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mc:AlternateContent xmlns:mc="http://schemas.openxmlformats.org/markup-compatibility/2006">
    <mc:Choice Requires="x15">
      <x15ac:absPath xmlns:x15ac="http://schemas.microsoft.com/office/spreadsheetml/2010/11/ac" url="https://connectnpedu.sharepoint.com/sites/e650/Shared Documents/General/"/>
    </mc:Choice>
  </mc:AlternateContent>
  <xr:revisionPtr revIDLastSave="250" documentId="13_ncr:1_{F8D7612E-63D1-40CF-870F-F0472B7786A9}" xr6:coauthVersionLast="47" xr6:coauthVersionMax="47" xr10:uidLastSave="{9F948EDA-16ED-4F2A-8F45-6FAE21C00179}"/>
  <bookViews>
    <workbookView xWindow="-108" yWindow="-108" windowWidth="30936" windowHeight="16776" firstSheet="4" activeTab="4" xr2:uid="{00000000-000D-0000-FFFF-FFFF00000000}"/>
  </bookViews>
  <sheets>
    <sheet name="Survey Data" sheetId="1" r:id="rId1"/>
    <sheet name="VLOOKUP" sheetId="4" r:id="rId2"/>
    <sheet name="2a" sheetId="2" r:id="rId3"/>
    <sheet name="2b" sheetId="3" r:id="rId4"/>
    <sheet name="2c" sheetId="7" r:id="rId5"/>
  </sheets>
  <definedNames>
    <definedName name="_xlnm._FilterDatabase" localSheetId="0" hidden="1">'Survey Data'!$A$1:$L$101</definedName>
    <definedName name="ageVLOOKUP">VLOOKUP!$A$9:$B$15</definedName>
    <definedName name="noOutlierData">'Survey Data'!$26:$1048576,'Survey Data'!$1:$24</definedName>
    <definedName name="Slicer_Preferred_Check_In_Method">#N/A</definedName>
  </definedNames>
  <calcPr calcId="191028"/>
  <pivotCaches>
    <pivotCache cacheId="743" r:id="rId6"/>
    <pivotCache cacheId="744" r:id="rId7"/>
    <pivotCache cacheId="74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2" i="1"/>
</calcChain>
</file>

<file path=xl/sharedStrings.xml><?xml version="1.0" encoding="utf-8"?>
<sst xmlns="http://schemas.openxmlformats.org/spreadsheetml/2006/main" count="760" uniqueCount="171">
  <si>
    <t>Customer Name</t>
  </si>
  <si>
    <t>Gender</t>
  </si>
  <si>
    <t>Annual Income (USD)</t>
  </si>
  <si>
    <t>Nationality</t>
  </si>
  <si>
    <t>Preferred Booking Channel</t>
  </si>
  <si>
    <t>Age</t>
  </si>
  <si>
    <t>Frequent Class of Travel</t>
  </si>
  <si>
    <t>Favorite Inflight Activity</t>
  </si>
  <si>
    <t>Preferred Check-In Method</t>
  </si>
  <si>
    <t>Age Range</t>
  </si>
  <si>
    <t>Imani Peck</t>
  </si>
  <si>
    <t>F</t>
  </si>
  <si>
    <t>Japan</t>
  </si>
  <si>
    <t>Airline Website</t>
  </si>
  <si>
    <t>Budget</t>
  </si>
  <si>
    <t>Eating</t>
  </si>
  <si>
    <t>Self-Service Kiosk</t>
  </si>
  <si>
    <t>Todd Hardin</t>
  </si>
  <si>
    <t>M</t>
  </si>
  <si>
    <t>United States</t>
  </si>
  <si>
    <t>Travel Agency Website</t>
  </si>
  <si>
    <t>Business</t>
  </si>
  <si>
    <t>Movies</t>
  </si>
  <si>
    <t>Internet</t>
  </si>
  <si>
    <t>Hunter Russo</t>
  </si>
  <si>
    <t>Reading</t>
  </si>
  <si>
    <t>Airport Check-in Counter</t>
  </si>
  <si>
    <t>Fletcher Christian</t>
  </si>
  <si>
    <t>South Africa</t>
  </si>
  <si>
    <t>In person via Travel Agency</t>
  </si>
  <si>
    <t>Sleeping</t>
  </si>
  <si>
    <t>Damian Sosa</t>
  </si>
  <si>
    <t>Shopping</t>
  </si>
  <si>
    <t>Amela Ashley</t>
  </si>
  <si>
    <t>United Kingdom (Great Britain)</t>
  </si>
  <si>
    <t>Economy</t>
  </si>
  <si>
    <t>Cameron Vazquez</t>
  </si>
  <si>
    <t>Mexico</t>
  </si>
  <si>
    <t>Kasper Holden</t>
  </si>
  <si>
    <t>Saudi Arabia</t>
  </si>
  <si>
    <t>Mobile</t>
  </si>
  <si>
    <t>Deanna Mills</t>
  </si>
  <si>
    <t>Russia</t>
  </si>
  <si>
    <t>Jermaine Bray</t>
  </si>
  <si>
    <t>Germany</t>
  </si>
  <si>
    <t>Karina Ward</t>
  </si>
  <si>
    <t>Keefe Carter</t>
  </si>
  <si>
    <t>Craig Olson</t>
  </si>
  <si>
    <t>Brazil</t>
  </si>
  <si>
    <t>Erin Stewart</t>
  </si>
  <si>
    <t>Australia</t>
  </si>
  <si>
    <t>Nelson Keith</t>
  </si>
  <si>
    <t>Clayton Alvarado</t>
  </si>
  <si>
    <t>Jade Hatfield</t>
  </si>
  <si>
    <t>France</t>
  </si>
  <si>
    <t>Aidan Irwin</t>
  </si>
  <si>
    <t>Nehru Bowen</t>
  </si>
  <si>
    <t>Adrienne Vargas</t>
  </si>
  <si>
    <t>Seamus Roberson</t>
  </si>
  <si>
    <t>Mollie Acevedo</t>
  </si>
  <si>
    <t>Todd Dawson</t>
  </si>
  <si>
    <t>New Zealand</t>
  </si>
  <si>
    <t>Clayton Thia</t>
  </si>
  <si>
    <t>Denmark</t>
  </si>
  <si>
    <t>15-24 </t>
  </si>
  <si>
    <t>Daphne Pruitt</t>
  </si>
  <si>
    <t>Chris Compton</t>
  </si>
  <si>
    <t>Italy</t>
  </si>
  <si>
    <t>Ryan Chen</t>
  </si>
  <si>
    <t>China</t>
  </si>
  <si>
    <t>Anthony Calderon</t>
  </si>
  <si>
    <t>Turkey</t>
  </si>
  <si>
    <t>Quinn Gray</t>
  </si>
  <si>
    <t>Azalia Bailey</t>
  </si>
  <si>
    <t>Sara Kline</t>
  </si>
  <si>
    <t>Thailand</t>
  </si>
  <si>
    <t>Vernon Blevins</t>
  </si>
  <si>
    <t>Canada</t>
  </si>
  <si>
    <t>Indigo Blair</t>
  </si>
  <si>
    <t>India</t>
  </si>
  <si>
    <t>Leonard Beard</t>
  </si>
  <si>
    <t>Amena Robles</t>
  </si>
  <si>
    <t>Mariko Vance</t>
  </si>
  <si>
    <t>Rebecca Webster</t>
  </si>
  <si>
    <t>Mendes Mendoza</t>
  </si>
  <si>
    <t>Dolan Meyer</t>
  </si>
  <si>
    <t>Jamal Wilkins</t>
  </si>
  <si>
    <t>Mufutau Harrison</t>
  </si>
  <si>
    <t>Pamela Chen</t>
  </si>
  <si>
    <t>Morgan Underwood</t>
  </si>
  <si>
    <t>Amaya Shepherd</t>
  </si>
  <si>
    <t>South Korea</t>
  </si>
  <si>
    <t>Rogan Massey</t>
  </si>
  <si>
    <t>Lydia Cruz</t>
  </si>
  <si>
    <t>Deacon Conley</t>
  </si>
  <si>
    <t>Carol Horton</t>
  </si>
  <si>
    <t>Alika Downs</t>
  </si>
  <si>
    <t>Hall Reyes</t>
  </si>
  <si>
    <t>Singapore</t>
  </si>
  <si>
    <t>Jaquelyn Frank</t>
  </si>
  <si>
    <t>Scarlet Cline</t>
  </si>
  <si>
    <t>Gunvor Willis</t>
  </si>
  <si>
    <t>Graiden Ingram</t>
  </si>
  <si>
    <t>Rowan Acosta</t>
  </si>
  <si>
    <t>Cody Salas</t>
  </si>
  <si>
    <t>Frances Yang</t>
  </si>
  <si>
    <t>Elizabeth Langley</t>
  </si>
  <si>
    <t>Evan Monroe</t>
  </si>
  <si>
    <t>Baker Benton</t>
  </si>
  <si>
    <t>Violet Barton</t>
  </si>
  <si>
    <t>Davy Dawson</t>
  </si>
  <si>
    <t>Maxine Steele</t>
  </si>
  <si>
    <t>Spain</t>
  </si>
  <si>
    <t>Cadman Dejesus</t>
  </si>
  <si>
    <t>Jocelyn Lucas</t>
  </si>
  <si>
    <t>Arturo Blake</t>
  </si>
  <si>
    <t>Dale Hobbs</t>
  </si>
  <si>
    <t>Jonas Rush</t>
  </si>
  <si>
    <t>Nora Steele</t>
  </si>
  <si>
    <t>Indonesia</t>
  </si>
  <si>
    <t>Burton Santiago</t>
  </si>
  <si>
    <t>Herman Mcbride</t>
  </si>
  <si>
    <t>Arsenio Chan</t>
  </si>
  <si>
    <t>Robert Key</t>
  </si>
  <si>
    <t>Blake Frederick</t>
  </si>
  <si>
    <t>Paula Rocha</t>
  </si>
  <si>
    <t>Hamilton Hull</t>
  </si>
  <si>
    <t>Amela Dickerson</t>
  </si>
  <si>
    <t>Sharon Smith</t>
  </si>
  <si>
    <t>Irene Warren</t>
  </si>
  <si>
    <t>Nigeria</t>
  </si>
  <si>
    <t>Berk Hendrix</t>
  </si>
  <si>
    <t>Chase Chang</t>
  </si>
  <si>
    <t>Roanna Cleveland</t>
  </si>
  <si>
    <t>Karyn White</t>
  </si>
  <si>
    <t>Boris Conrad</t>
  </si>
  <si>
    <t>Jescie Camacho</t>
  </si>
  <si>
    <t>Rigel Blackburn</t>
  </si>
  <si>
    <t>Naida Carter</t>
  </si>
  <si>
    <t>Priscilla Johnston</t>
  </si>
  <si>
    <t>Nepal</t>
  </si>
  <si>
    <t>Jens Stanley</t>
  </si>
  <si>
    <t>Bertha Mckay</t>
  </si>
  <si>
    <t>Hedley Fernandez</t>
  </si>
  <si>
    <t>Kessie Griffith</t>
  </si>
  <si>
    <t>Tanya Hess</t>
  </si>
  <si>
    <t>Lacota Lewis</t>
  </si>
  <si>
    <t>Dev Patel</t>
  </si>
  <si>
    <t>Argentina</t>
  </si>
  <si>
    <t>Kitra Oliver</t>
  </si>
  <si>
    <t>Gemma Spears</t>
  </si>
  <si>
    <t>Reese Sykes</t>
  </si>
  <si>
    <t>Munir Garza</t>
  </si>
  <si>
    <t>Keely Lindsay</t>
  </si>
  <si>
    <t>AGE</t>
  </si>
  <si>
    <t>AGE RANGE</t>
  </si>
  <si>
    <t>25-34 </t>
  </si>
  <si>
    <t>35-44 </t>
  </si>
  <si>
    <t>45-54 </t>
  </si>
  <si>
    <t>55-64 </t>
  </si>
  <si>
    <t>65-74 </t>
  </si>
  <si>
    <t>75-84 </t>
  </si>
  <si>
    <t>Activity</t>
  </si>
  <si>
    <t>% of Activity</t>
  </si>
  <si>
    <t>Average age</t>
  </si>
  <si>
    <t>Grand Total</t>
  </si>
  <si>
    <t>Age group</t>
  </si>
  <si>
    <t>% of Age group</t>
  </si>
  <si>
    <t>Avg annual income</t>
  </si>
  <si>
    <t>Average of Annual Income (USD)</t>
  </si>
  <si>
    <t>No. of passengers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</si>
</sst>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0.0%"/>
  </numFmts>
  <fonts count="5">
    <font>
      <sz val="11"/>
      <color indexed="8"/>
      <name val="Calibri"/>
    </font>
    <font>
      <sz val="11"/>
      <color indexed="8"/>
      <name val="Calibri"/>
      <family val="2"/>
    </font>
    <font>
      <sz val="11"/>
      <color theme="0"/>
      <name val="Calibri"/>
      <family val="2"/>
    </font>
    <font>
      <b/>
      <sz val="11"/>
      <color rgb="FF3F3F3F"/>
      <name val="Calibri"/>
      <family val="2"/>
      <scheme val="minor"/>
    </font>
    <font>
      <b/>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2F2F2"/>
      </patternFill>
    </fill>
    <fill>
      <patternFill patternType="solid">
        <fgColor rgb="FFA5A5A5"/>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Fill="0" applyProtection="0"/>
    <xf numFmtId="0" fontId="3" fillId="3" borderId="1" applyNumberFormat="0" applyAlignment="0" applyProtection="0"/>
    <xf numFmtId="0" fontId="4" fillId="4" borderId="2" applyNumberFormat="0" applyAlignment="0" applyProtection="0"/>
  </cellStyleXfs>
  <cellXfs count="13">
    <xf numFmtId="0" fontId="0" fillId="0" borderId="0" xfId="0" applyFill="1" applyProtection="1"/>
    <xf numFmtId="0" fontId="1" fillId="0" borderId="0" xfId="0" applyFont="1" applyFill="1" applyProtection="1"/>
    <xf numFmtId="3" fontId="0" fillId="0" borderId="0" xfId="0" applyNumberFormat="1" applyFill="1" applyProtection="1"/>
    <xf numFmtId="0" fontId="2" fillId="2" borderId="0" xfId="0" applyFont="1" applyFill="1" applyProtection="1"/>
    <xf numFmtId="0" fontId="0" fillId="0" borderId="0" xfId="0" pivotButton="1" applyFill="1" applyProtection="1"/>
    <xf numFmtId="0" fontId="0" fillId="0" borderId="0" xfId="0" applyFill="1" applyAlignment="1" applyProtection="1">
      <alignment horizontal="left"/>
    </xf>
    <xf numFmtId="164" fontId="0" fillId="0" borderId="0" xfId="0" applyNumberFormat="1" applyFill="1" applyProtection="1"/>
    <xf numFmtId="10" fontId="0" fillId="0" borderId="0" xfId="0" applyNumberFormat="1" applyFill="1" applyProtection="1"/>
    <xf numFmtId="165" fontId="0" fillId="0" borderId="0" xfId="0" applyNumberFormat="1" applyFill="1" applyProtection="1"/>
    <xf numFmtId="0" fontId="4" fillId="4" borderId="2" xfId="2" applyProtection="1"/>
    <xf numFmtId="0" fontId="3" fillId="3" borderId="1" xfId="1" applyProtection="1"/>
    <xf numFmtId="0" fontId="3" fillId="3" borderId="1" xfId="1" applyAlignment="1" applyProtection="1">
      <alignment vertical="center" readingOrder="1"/>
    </xf>
    <xf numFmtId="44" fontId="0" fillId="0" borderId="0" xfId="0" applyNumberFormat="1" applyFill="1" applyProtection="1"/>
  </cellXfs>
  <cellStyles count="3">
    <cellStyle name="Check Cell" xfId="2" builtinId="23"/>
    <cellStyle name="Normal" xfId="0" builtinId="0"/>
    <cellStyle name="Output" xfId="1" builtinId="21"/>
  </cellStyles>
  <dxfs count="8">
    <dxf>
      <numFmt numFmtId="34" formatCode="_-&quot;$&quot;* #,##0.00_-;\-&quot;$&quot;* #,##0.00_-;_-&quot;$&quot;* &quot;-&quot;??_-;_-@_-"/>
    </dxf>
    <dxf>
      <numFmt numFmtId="34" formatCode="_-&quot;$&quot;* #,##0.00_-;\-&quot;$&quot;* #,##0.00_-;_-&quot;$&quot;* &quot;-&quot;??_-;_-@_-"/>
    </dxf>
    <dxf>
      <numFmt numFmtId="0" formatCode="General"/>
    </dxf>
    <dxf>
      <numFmt numFmtId="14" formatCode="0.00%"/>
    </dxf>
    <dxf>
      <numFmt numFmtId="166" formatCode="0.00000000"/>
    </dxf>
    <dxf>
      <numFmt numFmtId="164" formatCode="0.0"/>
    </dxf>
    <dxf>
      <numFmt numFmtId="14" formatCode="0.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[Q2 Air Passenger Survey_ClaytonThia_S10243162.xlsx]2b!PivotTable12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Spending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'2b'!$I$16</c:f>
              <c:strCache>
                <c:ptCount val="1"/>
                <c:pt idx="0">
                  <c:v>Total</c:v>
                </c:pt>
              </c:strCache>
            </c:strRef>
          </c:tx>
          <c:spPr>
            <a:solidFill>
              <a:schemeClr val="accent1"/>
            </a:solidFill>
            <a:ln>
              <a:noFill/>
            </a:ln>
            <a:effectLst/>
          </c:spPr>
          <c:invertIfNegative val="0"/>
          <c:cat>
            <c:strRef>
              <c:f>'2b'!$H$17:$H$24</c:f>
              <c:strCache>
                <c:ptCount val="7"/>
                <c:pt idx="0">
                  <c:v>15-24 </c:v>
                </c:pt>
                <c:pt idx="1">
                  <c:v>25-34 </c:v>
                </c:pt>
                <c:pt idx="2">
                  <c:v>35-44 </c:v>
                </c:pt>
                <c:pt idx="3">
                  <c:v>45-54 </c:v>
                </c:pt>
                <c:pt idx="4">
                  <c:v>55-64 </c:v>
                </c:pt>
                <c:pt idx="5">
                  <c:v>65-74 </c:v>
                </c:pt>
                <c:pt idx="6">
                  <c:v>75-84 </c:v>
                </c:pt>
              </c:strCache>
            </c:strRef>
          </c:cat>
          <c:val>
            <c:numRef>
              <c:f>'2b'!$I$17:$I$24</c:f>
              <c:numCache>
                <c:formatCode>_("$"* #,##0.00_);_("$"* \(#,##0.00\);_("$"* "-"??_);_(@_)</c:formatCode>
                <c:ptCount val="7"/>
                <c:pt idx="0">
                  <c:v>40500</c:v>
                </c:pt>
                <c:pt idx="1">
                  <c:v>43636.36363636364</c:v>
                </c:pt>
                <c:pt idx="2">
                  <c:v>38947.368421052633</c:v>
                </c:pt>
                <c:pt idx="3">
                  <c:v>53125</c:v>
                </c:pt>
                <c:pt idx="4">
                  <c:v>52916.666666666664</c:v>
                </c:pt>
                <c:pt idx="5">
                  <c:v>50500</c:v>
                </c:pt>
                <c:pt idx="6">
                  <c:v>36000</c:v>
                </c:pt>
              </c:numCache>
            </c:numRef>
          </c:val>
          <c:extLst>
            <c:ext xmlns:c16="http://schemas.microsoft.com/office/drawing/2014/chart" uri="{C3380CC4-5D6E-409C-BE32-E72D297353CC}">
              <c16:uniqueId val="{00000000-FE83-468A-91A8-6F8E71C2DD4B}"/>
            </c:ext>
          </c:extLst>
        </c:ser>
        <c:dLbls>
          <c:showLegendKey val="0"/>
          <c:showVal val="0"/>
          <c:showCatName val="0"/>
          <c:showSerName val="0"/>
          <c:showPercent val="0"/>
          <c:showBubbleSize val="0"/>
        </c:dLbls>
        <c:gapWidth val="150"/>
        <c:axId val="2120540335"/>
        <c:axId val="2120543695"/>
      </c:barChart>
      <c:catAx>
        <c:axId val="212054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43695"/>
        <c:crosses val="autoZero"/>
        <c:auto val="1"/>
        <c:lblAlgn val="ctr"/>
        <c:lblOffset val="100"/>
        <c:noMultiLvlLbl val="0"/>
      </c:catAx>
      <c:valAx>
        <c:axId val="21205436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4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15</xdr:col>
      <xdr:colOff>220980</xdr:colOff>
      <xdr:row>1</xdr:row>
      <xdr:rowOff>106680</xdr:rowOff>
    </xdr:from>
    <xdr:ext cx="2305050" cy="2491739"/>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6245840" y="289560"/>
          <a:ext cx="2305050" cy="249173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FF0000"/>
              </a:solidFill>
            </a:rPr>
            <a:t>IMPORTANT INSTRUCTIONS:</a:t>
          </a:r>
        </a:p>
        <a:p>
          <a:r>
            <a:rPr lang="en-US" sz="1100" baseline="0"/>
            <a:t>(To be completed by the student with primary responsibility before he/she starts on this question)</a:t>
          </a:r>
        </a:p>
        <a:p>
          <a:endParaRPr lang="en-US" sz="1100" baseline="0"/>
        </a:p>
        <a:p>
          <a:r>
            <a:rPr lang="en-US" sz="1100" baseline="0"/>
            <a:t>For the row with customer name </a:t>
          </a:r>
          <a:r>
            <a:rPr lang="en-US" sz="1100" b="1" baseline="0"/>
            <a:t>Annette Norvig</a:t>
          </a:r>
          <a:r>
            <a:rPr lang="en-US" sz="1100" baseline="0"/>
            <a:t>, replace the customer name with </a:t>
          </a:r>
          <a:r>
            <a:rPr lang="en-US" sz="1100" b="1" baseline="0"/>
            <a:t>your name</a:t>
          </a:r>
          <a:r>
            <a:rPr lang="en-US" sz="1100" baseline="0"/>
            <a:t>, and replace the Annual Income </a:t>
          </a:r>
          <a:r>
            <a:rPr lang="en-US" sz="1100" b="1" baseline="0"/>
            <a:t>100,000</a:t>
          </a:r>
          <a:r>
            <a:rPr lang="en-US" sz="1100" baseline="0"/>
            <a:t> with </a:t>
          </a:r>
          <a:r>
            <a:rPr lang="en-US" sz="1100" b="1" baseline="0"/>
            <a:t>your student number (omit the letter)</a:t>
          </a:r>
        </a:p>
        <a:p>
          <a:endParaRPr lang="en-US" sz="1100" b="1" baseline="0"/>
        </a:p>
        <a:p>
          <a:r>
            <a:rPr lang="en-US" sz="1100" b="1" baseline="0"/>
            <a:t>Done, at row 25</a:t>
          </a:r>
          <a:endParaRPr lang="en-US" sz="1100" baseline="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198120</xdr:colOff>
      <xdr:row>0</xdr:row>
      <xdr:rowOff>91440</xdr:rowOff>
    </xdr:from>
    <xdr:to>
      <xdr:col>4</xdr:col>
      <xdr:colOff>152400</xdr:colOff>
      <xdr:row>3</xdr:row>
      <xdr:rowOff>121920</xdr:rowOff>
    </xdr:to>
    <xdr:sp macro="" textlink="">
      <xdr:nvSpPr>
        <xdr:cNvPr id="2" name="TextBox 1">
          <a:extLst>
            <a:ext uri="{FF2B5EF4-FFF2-40B4-BE49-F238E27FC236}">
              <a16:creationId xmlns:a16="http://schemas.microsoft.com/office/drawing/2014/main" id="{A128316A-467E-24F4-6106-28A4405E41E3}"/>
            </a:ext>
          </a:extLst>
        </xdr:cNvPr>
        <xdr:cNvSpPr txBox="1"/>
      </xdr:nvSpPr>
      <xdr:spPr>
        <a:xfrm>
          <a:off x="198120" y="91440"/>
          <a:ext cx="2392680" cy="579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sheet consists</a:t>
          </a:r>
          <a:r>
            <a:rPr lang="en-SG" sz="1100" baseline="0"/>
            <a:t> of data needed to refer to for VLOOKUP functions</a:t>
          </a:r>
          <a:endParaRPr lang="en-SG"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0</xdr:row>
      <xdr:rowOff>83820</xdr:rowOff>
    </xdr:from>
    <xdr:to>
      <xdr:col>6</xdr:col>
      <xdr:colOff>601980</xdr:colOff>
      <xdr:row>6</xdr:row>
      <xdr:rowOff>99060</xdr:rowOff>
    </xdr:to>
    <xdr:sp macro="" textlink="">
      <xdr:nvSpPr>
        <xdr:cNvPr id="2" name="TextBox 1">
          <a:extLst>
            <a:ext uri="{FF2B5EF4-FFF2-40B4-BE49-F238E27FC236}">
              <a16:creationId xmlns:a16="http://schemas.microsoft.com/office/drawing/2014/main" id="{E2D9E0CE-358E-63FC-D4B7-5250FD1A7F17}"/>
            </a:ext>
          </a:extLst>
        </xdr:cNvPr>
        <xdr:cNvSpPr txBox="1"/>
      </xdr:nvSpPr>
      <xdr:spPr>
        <a:xfrm>
          <a:off x="45720" y="83820"/>
          <a:ext cx="4213860" cy="1112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1a) Show the percentage breakdown and average age for each in-flight activity among all female passengers </a:t>
          </a:r>
          <a:endParaRPr lang="en-SG" sz="1100"/>
        </a:p>
      </xdr:txBody>
    </xdr:sp>
    <xdr:clientData/>
  </xdr:twoCellAnchor>
  <xdr:twoCellAnchor>
    <xdr:from>
      <xdr:col>0</xdr:col>
      <xdr:colOff>152400</xdr:colOff>
      <xdr:row>20</xdr:row>
      <xdr:rowOff>175260</xdr:rowOff>
    </xdr:from>
    <xdr:to>
      <xdr:col>9</xdr:col>
      <xdr:colOff>7620</xdr:colOff>
      <xdr:row>25</xdr:row>
      <xdr:rowOff>129540</xdr:rowOff>
    </xdr:to>
    <xdr:sp macro="" textlink="">
      <xdr:nvSpPr>
        <xdr:cNvPr id="4" name="TextBox 3">
          <a:extLst>
            <a:ext uri="{FF2B5EF4-FFF2-40B4-BE49-F238E27FC236}">
              <a16:creationId xmlns:a16="http://schemas.microsoft.com/office/drawing/2014/main" id="{A62A81CB-85A5-335A-4379-43901348E998}"/>
            </a:ext>
          </a:extLst>
        </xdr:cNvPr>
        <xdr:cNvSpPr txBox="1"/>
      </xdr:nvSpPr>
      <xdr:spPr>
        <a:xfrm>
          <a:off x="152400" y="3832860"/>
          <a:ext cx="5814060" cy="868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table shows that the most</a:t>
          </a:r>
          <a:r>
            <a:rPr lang="en-SG" sz="1100" baseline="0"/>
            <a:t> popular activity amongst the female passengers is sleeping, and it is likely to be enjoyed more by older passengers as it has the highest average age of 56. On flipside, watching movies is likely to be the go-to activity for younger adults as it has the lowest average age of 29.</a:t>
          </a:r>
          <a:endParaRPr lang="en-S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243840</xdr:colOff>
      <xdr:row>0</xdr:row>
      <xdr:rowOff>160020</xdr:rowOff>
    </xdr:from>
    <xdr:to>
      <xdr:col>6</xdr:col>
      <xdr:colOff>480060</xdr:colOff>
      <xdr:row>10</xdr:row>
      <xdr:rowOff>144780</xdr:rowOff>
    </xdr:to>
    <xdr:sp macro="" textlink="">
      <xdr:nvSpPr>
        <xdr:cNvPr id="3" name="TextBox 2">
          <a:extLst>
            <a:ext uri="{FF2B5EF4-FFF2-40B4-BE49-F238E27FC236}">
              <a16:creationId xmlns:a16="http://schemas.microsoft.com/office/drawing/2014/main" id="{D0A0A128-9FF7-8944-B93A-2B8894344D79}"/>
            </a:ext>
          </a:extLst>
        </xdr:cNvPr>
        <xdr:cNvSpPr txBox="1"/>
      </xdr:nvSpPr>
      <xdr:spPr>
        <a:xfrm>
          <a:off x="243840" y="160020"/>
          <a:ext cx="3893820" cy="1813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b) </a:t>
          </a:r>
        </a:p>
        <a:p>
          <a:r>
            <a:rPr lang="en-GB" sz="1100" b="0" i="0">
              <a:solidFill>
                <a:schemeClr val="dk1"/>
              </a:solidFill>
              <a:effectLst/>
              <a:latin typeface="+mn-lt"/>
              <a:ea typeface="+mn-ea"/>
              <a:cs typeface="+mn-cs"/>
            </a:rPr>
            <a:t>For Economy class passengers, show the percentage breakdown and average annual income of the following age groups:  </a:t>
          </a:r>
        </a:p>
        <a:p>
          <a:pPr rtl="0" fontAlgn="base"/>
          <a:r>
            <a:rPr lang="en-GB" sz="1100" b="0" i="0">
              <a:solidFill>
                <a:schemeClr val="dk1"/>
              </a:solidFill>
              <a:effectLst/>
              <a:latin typeface="+mn-lt"/>
              <a:ea typeface="+mn-ea"/>
              <a:cs typeface="+mn-cs"/>
            </a:rPr>
            <a:t>15-24 </a:t>
          </a:r>
        </a:p>
        <a:p>
          <a:pPr rtl="0" fontAlgn="base"/>
          <a:r>
            <a:rPr lang="en-GB" sz="1100" b="0" i="0">
              <a:solidFill>
                <a:schemeClr val="dk1"/>
              </a:solidFill>
              <a:effectLst/>
              <a:latin typeface="+mn-lt"/>
              <a:ea typeface="+mn-ea"/>
              <a:cs typeface="+mn-cs"/>
            </a:rPr>
            <a:t>25-34 </a:t>
          </a:r>
        </a:p>
        <a:p>
          <a:pPr rtl="0" fontAlgn="base"/>
          <a:r>
            <a:rPr lang="en-GB" sz="1100" b="0" i="0">
              <a:solidFill>
                <a:schemeClr val="dk1"/>
              </a:solidFill>
              <a:effectLst/>
              <a:latin typeface="+mn-lt"/>
              <a:ea typeface="+mn-ea"/>
              <a:cs typeface="+mn-cs"/>
            </a:rPr>
            <a:t>35-44 </a:t>
          </a:r>
        </a:p>
        <a:p>
          <a:pPr rtl="0" fontAlgn="base"/>
          <a:r>
            <a:rPr lang="en-GB" sz="1100" b="0" i="0">
              <a:solidFill>
                <a:schemeClr val="dk1"/>
              </a:solidFill>
              <a:effectLst/>
              <a:latin typeface="+mn-lt"/>
              <a:ea typeface="+mn-ea"/>
              <a:cs typeface="+mn-cs"/>
            </a:rPr>
            <a:t>45-54 </a:t>
          </a:r>
        </a:p>
        <a:p>
          <a:pPr rtl="0" fontAlgn="base"/>
          <a:r>
            <a:rPr lang="en-GB" sz="1100" b="0" i="0">
              <a:solidFill>
                <a:schemeClr val="dk1"/>
              </a:solidFill>
              <a:effectLst/>
              <a:latin typeface="+mn-lt"/>
              <a:ea typeface="+mn-ea"/>
              <a:cs typeface="+mn-cs"/>
            </a:rPr>
            <a:t>55-64 </a:t>
          </a:r>
        </a:p>
        <a:p>
          <a:pPr rtl="0" fontAlgn="base"/>
          <a:r>
            <a:rPr lang="en-GB" sz="1100" b="0" i="0">
              <a:solidFill>
                <a:schemeClr val="dk1"/>
              </a:solidFill>
              <a:effectLst/>
              <a:latin typeface="+mn-lt"/>
              <a:ea typeface="+mn-ea"/>
              <a:cs typeface="+mn-cs"/>
            </a:rPr>
            <a:t>65-74 </a:t>
          </a:r>
        </a:p>
        <a:p>
          <a:pPr rtl="0" fontAlgn="base"/>
          <a:r>
            <a:rPr lang="en-GB" sz="1100" b="0" i="0">
              <a:solidFill>
                <a:schemeClr val="dk1"/>
              </a:solidFill>
              <a:effectLst/>
              <a:latin typeface="+mn-lt"/>
              <a:ea typeface="+mn-ea"/>
              <a:cs typeface="+mn-cs"/>
            </a:rPr>
            <a:t>75-84 </a:t>
          </a:r>
        </a:p>
        <a:p>
          <a:endParaRPr lang="en-SG" sz="1100"/>
        </a:p>
      </xdr:txBody>
    </xdr:sp>
    <xdr:clientData/>
  </xdr:twoCellAnchor>
  <xdr:twoCellAnchor>
    <xdr:from>
      <xdr:col>6</xdr:col>
      <xdr:colOff>167640</xdr:colOff>
      <xdr:row>11</xdr:row>
      <xdr:rowOff>163830</xdr:rowOff>
    </xdr:from>
    <xdr:to>
      <xdr:col>11</xdr:col>
      <xdr:colOff>53340</xdr:colOff>
      <xdr:row>26</xdr:row>
      <xdr:rowOff>163830</xdr:rowOff>
    </xdr:to>
    <xdr:graphicFrame macro="">
      <xdr:nvGraphicFramePr>
        <xdr:cNvPr id="4" name="Chart 3">
          <a:extLst>
            <a:ext uri="{FF2B5EF4-FFF2-40B4-BE49-F238E27FC236}">
              <a16:creationId xmlns:a16="http://schemas.microsoft.com/office/drawing/2014/main" id="{3718E428-1C91-D984-841C-F9686341F8EC}"/>
            </a:ext>
            <a:ext uri="{147F2762-F138-4A5C-976F-8EAC2B608ADB}">
              <a16:predDERef xmlns:a16="http://schemas.microsoft.com/office/drawing/2014/main" pred="{D0A0A128-9FF7-8944-B93A-2B8894344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xdr:colOff>
      <xdr:row>11</xdr:row>
      <xdr:rowOff>175260</xdr:rowOff>
    </xdr:from>
    <xdr:to>
      <xdr:col>16</xdr:col>
      <xdr:colOff>60960</xdr:colOff>
      <xdr:row>19</xdr:row>
      <xdr:rowOff>167640</xdr:rowOff>
    </xdr:to>
    <xdr:sp macro="" textlink="">
      <xdr:nvSpPr>
        <xdr:cNvPr id="5" name="TextBox 4">
          <a:extLst>
            <a:ext uri="{FF2B5EF4-FFF2-40B4-BE49-F238E27FC236}">
              <a16:creationId xmlns:a16="http://schemas.microsoft.com/office/drawing/2014/main" id="{6F7EEC20-9989-F738-2256-819C7AFF5F4C}"/>
            </a:ext>
          </a:extLst>
        </xdr:cNvPr>
        <xdr:cNvSpPr txBox="1"/>
      </xdr:nvSpPr>
      <xdr:spPr>
        <a:xfrm>
          <a:off x="9532620" y="2186940"/>
          <a:ext cx="3048000" cy="1455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a:t>
          </a:r>
          <a:r>
            <a:rPr lang="en-SG" sz="1100" baseline="0"/>
            <a:t> bar chart was made using data that excluded the outlier, which heavily skewed the data.</a:t>
          </a:r>
        </a:p>
        <a:p>
          <a:endParaRPr lang="en-SG" sz="1100" baseline="0"/>
        </a:p>
        <a:p>
          <a:r>
            <a:rPr lang="en-SG" sz="1100"/>
            <a:t>The PivotTable</a:t>
          </a:r>
          <a:r>
            <a:rPr lang="en-SG" sz="1100" baseline="0"/>
            <a:t> was made using the original data.</a:t>
          </a:r>
          <a:endParaRPr lang="en-SG" sz="1100"/>
        </a:p>
      </xdr:txBody>
    </xdr:sp>
    <xdr:clientData/>
  </xdr:twoCellAnchor>
  <xdr:twoCellAnchor>
    <xdr:from>
      <xdr:col>0</xdr:col>
      <xdr:colOff>22860</xdr:colOff>
      <xdr:row>24</xdr:row>
      <xdr:rowOff>160020</xdr:rowOff>
    </xdr:from>
    <xdr:to>
      <xdr:col>6</xdr:col>
      <xdr:colOff>7620</xdr:colOff>
      <xdr:row>29</xdr:row>
      <xdr:rowOff>38100</xdr:rowOff>
    </xdr:to>
    <xdr:sp macro="" textlink="">
      <xdr:nvSpPr>
        <xdr:cNvPr id="6" name="TextBox 5">
          <a:extLst>
            <a:ext uri="{FF2B5EF4-FFF2-40B4-BE49-F238E27FC236}">
              <a16:creationId xmlns:a16="http://schemas.microsoft.com/office/drawing/2014/main" id="{0862564A-782A-D8BC-91A0-F57A5F824C67}"/>
            </a:ext>
          </a:extLst>
        </xdr:cNvPr>
        <xdr:cNvSpPr txBox="1"/>
      </xdr:nvSpPr>
      <xdr:spPr>
        <a:xfrm>
          <a:off x="22860" y="4549140"/>
          <a:ext cx="4770120" cy="79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table shows us that the most frequent age group</a:t>
          </a:r>
          <a:r>
            <a:rPr lang="en-SG" sz="1100" baseline="0"/>
            <a:t> in amongst the passengers is 25-34, the young adults.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99060</xdr:colOff>
      <xdr:row>0</xdr:row>
      <xdr:rowOff>68580</xdr:rowOff>
    </xdr:from>
    <xdr:to>
      <xdr:col>6</xdr:col>
      <xdr:colOff>579120</xdr:colOff>
      <xdr:row>6</xdr:row>
      <xdr:rowOff>38100</xdr:rowOff>
    </xdr:to>
    <xdr:sp macro="" textlink="">
      <xdr:nvSpPr>
        <xdr:cNvPr id="2" name="TextBox 1">
          <a:extLst>
            <a:ext uri="{FF2B5EF4-FFF2-40B4-BE49-F238E27FC236}">
              <a16:creationId xmlns:a16="http://schemas.microsoft.com/office/drawing/2014/main" id="{1C85A9ED-1097-F6A2-8346-CD4A16CF157F}"/>
            </a:ext>
          </a:extLst>
        </xdr:cNvPr>
        <xdr:cNvSpPr txBox="1"/>
      </xdr:nvSpPr>
      <xdr:spPr>
        <a:xfrm>
          <a:off x="99060" y="68580"/>
          <a:ext cx="413766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c)</a:t>
          </a:r>
        </a:p>
        <a:p>
          <a:r>
            <a:rPr lang="en-GB" sz="1100" b="0" i="0">
              <a:solidFill>
                <a:schemeClr val="dk1"/>
              </a:solidFill>
              <a:effectLst/>
              <a:latin typeface="+mn-lt"/>
              <a:ea typeface="+mn-ea"/>
              <a:cs typeface="+mn-cs"/>
            </a:rPr>
            <a:t>For Business class passengers, show the number of passengers and the average annual income for each preferred booking channel, split by nationality. In addition, use a slicer to filter only for those which indicated Internet or Mobile as their preferred check-in method. </a:t>
          </a:r>
          <a:endParaRPr lang="en-SG" sz="1100"/>
        </a:p>
      </xdr:txBody>
    </xdr:sp>
    <xdr:clientData/>
  </xdr:twoCellAnchor>
  <xdr:twoCellAnchor editAs="oneCell">
    <xdr:from>
      <xdr:col>2</xdr:col>
      <xdr:colOff>167640</xdr:colOff>
      <xdr:row>8</xdr:row>
      <xdr:rowOff>144780</xdr:rowOff>
    </xdr:from>
    <xdr:to>
      <xdr:col>3</xdr:col>
      <xdr:colOff>327660</xdr:colOff>
      <xdr:row>22</xdr:row>
      <xdr:rowOff>51435</xdr:rowOff>
    </xdr:to>
    <mc:AlternateContent xmlns:mc="http://schemas.openxmlformats.org/markup-compatibility/2006" xmlns:a14="http://schemas.microsoft.com/office/drawing/2010/main">
      <mc:Choice Requires="a14">
        <xdr:graphicFrame macro="">
          <xdr:nvGraphicFramePr>
            <xdr:cNvPr id="3" name="Preferred Check-In Method">
              <a:extLst>
                <a:ext uri="{FF2B5EF4-FFF2-40B4-BE49-F238E27FC236}">
                  <a16:creationId xmlns:a16="http://schemas.microsoft.com/office/drawing/2014/main" id="{59C6DF91-BC2B-3AF7-A1DC-4B2C47DCA7B3}"/>
                </a:ext>
              </a:extLst>
            </xdr:cNvPr>
            <xdr:cNvGraphicFramePr/>
          </xdr:nvGraphicFramePr>
          <xdr:xfrm>
            <a:off x="0" y="0"/>
            <a:ext cx="0" cy="0"/>
          </xdr:xfrm>
          <a:graphic>
            <a:graphicData uri="http://schemas.microsoft.com/office/drawing/2010/slicer">
              <sle:slicer xmlns:sle="http://schemas.microsoft.com/office/drawing/2010/slicer" name="Preferred Check-In Method"/>
            </a:graphicData>
          </a:graphic>
        </xdr:graphicFrame>
      </mc:Choice>
      <mc:Fallback xmlns="">
        <xdr:sp macro="" textlink="">
          <xdr:nvSpPr>
            <xdr:cNvPr id="0" name=""/>
            <xdr:cNvSpPr>
              <a:spLocks noTextEdit="1"/>
            </xdr:cNvSpPr>
          </xdr:nvSpPr>
          <xdr:spPr>
            <a:xfrm>
              <a:off x="3070860" y="1607820"/>
              <a:ext cx="1828800" cy="24669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23</xdr:row>
      <xdr:rowOff>144780</xdr:rowOff>
    </xdr:from>
    <xdr:to>
      <xdr:col>3</xdr:col>
      <xdr:colOff>320040</xdr:colOff>
      <xdr:row>26</xdr:row>
      <xdr:rowOff>114300</xdr:rowOff>
    </xdr:to>
    <xdr:sp macro="" textlink="">
      <xdr:nvSpPr>
        <xdr:cNvPr id="4" name="TextBox 3">
          <a:extLst>
            <a:ext uri="{FF2B5EF4-FFF2-40B4-BE49-F238E27FC236}">
              <a16:creationId xmlns:a16="http://schemas.microsoft.com/office/drawing/2014/main" id="{46D62E7B-5080-8DBC-0F40-FAE1E60D364E}"/>
            </a:ext>
          </a:extLst>
        </xdr:cNvPr>
        <xdr:cNvSpPr txBox="1"/>
      </xdr:nvSpPr>
      <xdr:spPr>
        <a:xfrm>
          <a:off x="60960" y="4351020"/>
          <a:ext cx="483108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table shows</a:t>
          </a:r>
          <a:r>
            <a:rPr lang="en-SG" sz="1100" baseline="0"/>
            <a:t> us that the preferred booking channel of people who like to use the internet or mobile phones is through the airline's website.</a:t>
          </a:r>
          <a:endParaRPr lang="en-S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9.863371180552" createdVersion="8" refreshedVersion="8" minRefreshableVersion="3" recordCount="100" xr:uid="{E18B7F96-EDE1-4C1C-BEEE-F8E373137A20}">
  <cacheSource type="worksheet">
    <worksheetSource ref="A1:I101" sheet="Survey Data"/>
  </cacheSource>
  <cacheFields count="9">
    <cacheField name="Customer Name" numFmtId="0">
      <sharedItems/>
    </cacheField>
    <cacheField name="Gender" numFmtId="0">
      <sharedItems count="2">
        <s v="F"/>
        <s v="M"/>
      </sharedItems>
    </cacheField>
    <cacheField name="Annual Income (USD)" numFmtId="3">
      <sharedItems containsSemiMixedTypes="0" containsString="0" containsNumber="1" containsInteger="1" minValue="5000" maxValue="10243162"/>
    </cacheField>
    <cacheField name="Nationality" numFmtId="0">
      <sharedItems/>
    </cacheField>
    <cacheField name="Preferred Booking Channel" numFmtId="0">
      <sharedItems/>
    </cacheField>
    <cacheField name="Age" numFmtId="0">
      <sharedItems containsSemiMixedTypes="0" containsString="0" containsNumber="1" containsInteger="1" minValue="18" maxValue="80" count="54">
        <n v="71"/>
        <n v="34"/>
        <n v="25"/>
        <n v="73"/>
        <n v="43"/>
        <n v="40"/>
        <n v="28"/>
        <n v="32"/>
        <n v="75"/>
        <n v="46"/>
        <n v="23"/>
        <n v="80"/>
        <n v="35"/>
        <n v="44"/>
        <n v="30"/>
        <n v="55"/>
        <n v="26"/>
        <n v="77"/>
        <n v="18"/>
        <n v="20"/>
        <n v="37"/>
        <n v="60"/>
        <n v="27"/>
        <n v="54"/>
        <n v="31"/>
        <n v="58"/>
        <n v="51"/>
        <n v="70"/>
        <n v="42"/>
        <n v="33"/>
        <n v="52"/>
        <n v="48"/>
        <n v="36"/>
        <n v="78"/>
        <n v="24"/>
        <n v="61"/>
        <n v="38"/>
        <n v="39"/>
        <n v="56"/>
        <n v="50"/>
        <n v="64"/>
        <n v="65"/>
        <n v="79"/>
        <n v="29"/>
        <n v="66"/>
        <n v="41"/>
        <n v="22"/>
        <n v="49"/>
        <n v="74"/>
        <n v="47"/>
        <n v="67"/>
        <n v="62"/>
        <n v="76"/>
        <n v="19"/>
      </sharedItems>
    </cacheField>
    <cacheField name="Frequent Class of Travel" numFmtId="0">
      <sharedItems/>
    </cacheField>
    <cacheField name="Favorite Inflight Activity" numFmtId="0">
      <sharedItems count="5">
        <s v="Eating"/>
        <s v="Movies"/>
        <s v="Reading"/>
        <s v="Sleeping"/>
        <s v="Shopping"/>
      </sharedItems>
    </cacheField>
    <cacheField name="Preferred Check-In Metho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9.916147569442" createdVersion="8" refreshedVersion="8" minRefreshableVersion="3" recordCount="100" xr:uid="{8D46EAD5-1B8C-409B-8C6E-E8136A29BFEF}">
  <cacheSource type="worksheet">
    <worksheetSource ref="A1:J101" sheet="Survey Data"/>
  </cacheSource>
  <cacheFields count="10">
    <cacheField name="Customer Name" numFmtId="0">
      <sharedItems count="100">
        <s v="Imani Peck"/>
        <s v="Todd Hardin"/>
        <s v="Hunter Russo"/>
        <s v="Fletcher Christian"/>
        <s v="Damian Sosa"/>
        <s v="Amela Ashley"/>
        <s v="Cameron Vazquez"/>
        <s v="Kasper Holden"/>
        <s v="Deanna Mills"/>
        <s v="Jermaine Bray"/>
        <s v="Karina Ward"/>
        <s v="Keefe Carter"/>
        <s v="Craig Olson"/>
        <s v="Erin Stewart"/>
        <s v="Nelson Keith"/>
        <s v="Clayton Alvarado"/>
        <s v="Jade Hatfield"/>
        <s v="Aidan Irwin"/>
        <s v="Nehru Bowen"/>
        <s v="Adrienne Vargas"/>
        <s v="Seamus Roberson"/>
        <s v="Mollie Acevedo"/>
        <s v="Todd Dawson"/>
        <s v="Clayton Thia"/>
        <s v="Daphne Pruitt"/>
        <s v="Chris Compton"/>
        <s v="Ryan Chen"/>
        <s v="Anthony Calderon"/>
        <s v="Quinn Gray"/>
        <s v="Azalia Bailey"/>
        <s v="Sara Kline"/>
        <s v="Vernon Blevins"/>
        <s v="Indigo Blair"/>
        <s v="Leonard Beard"/>
        <s v="Amena Robles"/>
        <s v="Mariko Vance"/>
        <s v="Rebecca Webster"/>
        <s v="Mendes Mendoza"/>
        <s v="Dolan Meyer"/>
        <s v="Jamal Wilkins"/>
        <s v="Mufutau Harrison"/>
        <s v="Pamela Chen"/>
        <s v="Morgan Underwood"/>
        <s v="Amaya Shepherd"/>
        <s v="Rogan Massey"/>
        <s v="Lydia Cruz"/>
        <s v="Deacon Conley"/>
        <s v="Carol Horton"/>
        <s v="Alika Downs"/>
        <s v="Hall Reyes"/>
        <s v="Jaquelyn Frank"/>
        <s v="Scarlet Cline"/>
        <s v="Gunvor Willis"/>
        <s v="Graiden Ingram"/>
        <s v="Rowan Acosta"/>
        <s v="Cody Salas"/>
        <s v="Frances Yang"/>
        <s v="Elizabeth Langley"/>
        <s v="Evan Monroe"/>
        <s v="Baker Benton"/>
        <s v="Violet Barton"/>
        <s v="Davy Dawson"/>
        <s v="Maxine Steele"/>
        <s v="Cadman Dejesus"/>
        <s v="Jocelyn Lucas"/>
        <s v="Arturo Blake"/>
        <s v="Dale Hobbs"/>
        <s v="Jonas Rush"/>
        <s v="Nora Steele"/>
        <s v="Burton Santiago"/>
        <s v="Herman Mcbride"/>
        <s v="Arsenio Chan"/>
        <s v="Robert Key"/>
        <s v="Blake Frederick"/>
        <s v="Paula Rocha"/>
        <s v="Hamilton Hull"/>
        <s v="Amela Dickerson"/>
        <s v="Sharon Smith"/>
        <s v="Irene Warren"/>
        <s v="Berk Hendrix"/>
        <s v="Chase Chang"/>
        <s v="Roanna Cleveland"/>
        <s v="Karyn White"/>
        <s v="Boris Conrad"/>
        <s v="Jescie Camacho"/>
        <s v="Rigel Blackburn"/>
        <s v="Naida Carter"/>
        <s v="Priscilla Johnston"/>
        <s v="Jens Stanley"/>
        <s v="Bertha Mckay"/>
        <s v="Hedley Fernandez"/>
        <s v="Kessie Griffith"/>
        <s v="Tanya Hess"/>
        <s v="Lacota Lewis"/>
        <s v="Dev Patel"/>
        <s v="Kitra Oliver"/>
        <s v="Gemma Spears"/>
        <s v="Reese Sykes"/>
        <s v="Munir Garza"/>
        <s v="Keely Lindsay"/>
      </sharedItems>
    </cacheField>
    <cacheField name="Gender" numFmtId="0">
      <sharedItems/>
    </cacheField>
    <cacheField name="Annual Income (USD)" numFmtId="3">
      <sharedItems containsSemiMixedTypes="0" containsString="0" containsNumber="1" containsInteger="1" minValue="5000" maxValue="10243162" count="19">
        <n v="20000"/>
        <n v="60000"/>
        <n v="70000"/>
        <n v="90000"/>
        <n v="40000"/>
        <n v="10000"/>
        <n v="5000"/>
        <n v="55000"/>
        <n v="50000"/>
        <n v="30000"/>
        <n v="15000"/>
        <n v="35000"/>
        <n v="10243162"/>
        <n v="100000"/>
        <n v="80000"/>
        <n v="25000"/>
        <n v="95000"/>
        <n v="45000"/>
        <n v="65000"/>
      </sharedItems>
    </cacheField>
    <cacheField name="Nationality" numFmtId="0">
      <sharedItems count="26">
        <s v="Japan"/>
        <s v="United States"/>
        <s v="South Africa"/>
        <s v="United Kingdom (Great Britain)"/>
        <s v="Mexico"/>
        <s v="Saudi Arabia"/>
        <s v="Russia"/>
        <s v="Germany"/>
        <s v="Brazil"/>
        <s v="Australia"/>
        <s v="France"/>
        <s v="New Zealand"/>
        <s v="Denmark"/>
        <s v="Italy"/>
        <s v="China"/>
        <s v="Turkey"/>
        <s v="Thailand"/>
        <s v="Canada"/>
        <s v="India"/>
        <s v="South Korea"/>
        <s v="Singapore"/>
        <s v="Spain"/>
        <s v="Indonesia"/>
        <s v="Nigeria"/>
        <s v="Nepal"/>
        <s v="Argentina"/>
      </sharedItems>
    </cacheField>
    <cacheField name="Preferred Booking Channel" numFmtId="0">
      <sharedItems count="3">
        <s v="Airline Website"/>
        <s v="Travel Agency Website"/>
        <s v="In person via Travel Agency"/>
      </sharedItems>
    </cacheField>
    <cacheField name="Age" numFmtId="0">
      <sharedItems containsSemiMixedTypes="0" containsString="0" containsNumber="1" containsInteger="1" minValue="18" maxValue="80"/>
    </cacheField>
    <cacheField name="Frequent Class of Travel" numFmtId="0">
      <sharedItems count="3">
        <s v="Budget"/>
        <s v="Business"/>
        <s v="Economy"/>
      </sharedItems>
    </cacheField>
    <cacheField name="Favorite Inflight Activity" numFmtId="0">
      <sharedItems/>
    </cacheField>
    <cacheField name="Preferred Check-In Method" numFmtId="0">
      <sharedItems count="4">
        <s v="Self-Service Kiosk"/>
        <s v="Internet"/>
        <s v="Airport Check-in Counter"/>
        <s v="Mobile"/>
      </sharedItems>
    </cacheField>
    <cacheField name="Age Range" numFmtId="0">
      <sharedItems count="7">
        <s v="65-74 "/>
        <s v="25-34 "/>
        <s v="35-44 "/>
        <s v="75-84 "/>
        <s v="45-54 "/>
        <s v="15-24 "/>
        <s v="55-64 "/>
      </sharedItems>
    </cacheField>
  </cacheFields>
  <extLst>
    <ext xmlns:x14="http://schemas.microsoft.com/office/spreadsheetml/2009/9/main" uri="{725AE2AE-9491-48be-B2B4-4EB974FC3084}">
      <x14:pivotCacheDefinition pivotCacheId="4651184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9.926333101852" createdVersion="8" refreshedVersion="8" minRefreshableVersion="3" recordCount="101" xr:uid="{579DD12A-69D8-41F6-A0EC-DFD428711E53}">
  <cacheSource type="worksheet">
    <worksheetSource ref="A1:J1048576" sheet="Survey Data"/>
  </cacheSource>
  <cacheFields count="10">
    <cacheField name="Customer Name" numFmtId="0">
      <sharedItems containsBlank="1"/>
    </cacheField>
    <cacheField name="Gender" numFmtId="0">
      <sharedItems containsBlank="1"/>
    </cacheField>
    <cacheField name="Annual Income (USD)" numFmtId="0">
      <sharedItems containsString="0" containsBlank="1" containsNumber="1" containsInteger="1" minValue="5000" maxValue="100000"/>
    </cacheField>
    <cacheField name="Nationality" numFmtId="0">
      <sharedItems containsBlank="1"/>
    </cacheField>
    <cacheField name="Preferred Booking Channel" numFmtId="0">
      <sharedItems containsBlank="1"/>
    </cacheField>
    <cacheField name="Age" numFmtId="0">
      <sharedItems containsString="0" containsBlank="1" containsNumber="1" containsInteger="1" minValue="18" maxValue="80"/>
    </cacheField>
    <cacheField name="Frequent Class of Travel" numFmtId="0">
      <sharedItems containsBlank="1"/>
    </cacheField>
    <cacheField name="Favorite Inflight Activity" numFmtId="0">
      <sharedItems containsBlank="1"/>
    </cacheField>
    <cacheField name="Preferred Check-In Method" numFmtId="0">
      <sharedItems containsBlank="1"/>
    </cacheField>
    <cacheField name="Age Range" numFmtId="0">
      <sharedItems containsBlank="1" count="8">
        <s v="65-74 "/>
        <s v="25-34 "/>
        <s v="35-44 "/>
        <s v="75-84 "/>
        <s v="45-54 "/>
        <s v="15-24 "/>
        <s v="55-64 "/>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Imani Peck"/>
    <x v="0"/>
    <n v="20000"/>
    <s v="Japan"/>
    <s v="Airline Website"/>
    <x v="0"/>
    <s v="Budget"/>
    <x v="0"/>
    <s v="Self-Service Kiosk"/>
  </r>
  <r>
    <s v="Todd Hardin"/>
    <x v="1"/>
    <n v="60000"/>
    <s v="United States"/>
    <s v="Travel Agency Website"/>
    <x v="1"/>
    <s v="Business"/>
    <x v="1"/>
    <s v="Internet"/>
  </r>
  <r>
    <s v="Hunter Russo"/>
    <x v="1"/>
    <n v="70000"/>
    <s v="United States"/>
    <s v="Travel Agency Website"/>
    <x v="2"/>
    <s v="Business"/>
    <x v="2"/>
    <s v="Airport Check-in Counter"/>
  </r>
  <r>
    <s v="Fletcher Christian"/>
    <x v="1"/>
    <n v="90000"/>
    <s v="South Africa"/>
    <s v="In person via Travel Agency"/>
    <x v="3"/>
    <s v="Business"/>
    <x v="3"/>
    <s v="Internet"/>
  </r>
  <r>
    <s v="Damian Sosa"/>
    <x v="1"/>
    <n v="40000"/>
    <s v="Japan"/>
    <s v="In person via Travel Agency"/>
    <x v="4"/>
    <s v="Business"/>
    <x v="4"/>
    <s v="Self-Service Kiosk"/>
  </r>
  <r>
    <s v="Amela Ashley"/>
    <x v="0"/>
    <n v="10000"/>
    <s v="United Kingdom (Great Britain)"/>
    <s v="In person via Travel Agency"/>
    <x v="5"/>
    <s v="Economy"/>
    <x v="4"/>
    <s v="Airport Check-in Counter"/>
  </r>
  <r>
    <s v="Cameron Vazquez"/>
    <x v="0"/>
    <n v="5000"/>
    <s v="Mexico"/>
    <s v="Travel Agency Website"/>
    <x v="6"/>
    <s v="Budget"/>
    <x v="4"/>
    <s v="Airport Check-in Counter"/>
  </r>
  <r>
    <s v="Kasper Holden"/>
    <x v="1"/>
    <n v="55000"/>
    <s v="Saudi Arabia"/>
    <s v="Airline Website"/>
    <x v="7"/>
    <s v="Budget"/>
    <x v="0"/>
    <s v="Mobile"/>
  </r>
  <r>
    <s v="Deanna Mills"/>
    <x v="0"/>
    <n v="50000"/>
    <s v="Russia"/>
    <s v="In person via Travel Agency"/>
    <x v="8"/>
    <s v="Budget"/>
    <x v="2"/>
    <s v="Self-Service Kiosk"/>
  </r>
  <r>
    <s v="Jermaine Bray"/>
    <x v="1"/>
    <n v="60000"/>
    <s v="Germany"/>
    <s v="Travel Agency Website"/>
    <x v="9"/>
    <s v="Economy"/>
    <x v="4"/>
    <s v="Internet"/>
  </r>
  <r>
    <s v="Karina Ward"/>
    <x v="0"/>
    <n v="20000"/>
    <s v="Russia"/>
    <s v="Airline Website"/>
    <x v="10"/>
    <s v="Business"/>
    <x v="4"/>
    <s v="Mobile"/>
  </r>
  <r>
    <s v="Keefe Carter"/>
    <x v="1"/>
    <n v="20000"/>
    <s v="Mexico"/>
    <s v="In person via Travel Agency"/>
    <x v="11"/>
    <s v="Budget"/>
    <x v="3"/>
    <s v="Airport Check-in Counter"/>
  </r>
  <r>
    <s v="Craig Olson"/>
    <x v="1"/>
    <n v="30000"/>
    <s v="Brazil"/>
    <s v="In person via Travel Agency"/>
    <x v="12"/>
    <s v="Economy"/>
    <x v="3"/>
    <s v="Mobile"/>
  </r>
  <r>
    <s v="Erin Stewart"/>
    <x v="0"/>
    <n v="20000"/>
    <s v="Australia"/>
    <s v="Travel Agency Website"/>
    <x v="13"/>
    <s v="Business"/>
    <x v="3"/>
    <s v="Airport Check-in Counter"/>
  </r>
  <r>
    <s v="Nelson Keith"/>
    <x v="1"/>
    <n v="30000"/>
    <s v="United States"/>
    <s v="Airline Website"/>
    <x v="14"/>
    <s v="Business"/>
    <x v="2"/>
    <s v="Airport Check-in Counter"/>
  </r>
  <r>
    <s v="Clayton Alvarado"/>
    <x v="1"/>
    <n v="90000"/>
    <s v="United Kingdom (Great Britain)"/>
    <s v="Airline Website"/>
    <x v="9"/>
    <s v="Business"/>
    <x v="2"/>
    <s v="Internet"/>
  </r>
  <r>
    <s v="Jade Hatfield"/>
    <x v="0"/>
    <n v="55000"/>
    <s v="France"/>
    <s v="In person via Travel Agency"/>
    <x v="7"/>
    <s v="Economy"/>
    <x v="1"/>
    <s v="Internet"/>
  </r>
  <r>
    <s v="Aidan Irwin"/>
    <x v="1"/>
    <n v="15000"/>
    <s v="United Kingdom (Great Britain)"/>
    <s v="In person via Travel Agency"/>
    <x v="15"/>
    <s v="Budget"/>
    <x v="4"/>
    <s v="Airport Check-in Counter"/>
  </r>
  <r>
    <s v="Nehru Bowen"/>
    <x v="0"/>
    <n v="40000"/>
    <s v="United States"/>
    <s v="In person via Travel Agency"/>
    <x v="10"/>
    <s v="Economy"/>
    <x v="4"/>
    <s v="Mobile"/>
  </r>
  <r>
    <s v="Adrienne Vargas"/>
    <x v="0"/>
    <n v="70000"/>
    <s v="Brazil"/>
    <s v="Airline Website"/>
    <x v="8"/>
    <s v="Economy"/>
    <x v="3"/>
    <s v="Internet"/>
  </r>
  <r>
    <s v="Seamus Roberson"/>
    <x v="1"/>
    <n v="40000"/>
    <s v="Germany"/>
    <s v="Airline Website"/>
    <x v="15"/>
    <s v="Business"/>
    <x v="4"/>
    <s v="Mobile"/>
  </r>
  <r>
    <s v="Mollie Acevedo"/>
    <x v="0"/>
    <n v="35000"/>
    <s v="Australia"/>
    <s v="In person via Travel Agency"/>
    <x v="16"/>
    <s v="Economy"/>
    <x v="3"/>
    <s v="Self-Service Kiosk"/>
  </r>
  <r>
    <s v="Todd Dawson"/>
    <x v="1"/>
    <n v="10000"/>
    <s v="New Zealand"/>
    <s v="In person via Travel Agency"/>
    <x v="17"/>
    <s v="Economy"/>
    <x v="4"/>
    <s v="Internet"/>
  </r>
  <r>
    <s v="Clayton Thia"/>
    <x v="0"/>
    <n v="10243162"/>
    <s v="Denmark"/>
    <s v="Airline Website"/>
    <x v="18"/>
    <s v="Business"/>
    <x v="1"/>
    <s v="Mobile"/>
  </r>
  <r>
    <s v="Daphne Pruitt"/>
    <x v="0"/>
    <n v="40000"/>
    <s v="Russia"/>
    <s v="Travel Agency Website"/>
    <x v="0"/>
    <s v="Economy"/>
    <x v="3"/>
    <s v="Self-Service Kiosk"/>
  </r>
  <r>
    <s v="Chris Compton"/>
    <x v="1"/>
    <n v="60000"/>
    <s v="Italy"/>
    <s v="In person via Travel Agency"/>
    <x v="19"/>
    <s v="Economy"/>
    <x v="2"/>
    <s v="Internet"/>
  </r>
  <r>
    <s v="Ryan Chen"/>
    <x v="1"/>
    <n v="30000"/>
    <s v="China"/>
    <s v="Travel Agency Website"/>
    <x v="20"/>
    <s v="Budget"/>
    <x v="4"/>
    <s v="Self-Service Kiosk"/>
  </r>
  <r>
    <s v="Anthony Calderon"/>
    <x v="1"/>
    <n v="70000"/>
    <s v="Turkey"/>
    <s v="Travel Agency Website"/>
    <x v="11"/>
    <s v="Business"/>
    <x v="2"/>
    <s v="Airport Check-in Counter"/>
  </r>
  <r>
    <s v="Quinn Gray"/>
    <x v="1"/>
    <n v="70000"/>
    <s v="Italy"/>
    <s v="Airline Website"/>
    <x v="21"/>
    <s v="Economy"/>
    <x v="4"/>
    <s v="Mobile"/>
  </r>
  <r>
    <s v="Azalia Bailey"/>
    <x v="0"/>
    <n v="100000"/>
    <s v="United Kingdom (Great Britain)"/>
    <s v="Travel Agency Website"/>
    <x v="15"/>
    <s v="Business"/>
    <x v="2"/>
    <s v="Airport Check-in Counter"/>
  </r>
  <r>
    <s v="Sara Kline"/>
    <x v="0"/>
    <n v="40000"/>
    <s v="Thailand"/>
    <s v="Airline Website"/>
    <x v="22"/>
    <s v="Budget"/>
    <x v="4"/>
    <s v="Internet"/>
  </r>
  <r>
    <s v="Vernon Blevins"/>
    <x v="1"/>
    <n v="10000"/>
    <s v="Canada"/>
    <s v="In person via Travel Agency"/>
    <x v="23"/>
    <s v="Economy"/>
    <x v="4"/>
    <s v="Airport Check-in Counter"/>
  </r>
  <r>
    <s v="Indigo Blair"/>
    <x v="0"/>
    <n v="90000"/>
    <s v="India"/>
    <s v="Airline Website"/>
    <x v="24"/>
    <s v="Business"/>
    <x v="1"/>
    <s v="Internet"/>
  </r>
  <r>
    <s v="Leonard Beard"/>
    <x v="1"/>
    <n v="40000"/>
    <s v="Japan"/>
    <s v="In person via Travel Agency"/>
    <x v="25"/>
    <s v="Economy"/>
    <x v="2"/>
    <s v="Airport Check-in Counter"/>
  </r>
  <r>
    <s v="Amena Robles"/>
    <x v="0"/>
    <n v="80000"/>
    <s v="Italy"/>
    <s v="In person via Travel Agency"/>
    <x v="26"/>
    <s v="Budget"/>
    <x v="4"/>
    <s v="Self-Service Kiosk"/>
  </r>
  <r>
    <s v="Mariko Vance"/>
    <x v="1"/>
    <n v="25000"/>
    <s v="Canada"/>
    <s v="In person via Travel Agency"/>
    <x v="27"/>
    <s v="Economy"/>
    <x v="3"/>
    <s v="Airport Check-in Counter"/>
  </r>
  <r>
    <s v="Rebecca Webster"/>
    <x v="0"/>
    <n v="95000"/>
    <s v="South Africa"/>
    <s v="Airline Website"/>
    <x v="21"/>
    <s v="Economy"/>
    <x v="0"/>
    <s v="Self-Service Kiosk"/>
  </r>
  <r>
    <s v="Mendes Mendoza"/>
    <x v="1"/>
    <n v="20000"/>
    <s v="Russia"/>
    <s v="In person via Travel Agency"/>
    <x v="28"/>
    <s v="Business"/>
    <x v="1"/>
    <s v="Self-Service Kiosk"/>
  </r>
  <r>
    <s v="Dolan Meyer"/>
    <x v="1"/>
    <n v="35000"/>
    <s v="Turkey"/>
    <s v="Travel Agency Website"/>
    <x v="29"/>
    <s v="Economy"/>
    <x v="1"/>
    <s v="Self-Service Kiosk"/>
  </r>
  <r>
    <s v="Jamal Wilkins"/>
    <x v="1"/>
    <n v="90000"/>
    <s v="France"/>
    <s v="Airline Website"/>
    <x v="27"/>
    <s v="Economy"/>
    <x v="3"/>
    <s v="Self-Service Kiosk"/>
  </r>
  <r>
    <s v="Mufutau Harrison"/>
    <x v="1"/>
    <n v="30000"/>
    <s v="South Africa"/>
    <s v="Airline Website"/>
    <x v="30"/>
    <s v="Economy"/>
    <x v="3"/>
    <s v="Self-Service Kiosk"/>
  </r>
  <r>
    <s v="Pamela Chen"/>
    <x v="0"/>
    <n v="100000"/>
    <s v="China"/>
    <s v="Airline Website"/>
    <x v="31"/>
    <s v="Business"/>
    <x v="2"/>
    <s v="Airport Check-in Counter"/>
  </r>
  <r>
    <s v="Morgan Underwood"/>
    <x v="1"/>
    <n v="50000"/>
    <s v="France"/>
    <s v="In person via Travel Agency"/>
    <x v="32"/>
    <s v="Budget"/>
    <x v="3"/>
    <s v="Internet"/>
  </r>
  <r>
    <s v="Amaya Shepherd"/>
    <x v="0"/>
    <n v="40000"/>
    <s v="South Korea"/>
    <s v="Airline Website"/>
    <x v="29"/>
    <s v="Budget"/>
    <x v="3"/>
    <s v="Internet"/>
  </r>
  <r>
    <s v="Rogan Massey"/>
    <x v="1"/>
    <n v="5000"/>
    <s v="Germany"/>
    <s v="In person via Travel Agency"/>
    <x v="32"/>
    <s v="Budget"/>
    <x v="3"/>
    <s v="Airport Check-in Counter"/>
  </r>
  <r>
    <s v="Lydia Cruz"/>
    <x v="0"/>
    <n v="45000"/>
    <s v="United States"/>
    <s v="In person via Travel Agency"/>
    <x v="18"/>
    <s v="Economy"/>
    <x v="4"/>
    <s v="Internet"/>
  </r>
  <r>
    <s v="Deacon Conley"/>
    <x v="1"/>
    <n v="30000"/>
    <s v="United States"/>
    <s v="In person via Travel Agency"/>
    <x v="4"/>
    <s v="Economy"/>
    <x v="3"/>
    <s v="Airport Check-in Counter"/>
  </r>
  <r>
    <s v="Carol Horton"/>
    <x v="0"/>
    <n v="20000"/>
    <s v="Turkey"/>
    <s v="In person via Travel Agency"/>
    <x v="24"/>
    <s v="Budget"/>
    <x v="4"/>
    <s v="Mobile"/>
  </r>
  <r>
    <s v="Alika Downs"/>
    <x v="0"/>
    <n v="15000"/>
    <s v="Germany"/>
    <s v="Travel Agency Website"/>
    <x v="33"/>
    <s v="Economy"/>
    <x v="3"/>
    <s v="Internet"/>
  </r>
  <r>
    <s v="Hall Reyes"/>
    <x v="1"/>
    <n v="35000"/>
    <s v="Singapore"/>
    <s v="Travel Agency Website"/>
    <x v="32"/>
    <s v="Budget"/>
    <x v="1"/>
    <s v="Mobile"/>
  </r>
  <r>
    <s v="Jaquelyn Frank"/>
    <x v="0"/>
    <n v="60000"/>
    <s v="South Korea"/>
    <s v="In person via Travel Agency"/>
    <x v="34"/>
    <s v="Business"/>
    <x v="0"/>
    <s v="Airport Check-in Counter"/>
  </r>
  <r>
    <s v="Scarlet Cline"/>
    <x v="0"/>
    <n v="10000"/>
    <s v="Singapore"/>
    <s v="Travel Agency Website"/>
    <x v="1"/>
    <s v="Budget"/>
    <x v="1"/>
    <s v="Internet"/>
  </r>
  <r>
    <s v="Gunvor Willis"/>
    <x v="1"/>
    <n v="50000"/>
    <s v="Russia"/>
    <s v="Travel Agency Website"/>
    <x v="35"/>
    <s v="Economy"/>
    <x v="2"/>
    <s v="Airport Check-in Counter"/>
  </r>
  <r>
    <s v="Graiden Ingram"/>
    <x v="0"/>
    <n v="90000"/>
    <s v="Thailand"/>
    <s v="Airline Website"/>
    <x v="31"/>
    <s v="Business"/>
    <x v="2"/>
    <s v="Airport Check-in Counter"/>
  </r>
  <r>
    <s v="Rowan Acosta"/>
    <x v="1"/>
    <n v="70000"/>
    <s v="Japan"/>
    <s v="Airline Website"/>
    <x v="36"/>
    <s v="Business"/>
    <x v="2"/>
    <s v="Internet"/>
  </r>
  <r>
    <s v="Cody Salas"/>
    <x v="1"/>
    <n v="90000"/>
    <s v="United Kingdom (Great Britain)"/>
    <s v="Travel Agency Website"/>
    <x v="6"/>
    <s v="Economy"/>
    <x v="1"/>
    <s v="Mobile"/>
  </r>
  <r>
    <s v="Frances Yang"/>
    <x v="0"/>
    <n v="30000"/>
    <s v="China"/>
    <s v="Airline Website"/>
    <x v="23"/>
    <s v="Economy"/>
    <x v="3"/>
    <s v="Self-Service Kiosk"/>
  </r>
  <r>
    <s v="Elizabeth Langley"/>
    <x v="0"/>
    <n v="70000"/>
    <s v="India"/>
    <s v="Travel Agency Website"/>
    <x v="1"/>
    <s v="Economy"/>
    <x v="2"/>
    <s v="Internet"/>
  </r>
  <r>
    <s v="Evan Monroe"/>
    <x v="1"/>
    <n v="10000"/>
    <s v="Japan"/>
    <s v="In person via Travel Agency"/>
    <x v="37"/>
    <s v="Budget"/>
    <x v="3"/>
    <s v="Airport Check-in Counter"/>
  </r>
  <r>
    <s v="Baker Benton"/>
    <x v="1"/>
    <n v="50000"/>
    <s v="China"/>
    <s v="Travel Agency Website"/>
    <x v="38"/>
    <s v="Budget"/>
    <x v="2"/>
    <s v="Self-Service Kiosk"/>
  </r>
  <r>
    <s v="Violet Barton"/>
    <x v="0"/>
    <n v="25000"/>
    <s v="India"/>
    <s v="Airline Website"/>
    <x v="39"/>
    <s v="Budget"/>
    <x v="0"/>
    <s v="Mobile"/>
  </r>
  <r>
    <s v="Davy Dawson"/>
    <x v="1"/>
    <n v="50000"/>
    <s v="Australia"/>
    <s v="In person via Travel Agency"/>
    <x v="32"/>
    <s v="Economy"/>
    <x v="1"/>
    <s v="Self-Service Kiosk"/>
  </r>
  <r>
    <s v="Maxine Steele"/>
    <x v="0"/>
    <n v="30000"/>
    <s v="Spain"/>
    <s v="In person via Travel Agency"/>
    <x v="40"/>
    <s v="Budget"/>
    <x v="3"/>
    <s v="Self-Service Kiosk"/>
  </r>
  <r>
    <s v="Cadman Dejesus"/>
    <x v="1"/>
    <n v="100000"/>
    <s v="United States"/>
    <s v="Airline Website"/>
    <x v="39"/>
    <s v="Business"/>
    <x v="3"/>
    <s v="Self-Service Kiosk"/>
  </r>
  <r>
    <s v="Jocelyn Lucas"/>
    <x v="0"/>
    <n v="25000"/>
    <s v="Australia"/>
    <s v="Travel Agency Website"/>
    <x v="2"/>
    <s v="Budget"/>
    <x v="4"/>
    <s v="Mobile"/>
  </r>
  <r>
    <s v="Arturo Blake"/>
    <x v="1"/>
    <n v="90000"/>
    <s v="China"/>
    <s v="Airline Website"/>
    <x v="41"/>
    <s v="Business"/>
    <x v="2"/>
    <s v="Internet"/>
  </r>
  <r>
    <s v="Dale Hobbs"/>
    <x v="1"/>
    <n v="50000"/>
    <s v="China"/>
    <s v="In person via Travel Agency"/>
    <x v="42"/>
    <s v="Economy"/>
    <x v="0"/>
    <s v="Airport Check-in Counter"/>
  </r>
  <r>
    <s v="Jonas Rush"/>
    <x v="1"/>
    <n v="65000"/>
    <s v="Canada"/>
    <s v="Travel Agency Website"/>
    <x v="35"/>
    <s v="Economy"/>
    <x v="3"/>
    <s v="Internet"/>
  </r>
  <r>
    <s v="Nora Steele"/>
    <x v="0"/>
    <n v="40000"/>
    <s v="Indonesia"/>
    <s v="Travel Agency Website"/>
    <x v="43"/>
    <s v="Economy"/>
    <x v="1"/>
    <s v="Mobile"/>
  </r>
  <r>
    <s v="Burton Santiago"/>
    <x v="1"/>
    <n v="30000"/>
    <s v="China"/>
    <s v="Travel Agency Website"/>
    <x v="19"/>
    <s v="Budget"/>
    <x v="4"/>
    <s v="Mobile"/>
  </r>
  <r>
    <s v="Herman Mcbride"/>
    <x v="1"/>
    <n v="60000"/>
    <s v="Indonesia"/>
    <s v="Airline Website"/>
    <x v="44"/>
    <s v="Business"/>
    <x v="2"/>
    <s v="Airport Check-in Counter"/>
  </r>
  <r>
    <s v="Arsenio Chan"/>
    <x v="1"/>
    <n v="50000"/>
    <s v="New Zealand"/>
    <s v="Airline Website"/>
    <x v="36"/>
    <s v="Budget"/>
    <x v="2"/>
    <s v="Airport Check-in Counter"/>
  </r>
  <r>
    <s v="Robert Key"/>
    <x v="1"/>
    <n v="90000"/>
    <s v="Indonesia"/>
    <s v="Airline Website"/>
    <x v="45"/>
    <s v="Business"/>
    <x v="0"/>
    <s v="Internet"/>
  </r>
  <r>
    <s v="Blake Frederick"/>
    <x v="0"/>
    <n v="20000"/>
    <s v="United States"/>
    <s v="In person via Travel Agency"/>
    <x v="46"/>
    <s v="Business"/>
    <x v="1"/>
    <s v="Mobile"/>
  </r>
  <r>
    <s v="Paula Rocha"/>
    <x v="0"/>
    <n v="80000"/>
    <s v="Saudi Arabia"/>
    <s v="Airline Website"/>
    <x v="2"/>
    <s v="Business"/>
    <x v="3"/>
    <s v="Self-Service Kiosk"/>
  </r>
  <r>
    <s v="Hamilton Hull"/>
    <x v="1"/>
    <n v="20000"/>
    <s v="Indonesia"/>
    <s v="In person via Travel Agency"/>
    <x v="8"/>
    <s v="Business"/>
    <x v="3"/>
    <s v="Internet"/>
  </r>
  <r>
    <s v="Amela Dickerson"/>
    <x v="0"/>
    <n v="20000"/>
    <s v="United Kingdom (Great Britain)"/>
    <s v="In person via Travel Agency"/>
    <x v="47"/>
    <s v="Economy"/>
    <x v="0"/>
    <s v="Internet"/>
  </r>
  <r>
    <s v="Sharon Smith"/>
    <x v="0"/>
    <n v="10000"/>
    <s v="Italy"/>
    <s v="Travel Agency Website"/>
    <x v="24"/>
    <s v="Budget"/>
    <x v="1"/>
    <s v="Mobile"/>
  </r>
  <r>
    <s v="Irene Warren"/>
    <x v="0"/>
    <n v="60000"/>
    <s v="Nigeria"/>
    <s v="Travel Agency Website"/>
    <x v="48"/>
    <s v="Budget"/>
    <x v="3"/>
    <s v="Self-Service Kiosk"/>
  </r>
  <r>
    <s v="Berk Hendrix"/>
    <x v="1"/>
    <n v="20000"/>
    <s v="France"/>
    <s v="In person via Travel Agency"/>
    <x v="49"/>
    <s v="Economy"/>
    <x v="1"/>
    <s v="Mobile"/>
  </r>
  <r>
    <s v="Chase Chang"/>
    <x v="0"/>
    <n v="50000"/>
    <s v="China"/>
    <s v="Travel Agency Website"/>
    <x v="38"/>
    <s v="Economy"/>
    <x v="3"/>
    <s v="Mobile"/>
  </r>
  <r>
    <s v="Roanna Cleveland"/>
    <x v="0"/>
    <n v="80000"/>
    <s v="Brazil"/>
    <s v="Travel Agency Website"/>
    <x v="39"/>
    <s v="Business"/>
    <x v="3"/>
    <s v="Airport Check-in Counter"/>
  </r>
  <r>
    <s v="Karyn White"/>
    <x v="0"/>
    <n v="10000"/>
    <s v="Spain"/>
    <s v="Travel Agency Website"/>
    <x v="50"/>
    <s v="Economy"/>
    <x v="3"/>
    <s v="Mobile"/>
  </r>
  <r>
    <s v="Boris Conrad"/>
    <x v="1"/>
    <n v="30000"/>
    <s v="Nigeria"/>
    <s v="Airline Website"/>
    <x v="51"/>
    <s v="Economy"/>
    <x v="3"/>
    <s v="Mobile"/>
  </r>
  <r>
    <s v="Jescie Camacho"/>
    <x v="0"/>
    <n v="60000"/>
    <s v="Saudi Arabia"/>
    <s v="Airline Website"/>
    <x v="37"/>
    <s v="Economy"/>
    <x v="0"/>
    <s v="Internet"/>
  </r>
  <r>
    <s v="Rigel Blackburn"/>
    <x v="1"/>
    <n v="5000"/>
    <s v="Spain"/>
    <s v="In person via Travel Agency"/>
    <x v="52"/>
    <s v="Budget"/>
    <x v="3"/>
    <s v="Self-Service Kiosk"/>
  </r>
  <r>
    <s v="Naida Carter"/>
    <x v="0"/>
    <n v="80000"/>
    <s v="New Zealand"/>
    <s v="In person via Travel Agency"/>
    <x v="5"/>
    <s v="Business"/>
    <x v="1"/>
    <s v="Self-Service Kiosk"/>
  </r>
  <r>
    <s v="Priscilla Johnston"/>
    <x v="0"/>
    <n v="10000"/>
    <s v="Nepal"/>
    <s v="Airline Website"/>
    <x v="24"/>
    <s v="Economy"/>
    <x v="4"/>
    <s v="Internet"/>
  </r>
  <r>
    <s v="Jens Stanley"/>
    <x v="1"/>
    <n v="60000"/>
    <s v="South Africa"/>
    <s v="In person via Travel Agency"/>
    <x v="24"/>
    <s v="Business"/>
    <x v="4"/>
    <s v="Internet"/>
  </r>
  <r>
    <s v="Bertha Mckay"/>
    <x v="0"/>
    <n v="20000"/>
    <s v="France"/>
    <s v="In person via Travel Agency"/>
    <x v="48"/>
    <s v="Budget"/>
    <x v="2"/>
    <s v="Internet"/>
  </r>
  <r>
    <s v="Hedley Fernandez"/>
    <x v="1"/>
    <n v="50000"/>
    <s v="China"/>
    <s v="Airline Website"/>
    <x v="37"/>
    <s v="Economy"/>
    <x v="3"/>
    <s v="Airport Check-in Counter"/>
  </r>
  <r>
    <s v="Kessie Griffith"/>
    <x v="0"/>
    <n v="80000"/>
    <s v="United States"/>
    <s v="In person via Travel Agency"/>
    <x v="34"/>
    <s v="Business"/>
    <x v="0"/>
    <s v="Mobile"/>
  </r>
  <r>
    <s v="Tanya Hess"/>
    <x v="0"/>
    <n v="50000"/>
    <s v="South Africa"/>
    <s v="Travel Agency Website"/>
    <x v="8"/>
    <s v="Business"/>
    <x v="3"/>
    <s v="Airport Check-in Counter"/>
  </r>
  <r>
    <s v="Lacota Lewis"/>
    <x v="0"/>
    <n v="10000"/>
    <s v="South Africa"/>
    <s v="Travel Agency Website"/>
    <x v="20"/>
    <s v="Budget"/>
    <x v="4"/>
    <s v="Mobile"/>
  </r>
  <r>
    <s v="Dev Patel"/>
    <x v="1"/>
    <n v="40000"/>
    <s v="Argentina"/>
    <s v="In person via Travel Agency"/>
    <x v="46"/>
    <s v="Economy"/>
    <x v="4"/>
    <s v="Mobile"/>
  </r>
  <r>
    <s v="Kitra Oliver"/>
    <x v="0"/>
    <n v="70000"/>
    <s v="Argentina"/>
    <s v="In person via Travel Agency"/>
    <x v="30"/>
    <s v="Economy"/>
    <x v="0"/>
    <s v="Mobile"/>
  </r>
  <r>
    <s v="Gemma Spears"/>
    <x v="0"/>
    <n v="30000"/>
    <s v="France"/>
    <s v="Airline Website"/>
    <x v="22"/>
    <s v="Economy"/>
    <x v="1"/>
    <s v="Internet"/>
  </r>
  <r>
    <s v="Reese Sykes"/>
    <x v="0"/>
    <n v="20000"/>
    <s v="Brazil"/>
    <s v="In person via Travel Agency"/>
    <x v="31"/>
    <s v="Budget"/>
    <x v="0"/>
    <s v="Self-Service Kiosk"/>
  </r>
  <r>
    <s v="Munir Garza"/>
    <x v="1"/>
    <n v="25000"/>
    <s v="Saudi Arabia"/>
    <s v="Airline Website"/>
    <x v="39"/>
    <s v="Budget"/>
    <x v="0"/>
    <s v="Mobile"/>
  </r>
  <r>
    <s v="Keely Lindsay"/>
    <x v="0"/>
    <n v="10000"/>
    <s v="Nigeria"/>
    <s v="Airline Website"/>
    <x v="53"/>
    <s v="Budget"/>
    <x v="2"/>
    <s v="Self-Service Kios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F"/>
    <x v="0"/>
    <x v="0"/>
    <x v="0"/>
    <n v="71"/>
    <x v="0"/>
    <s v="Eating"/>
    <x v="0"/>
    <x v="0"/>
  </r>
  <r>
    <x v="1"/>
    <s v="M"/>
    <x v="1"/>
    <x v="1"/>
    <x v="1"/>
    <n v="34"/>
    <x v="1"/>
    <s v="Movies"/>
    <x v="1"/>
    <x v="1"/>
  </r>
  <r>
    <x v="2"/>
    <s v="M"/>
    <x v="2"/>
    <x v="1"/>
    <x v="1"/>
    <n v="25"/>
    <x v="1"/>
    <s v="Reading"/>
    <x v="2"/>
    <x v="1"/>
  </r>
  <r>
    <x v="3"/>
    <s v="M"/>
    <x v="3"/>
    <x v="2"/>
    <x v="2"/>
    <n v="73"/>
    <x v="1"/>
    <s v="Sleeping"/>
    <x v="1"/>
    <x v="0"/>
  </r>
  <r>
    <x v="4"/>
    <s v="M"/>
    <x v="4"/>
    <x v="0"/>
    <x v="2"/>
    <n v="43"/>
    <x v="1"/>
    <s v="Shopping"/>
    <x v="0"/>
    <x v="2"/>
  </r>
  <r>
    <x v="5"/>
    <s v="F"/>
    <x v="5"/>
    <x v="3"/>
    <x v="2"/>
    <n v="40"/>
    <x v="2"/>
    <s v="Shopping"/>
    <x v="2"/>
    <x v="2"/>
  </r>
  <r>
    <x v="6"/>
    <s v="F"/>
    <x v="6"/>
    <x v="4"/>
    <x v="1"/>
    <n v="28"/>
    <x v="0"/>
    <s v="Shopping"/>
    <x v="2"/>
    <x v="1"/>
  </r>
  <r>
    <x v="7"/>
    <s v="M"/>
    <x v="7"/>
    <x v="5"/>
    <x v="0"/>
    <n v="32"/>
    <x v="0"/>
    <s v="Eating"/>
    <x v="3"/>
    <x v="1"/>
  </r>
  <r>
    <x v="8"/>
    <s v="F"/>
    <x v="8"/>
    <x v="6"/>
    <x v="2"/>
    <n v="75"/>
    <x v="0"/>
    <s v="Reading"/>
    <x v="0"/>
    <x v="3"/>
  </r>
  <r>
    <x v="9"/>
    <s v="M"/>
    <x v="1"/>
    <x v="7"/>
    <x v="1"/>
    <n v="46"/>
    <x v="2"/>
    <s v="Shopping"/>
    <x v="1"/>
    <x v="4"/>
  </r>
  <r>
    <x v="10"/>
    <s v="F"/>
    <x v="0"/>
    <x v="6"/>
    <x v="0"/>
    <n v="23"/>
    <x v="1"/>
    <s v="Shopping"/>
    <x v="3"/>
    <x v="5"/>
  </r>
  <r>
    <x v="11"/>
    <s v="M"/>
    <x v="0"/>
    <x v="4"/>
    <x v="2"/>
    <n v="80"/>
    <x v="0"/>
    <s v="Sleeping"/>
    <x v="2"/>
    <x v="3"/>
  </r>
  <r>
    <x v="12"/>
    <s v="M"/>
    <x v="9"/>
    <x v="8"/>
    <x v="2"/>
    <n v="35"/>
    <x v="2"/>
    <s v="Sleeping"/>
    <x v="3"/>
    <x v="2"/>
  </r>
  <r>
    <x v="13"/>
    <s v="F"/>
    <x v="0"/>
    <x v="9"/>
    <x v="1"/>
    <n v="44"/>
    <x v="1"/>
    <s v="Sleeping"/>
    <x v="2"/>
    <x v="2"/>
  </r>
  <r>
    <x v="14"/>
    <s v="M"/>
    <x v="9"/>
    <x v="1"/>
    <x v="0"/>
    <n v="30"/>
    <x v="1"/>
    <s v="Reading"/>
    <x v="2"/>
    <x v="1"/>
  </r>
  <r>
    <x v="15"/>
    <s v="M"/>
    <x v="3"/>
    <x v="3"/>
    <x v="0"/>
    <n v="46"/>
    <x v="1"/>
    <s v="Reading"/>
    <x v="1"/>
    <x v="4"/>
  </r>
  <r>
    <x v="16"/>
    <s v="F"/>
    <x v="7"/>
    <x v="10"/>
    <x v="2"/>
    <n v="32"/>
    <x v="2"/>
    <s v="Movies"/>
    <x v="1"/>
    <x v="1"/>
  </r>
  <r>
    <x v="17"/>
    <s v="M"/>
    <x v="10"/>
    <x v="3"/>
    <x v="2"/>
    <n v="55"/>
    <x v="0"/>
    <s v="Shopping"/>
    <x v="2"/>
    <x v="6"/>
  </r>
  <r>
    <x v="18"/>
    <s v="F"/>
    <x v="4"/>
    <x v="1"/>
    <x v="2"/>
    <n v="23"/>
    <x v="2"/>
    <s v="Shopping"/>
    <x v="3"/>
    <x v="5"/>
  </r>
  <r>
    <x v="19"/>
    <s v="F"/>
    <x v="2"/>
    <x v="8"/>
    <x v="0"/>
    <n v="75"/>
    <x v="2"/>
    <s v="Sleeping"/>
    <x v="1"/>
    <x v="3"/>
  </r>
  <r>
    <x v="20"/>
    <s v="M"/>
    <x v="4"/>
    <x v="7"/>
    <x v="0"/>
    <n v="55"/>
    <x v="1"/>
    <s v="Shopping"/>
    <x v="3"/>
    <x v="6"/>
  </r>
  <r>
    <x v="21"/>
    <s v="F"/>
    <x v="11"/>
    <x v="9"/>
    <x v="2"/>
    <n v="26"/>
    <x v="2"/>
    <s v="Sleeping"/>
    <x v="0"/>
    <x v="1"/>
  </r>
  <r>
    <x v="22"/>
    <s v="M"/>
    <x v="5"/>
    <x v="11"/>
    <x v="2"/>
    <n v="77"/>
    <x v="2"/>
    <s v="Shopping"/>
    <x v="1"/>
    <x v="3"/>
  </r>
  <r>
    <x v="23"/>
    <s v="F"/>
    <x v="12"/>
    <x v="12"/>
    <x v="0"/>
    <n v="18"/>
    <x v="1"/>
    <s v="Movies"/>
    <x v="3"/>
    <x v="5"/>
  </r>
  <r>
    <x v="24"/>
    <s v="F"/>
    <x v="4"/>
    <x v="6"/>
    <x v="1"/>
    <n v="71"/>
    <x v="2"/>
    <s v="Sleeping"/>
    <x v="0"/>
    <x v="0"/>
  </r>
  <r>
    <x v="25"/>
    <s v="M"/>
    <x v="1"/>
    <x v="13"/>
    <x v="2"/>
    <n v="20"/>
    <x v="2"/>
    <s v="Reading"/>
    <x v="1"/>
    <x v="5"/>
  </r>
  <r>
    <x v="26"/>
    <s v="M"/>
    <x v="9"/>
    <x v="14"/>
    <x v="1"/>
    <n v="37"/>
    <x v="0"/>
    <s v="Shopping"/>
    <x v="0"/>
    <x v="2"/>
  </r>
  <r>
    <x v="27"/>
    <s v="M"/>
    <x v="2"/>
    <x v="15"/>
    <x v="1"/>
    <n v="80"/>
    <x v="1"/>
    <s v="Reading"/>
    <x v="2"/>
    <x v="3"/>
  </r>
  <r>
    <x v="28"/>
    <s v="M"/>
    <x v="2"/>
    <x v="13"/>
    <x v="0"/>
    <n v="60"/>
    <x v="2"/>
    <s v="Shopping"/>
    <x v="3"/>
    <x v="6"/>
  </r>
  <r>
    <x v="29"/>
    <s v="F"/>
    <x v="13"/>
    <x v="3"/>
    <x v="1"/>
    <n v="55"/>
    <x v="1"/>
    <s v="Reading"/>
    <x v="2"/>
    <x v="6"/>
  </r>
  <r>
    <x v="30"/>
    <s v="F"/>
    <x v="4"/>
    <x v="16"/>
    <x v="0"/>
    <n v="27"/>
    <x v="0"/>
    <s v="Shopping"/>
    <x v="1"/>
    <x v="1"/>
  </r>
  <r>
    <x v="31"/>
    <s v="M"/>
    <x v="5"/>
    <x v="17"/>
    <x v="2"/>
    <n v="54"/>
    <x v="2"/>
    <s v="Shopping"/>
    <x v="2"/>
    <x v="4"/>
  </r>
  <r>
    <x v="32"/>
    <s v="F"/>
    <x v="3"/>
    <x v="18"/>
    <x v="0"/>
    <n v="31"/>
    <x v="1"/>
    <s v="Movies"/>
    <x v="1"/>
    <x v="1"/>
  </r>
  <r>
    <x v="33"/>
    <s v="M"/>
    <x v="4"/>
    <x v="0"/>
    <x v="2"/>
    <n v="58"/>
    <x v="2"/>
    <s v="Reading"/>
    <x v="2"/>
    <x v="6"/>
  </r>
  <r>
    <x v="34"/>
    <s v="F"/>
    <x v="14"/>
    <x v="13"/>
    <x v="2"/>
    <n v="51"/>
    <x v="0"/>
    <s v="Shopping"/>
    <x v="0"/>
    <x v="4"/>
  </r>
  <r>
    <x v="35"/>
    <s v="M"/>
    <x v="15"/>
    <x v="17"/>
    <x v="2"/>
    <n v="70"/>
    <x v="2"/>
    <s v="Sleeping"/>
    <x v="2"/>
    <x v="0"/>
  </r>
  <r>
    <x v="36"/>
    <s v="F"/>
    <x v="16"/>
    <x v="2"/>
    <x v="0"/>
    <n v="60"/>
    <x v="2"/>
    <s v="Eating"/>
    <x v="0"/>
    <x v="6"/>
  </r>
  <r>
    <x v="37"/>
    <s v="M"/>
    <x v="0"/>
    <x v="6"/>
    <x v="2"/>
    <n v="42"/>
    <x v="1"/>
    <s v="Movies"/>
    <x v="0"/>
    <x v="2"/>
  </r>
  <r>
    <x v="38"/>
    <s v="M"/>
    <x v="11"/>
    <x v="15"/>
    <x v="1"/>
    <n v="33"/>
    <x v="2"/>
    <s v="Movies"/>
    <x v="0"/>
    <x v="1"/>
  </r>
  <r>
    <x v="39"/>
    <s v="M"/>
    <x v="3"/>
    <x v="10"/>
    <x v="0"/>
    <n v="70"/>
    <x v="2"/>
    <s v="Sleeping"/>
    <x v="0"/>
    <x v="0"/>
  </r>
  <r>
    <x v="40"/>
    <s v="M"/>
    <x v="9"/>
    <x v="2"/>
    <x v="0"/>
    <n v="52"/>
    <x v="2"/>
    <s v="Sleeping"/>
    <x v="0"/>
    <x v="4"/>
  </r>
  <r>
    <x v="41"/>
    <s v="F"/>
    <x v="13"/>
    <x v="14"/>
    <x v="0"/>
    <n v="48"/>
    <x v="1"/>
    <s v="Reading"/>
    <x v="2"/>
    <x v="4"/>
  </r>
  <r>
    <x v="42"/>
    <s v="M"/>
    <x v="8"/>
    <x v="10"/>
    <x v="2"/>
    <n v="36"/>
    <x v="0"/>
    <s v="Sleeping"/>
    <x v="1"/>
    <x v="2"/>
  </r>
  <r>
    <x v="43"/>
    <s v="F"/>
    <x v="4"/>
    <x v="19"/>
    <x v="0"/>
    <n v="33"/>
    <x v="0"/>
    <s v="Sleeping"/>
    <x v="1"/>
    <x v="1"/>
  </r>
  <r>
    <x v="44"/>
    <s v="M"/>
    <x v="6"/>
    <x v="7"/>
    <x v="2"/>
    <n v="36"/>
    <x v="0"/>
    <s v="Sleeping"/>
    <x v="2"/>
    <x v="2"/>
  </r>
  <r>
    <x v="45"/>
    <s v="F"/>
    <x v="17"/>
    <x v="1"/>
    <x v="2"/>
    <n v="18"/>
    <x v="2"/>
    <s v="Shopping"/>
    <x v="1"/>
    <x v="5"/>
  </r>
  <r>
    <x v="46"/>
    <s v="M"/>
    <x v="9"/>
    <x v="1"/>
    <x v="2"/>
    <n v="43"/>
    <x v="2"/>
    <s v="Sleeping"/>
    <x v="2"/>
    <x v="2"/>
  </r>
  <r>
    <x v="47"/>
    <s v="F"/>
    <x v="0"/>
    <x v="15"/>
    <x v="2"/>
    <n v="31"/>
    <x v="0"/>
    <s v="Shopping"/>
    <x v="3"/>
    <x v="1"/>
  </r>
  <r>
    <x v="48"/>
    <s v="F"/>
    <x v="10"/>
    <x v="7"/>
    <x v="1"/>
    <n v="78"/>
    <x v="2"/>
    <s v="Sleeping"/>
    <x v="1"/>
    <x v="3"/>
  </r>
  <r>
    <x v="49"/>
    <s v="M"/>
    <x v="11"/>
    <x v="20"/>
    <x v="1"/>
    <n v="36"/>
    <x v="0"/>
    <s v="Movies"/>
    <x v="3"/>
    <x v="2"/>
  </r>
  <r>
    <x v="50"/>
    <s v="F"/>
    <x v="1"/>
    <x v="19"/>
    <x v="2"/>
    <n v="24"/>
    <x v="1"/>
    <s v="Eating"/>
    <x v="2"/>
    <x v="5"/>
  </r>
  <r>
    <x v="51"/>
    <s v="F"/>
    <x v="5"/>
    <x v="20"/>
    <x v="1"/>
    <n v="34"/>
    <x v="0"/>
    <s v="Movies"/>
    <x v="1"/>
    <x v="1"/>
  </r>
  <r>
    <x v="52"/>
    <s v="M"/>
    <x v="8"/>
    <x v="6"/>
    <x v="1"/>
    <n v="61"/>
    <x v="2"/>
    <s v="Reading"/>
    <x v="2"/>
    <x v="6"/>
  </r>
  <r>
    <x v="53"/>
    <s v="F"/>
    <x v="3"/>
    <x v="16"/>
    <x v="0"/>
    <n v="48"/>
    <x v="1"/>
    <s v="Reading"/>
    <x v="2"/>
    <x v="4"/>
  </r>
  <r>
    <x v="54"/>
    <s v="M"/>
    <x v="2"/>
    <x v="0"/>
    <x v="0"/>
    <n v="38"/>
    <x v="1"/>
    <s v="Reading"/>
    <x v="1"/>
    <x v="2"/>
  </r>
  <r>
    <x v="55"/>
    <s v="M"/>
    <x v="3"/>
    <x v="3"/>
    <x v="1"/>
    <n v="28"/>
    <x v="2"/>
    <s v="Movies"/>
    <x v="3"/>
    <x v="1"/>
  </r>
  <r>
    <x v="56"/>
    <s v="F"/>
    <x v="9"/>
    <x v="14"/>
    <x v="0"/>
    <n v="54"/>
    <x v="2"/>
    <s v="Sleeping"/>
    <x v="0"/>
    <x v="4"/>
  </r>
  <r>
    <x v="57"/>
    <s v="F"/>
    <x v="2"/>
    <x v="18"/>
    <x v="1"/>
    <n v="34"/>
    <x v="2"/>
    <s v="Reading"/>
    <x v="1"/>
    <x v="1"/>
  </r>
  <r>
    <x v="58"/>
    <s v="M"/>
    <x v="5"/>
    <x v="0"/>
    <x v="2"/>
    <n v="39"/>
    <x v="0"/>
    <s v="Sleeping"/>
    <x v="2"/>
    <x v="2"/>
  </r>
  <r>
    <x v="59"/>
    <s v="M"/>
    <x v="8"/>
    <x v="14"/>
    <x v="1"/>
    <n v="56"/>
    <x v="0"/>
    <s v="Reading"/>
    <x v="0"/>
    <x v="6"/>
  </r>
  <r>
    <x v="60"/>
    <s v="F"/>
    <x v="15"/>
    <x v="18"/>
    <x v="0"/>
    <n v="50"/>
    <x v="0"/>
    <s v="Eating"/>
    <x v="3"/>
    <x v="4"/>
  </r>
  <r>
    <x v="61"/>
    <s v="M"/>
    <x v="8"/>
    <x v="9"/>
    <x v="2"/>
    <n v="36"/>
    <x v="2"/>
    <s v="Movies"/>
    <x v="0"/>
    <x v="2"/>
  </r>
  <r>
    <x v="62"/>
    <s v="F"/>
    <x v="9"/>
    <x v="21"/>
    <x v="2"/>
    <n v="64"/>
    <x v="0"/>
    <s v="Sleeping"/>
    <x v="0"/>
    <x v="6"/>
  </r>
  <r>
    <x v="63"/>
    <s v="M"/>
    <x v="13"/>
    <x v="1"/>
    <x v="0"/>
    <n v="50"/>
    <x v="1"/>
    <s v="Sleeping"/>
    <x v="0"/>
    <x v="4"/>
  </r>
  <r>
    <x v="64"/>
    <s v="F"/>
    <x v="15"/>
    <x v="9"/>
    <x v="1"/>
    <n v="25"/>
    <x v="0"/>
    <s v="Shopping"/>
    <x v="3"/>
    <x v="1"/>
  </r>
  <r>
    <x v="65"/>
    <s v="M"/>
    <x v="3"/>
    <x v="14"/>
    <x v="0"/>
    <n v="65"/>
    <x v="1"/>
    <s v="Reading"/>
    <x v="1"/>
    <x v="0"/>
  </r>
  <r>
    <x v="66"/>
    <s v="M"/>
    <x v="8"/>
    <x v="14"/>
    <x v="2"/>
    <n v="79"/>
    <x v="2"/>
    <s v="Eating"/>
    <x v="2"/>
    <x v="3"/>
  </r>
  <r>
    <x v="67"/>
    <s v="M"/>
    <x v="18"/>
    <x v="17"/>
    <x v="1"/>
    <n v="61"/>
    <x v="2"/>
    <s v="Sleeping"/>
    <x v="1"/>
    <x v="6"/>
  </r>
  <r>
    <x v="68"/>
    <s v="F"/>
    <x v="4"/>
    <x v="22"/>
    <x v="1"/>
    <n v="29"/>
    <x v="2"/>
    <s v="Movies"/>
    <x v="3"/>
    <x v="1"/>
  </r>
  <r>
    <x v="69"/>
    <s v="M"/>
    <x v="9"/>
    <x v="14"/>
    <x v="1"/>
    <n v="20"/>
    <x v="0"/>
    <s v="Shopping"/>
    <x v="3"/>
    <x v="5"/>
  </r>
  <r>
    <x v="70"/>
    <s v="M"/>
    <x v="1"/>
    <x v="22"/>
    <x v="0"/>
    <n v="66"/>
    <x v="1"/>
    <s v="Reading"/>
    <x v="2"/>
    <x v="0"/>
  </r>
  <r>
    <x v="71"/>
    <s v="M"/>
    <x v="8"/>
    <x v="11"/>
    <x v="0"/>
    <n v="38"/>
    <x v="0"/>
    <s v="Reading"/>
    <x v="2"/>
    <x v="2"/>
  </r>
  <r>
    <x v="72"/>
    <s v="M"/>
    <x v="3"/>
    <x v="22"/>
    <x v="0"/>
    <n v="41"/>
    <x v="1"/>
    <s v="Eating"/>
    <x v="1"/>
    <x v="2"/>
  </r>
  <r>
    <x v="73"/>
    <s v="F"/>
    <x v="0"/>
    <x v="1"/>
    <x v="2"/>
    <n v="22"/>
    <x v="1"/>
    <s v="Movies"/>
    <x v="3"/>
    <x v="5"/>
  </r>
  <r>
    <x v="74"/>
    <s v="F"/>
    <x v="14"/>
    <x v="5"/>
    <x v="0"/>
    <n v="25"/>
    <x v="1"/>
    <s v="Sleeping"/>
    <x v="0"/>
    <x v="1"/>
  </r>
  <r>
    <x v="75"/>
    <s v="M"/>
    <x v="0"/>
    <x v="22"/>
    <x v="2"/>
    <n v="75"/>
    <x v="1"/>
    <s v="Sleeping"/>
    <x v="1"/>
    <x v="3"/>
  </r>
  <r>
    <x v="76"/>
    <s v="F"/>
    <x v="0"/>
    <x v="3"/>
    <x v="2"/>
    <n v="49"/>
    <x v="2"/>
    <s v="Eating"/>
    <x v="1"/>
    <x v="4"/>
  </r>
  <r>
    <x v="77"/>
    <s v="F"/>
    <x v="5"/>
    <x v="13"/>
    <x v="1"/>
    <n v="31"/>
    <x v="0"/>
    <s v="Movies"/>
    <x v="3"/>
    <x v="1"/>
  </r>
  <r>
    <x v="78"/>
    <s v="F"/>
    <x v="1"/>
    <x v="23"/>
    <x v="1"/>
    <n v="74"/>
    <x v="0"/>
    <s v="Sleeping"/>
    <x v="0"/>
    <x v="0"/>
  </r>
  <r>
    <x v="79"/>
    <s v="M"/>
    <x v="0"/>
    <x v="10"/>
    <x v="2"/>
    <n v="47"/>
    <x v="2"/>
    <s v="Movies"/>
    <x v="3"/>
    <x v="4"/>
  </r>
  <r>
    <x v="80"/>
    <s v="F"/>
    <x v="8"/>
    <x v="14"/>
    <x v="1"/>
    <n v="56"/>
    <x v="2"/>
    <s v="Sleeping"/>
    <x v="3"/>
    <x v="6"/>
  </r>
  <r>
    <x v="81"/>
    <s v="F"/>
    <x v="14"/>
    <x v="8"/>
    <x v="1"/>
    <n v="50"/>
    <x v="1"/>
    <s v="Sleeping"/>
    <x v="2"/>
    <x v="4"/>
  </r>
  <r>
    <x v="82"/>
    <s v="F"/>
    <x v="5"/>
    <x v="21"/>
    <x v="1"/>
    <n v="67"/>
    <x v="2"/>
    <s v="Sleeping"/>
    <x v="3"/>
    <x v="0"/>
  </r>
  <r>
    <x v="83"/>
    <s v="M"/>
    <x v="9"/>
    <x v="23"/>
    <x v="0"/>
    <n v="62"/>
    <x v="2"/>
    <s v="Sleeping"/>
    <x v="3"/>
    <x v="6"/>
  </r>
  <r>
    <x v="84"/>
    <s v="F"/>
    <x v="1"/>
    <x v="5"/>
    <x v="0"/>
    <n v="39"/>
    <x v="2"/>
    <s v="Eating"/>
    <x v="1"/>
    <x v="2"/>
  </r>
  <r>
    <x v="85"/>
    <s v="M"/>
    <x v="6"/>
    <x v="21"/>
    <x v="2"/>
    <n v="76"/>
    <x v="0"/>
    <s v="Sleeping"/>
    <x v="0"/>
    <x v="3"/>
  </r>
  <r>
    <x v="86"/>
    <s v="F"/>
    <x v="14"/>
    <x v="11"/>
    <x v="2"/>
    <n v="40"/>
    <x v="1"/>
    <s v="Movies"/>
    <x v="0"/>
    <x v="2"/>
  </r>
  <r>
    <x v="87"/>
    <s v="F"/>
    <x v="5"/>
    <x v="24"/>
    <x v="0"/>
    <n v="31"/>
    <x v="2"/>
    <s v="Shopping"/>
    <x v="1"/>
    <x v="1"/>
  </r>
  <r>
    <x v="88"/>
    <s v="M"/>
    <x v="1"/>
    <x v="2"/>
    <x v="2"/>
    <n v="31"/>
    <x v="1"/>
    <s v="Shopping"/>
    <x v="1"/>
    <x v="1"/>
  </r>
  <r>
    <x v="89"/>
    <s v="F"/>
    <x v="0"/>
    <x v="10"/>
    <x v="2"/>
    <n v="74"/>
    <x v="0"/>
    <s v="Reading"/>
    <x v="1"/>
    <x v="0"/>
  </r>
  <r>
    <x v="90"/>
    <s v="M"/>
    <x v="8"/>
    <x v="14"/>
    <x v="0"/>
    <n v="39"/>
    <x v="2"/>
    <s v="Sleeping"/>
    <x v="2"/>
    <x v="2"/>
  </r>
  <r>
    <x v="91"/>
    <s v="F"/>
    <x v="14"/>
    <x v="1"/>
    <x v="2"/>
    <n v="24"/>
    <x v="1"/>
    <s v="Eating"/>
    <x v="3"/>
    <x v="5"/>
  </r>
  <r>
    <x v="92"/>
    <s v="F"/>
    <x v="8"/>
    <x v="2"/>
    <x v="1"/>
    <n v="75"/>
    <x v="1"/>
    <s v="Sleeping"/>
    <x v="2"/>
    <x v="3"/>
  </r>
  <r>
    <x v="93"/>
    <s v="F"/>
    <x v="5"/>
    <x v="2"/>
    <x v="1"/>
    <n v="37"/>
    <x v="0"/>
    <s v="Shopping"/>
    <x v="3"/>
    <x v="2"/>
  </r>
  <r>
    <x v="94"/>
    <s v="M"/>
    <x v="4"/>
    <x v="25"/>
    <x v="2"/>
    <n v="22"/>
    <x v="2"/>
    <s v="Shopping"/>
    <x v="3"/>
    <x v="5"/>
  </r>
  <r>
    <x v="95"/>
    <s v="F"/>
    <x v="2"/>
    <x v="25"/>
    <x v="2"/>
    <n v="52"/>
    <x v="2"/>
    <s v="Eating"/>
    <x v="3"/>
    <x v="4"/>
  </r>
  <r>
    <x v="96"/>
    <s v="F"/>
    <x v="9"/>
    <x v="10"/>
    <x v="0"/>
    <n v="27"/>
    <x v="2"/>
    <s v="Movies"/>
    <x v="1"/>
    <x v="1"/>
  </r>
  <r>
    <x v="97"/>
    <s v="F"/>
    <x v="0"/>
    <x v="8"/>
    <x v="2"/>
    <n v="48"/>
    <x v="0"/>
    <s v="Eating"/>
    <x v="0"/>
    <x v="4"/>
  </r>
  <r>
    <x v="98"/>
    <s v="M"/>
    <x v="15"/>
    <x v="5"/>
    <x v="0"/>
    <n v="50"/>
    <x v="0"/>
    <s v="Eating"/>
    <x v="3"/>
    <x v="4"/>
  </r>
  <r>
    <x v="99"/>
    <s v="F"/>
    <x v="5"/>
    <x v="23"/>
    <x v="0"/>
    <n v="19"/>
    <x v="0"/>
    <s v="Reading"/>
    <x v="0"/>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Imani Peck"/>
    <s v="F"/>
    <n v="20000"/>
    <s v="Japan"/>
    <s v="Airline Website"/>
    <n v="71"/>
    <s v="Budget"/>
    <s v="Eating"/>
    <s v="Self-Service Kiosk"/>
    <x v="0"/>
  </r>
  <r>
    <s v="Todd Hardin"/>
    <s v="M"/>
    <n v="60000"/>
    <s v="United States"/>
    <s v="Travel Agency Website"/>
    <n v="34"/>
    <s v="Business"/>
    <s v="Movies"/>
    <s v="Internet"/>
    <x v="1"/>
  </r>
  <r>
    <s v="Hunter Russo"/>
    <s v="M"/>
    <n v="70000"/>
    <s v="United States"/>
    <s v="Travel Agency Website"/>
    <n v="25"/>
    <s v="Business"/>
    <s v="Reading"/>
    <s v="Airport Check-in Counter"/>
    <x v="1"/>
  </r>
  <r>
    <s v="Fletcher Christian"/>
    <s v="M"/>
    <n v="90000"/>
    <s v="South Africa"/>
    <s v="In person via Travel Agency"/>
    <n v="73"/>
    <s v="Business"/>
    <s v="Sleeping"/>
    <s v="Internet"/>
    <x v="0"/>
  </r>
  <r>
    <s v="Damian Sosa"/>
    <s v="M"/>
    <n v="40000"/>
    <s v="Japan"/>
    <s v="In person via Travel Agency"/>
    <n v="43"/>
    <s v="Business"/>
    <s v="Shopping"/>
    <s v="Self-Service Kiosk"/>
    <x v="2"/>
  </r>
  <r>
    <s v="Amela Ashley"/>
    <s v="F"/>
    <n v="10000"/>
    <s v="United Kingdom (Great Britain)"/>
    <s v="In person via Travel Agency"/>
    <n v="40"/>
    <s v="Economy"/>
    <s v="Shopping"/>
    <s v="Airport Check-in Counter"/>
    <x v="2"/>
  </r>
  <r>
    <s v="Cameron Vazquez"/>
    <s v="F"/>
    <n v="5000"/>
    <s v="Mexico"/>
    <s v="Travel Agency Website"/>
    <n v="28"/>
    <s v="Budget"/>
    <s v="Shopping"/>
    <s v="Airport Check-in Counter"/>
    <x v="1"/>
  </r>
  <r>
    <s v="Kasper Holden"/>
    <s v="M"/>
    <n v="55000"/>
    <s v="Saudi Arabia"/>
    <s v="Airline Website"/>
    <n v="32"/>
    <s v="Budget"/>
    <s v="Eating"/>
    <s v="Mobile"/>
    <x v="1"/>
  </r>
  <r>
    <s v="Deanna Mills"/>
    <s v="F"/>
    <n v="50000"/>
    <s v="Russia"/>
    <s v="In person via Travel Agency"/>
    <n v="75"/>
    <s v="Budget"/>
    <s v="Reading"/>
    <s v="Self-Service Kiosk"/>
    <x v="3"/>
  </r>
  <r>
    <s v="Jermaine Bray"/>
    <s v="M"/>
    <n v="60000"/>
    <s v="Germany"/>
    <s v="Travel Agency Website"/>
    <n v="46"/>
    <s v="Economy"/>
    <s v="Shopping"/>
    <s v="Internet"/>
    <x v="4"/>
  </r>
  <r>
    <s v="Karina Ward"/>
    <s v="F"/>
    <n v="20000"/>
    <s v="Russia"/>
    <s v="Airline Website"/>
    <n v="23"/>
    <s v="Business"/>
    <s v="Shopping"/>
    <s v="Mobile"/>
    <x v="5"/>
  </r>
  <r>
    <s v="Keefe Carter"/>
    <s v="M"/>
    <n v="20000"/>
    <s v="Mexico"/>
    <s v="In person via Travel Agency"/>
    <n v="80"/>
    <s v="Budget"/>
    <s v="Sleeping"/>
    <s v="Airport Check-in Counter"/>
    <x v="3"/>
  </r>
  <r>
    <s v="Craig Olson"/>
    <s v="M"/>
    <n v="30000"/>
    <s v="Brazil"/>
    <s v="In person via Travel Agency"/>
    <n v="35"/>
    <s v="Economy"/>
    <s v="Sleeping"/>
    <s v="Mobile"/>
    <x v="2"/>
  </r>
  <r>
    <s v="Erin Stewart"/>
    <s v="F"/>
    <n v="20000"/>
    <s v="Australia"/>
    <s v="Travel Agency Website"/>
    <n v="44"/>
    <s v="Business"/>
    <s v="Sleeping"/>
    <s v="Airport Check-in Counter"/>
    <x v="2"/>
  </r>
  <r>
    <s v="Nelson Keith"/>
    <s v="M"/>
    <n v="30000"/>
    <s v="United States"/>
    <s v="Airline Website"/>
    <n v="30"/>
    <s v="Business"/>
    <s v="Reading"/>
    <s v="Airport Check-in Counter"/>
    <x v="1"/>
  </r>
  <r>
    <s v="Clayton Alvarado"/>
    <s v="M"/>
    <n v="90000"/>
    <s v="United Kingdom (Great Britain)"/>
    <s v="Airline Website"/>
    <n v="46"/>
    <s v="Business"/>
    <s v="Reading"/>
    <s v="Internet"/>
    <x v="4"/>
  </r>
  <r>
    <s v="Jade Hatfield"/>
    <s v="F"/>
    <n v="55000"/>
    <s v="France"/>
    <s v="In person via Travel Agency"/>
    <n v="32"/>
    <s v="Economy"/>
    <s v="Movies"/>
    <s v="Internet"/>
    <x v="1"/>
  </r>
  <r>
    <s v="Aidan Irwin"/>
    <s v="M"/>
    <n v="15000"/>
    <s v="United Kingdom (Great Britain)"/>
    <s v="In person via Travel Agency"/>
    <n v="55"/>
    <s v="Budget"/>
    <s v="Shopping"/>
    <s v="Airport Check-in Counter"/>
    <x v="6"/>
  </r>
  <r>
    <s v="Nehru Bowen"/>
    <s v="F"/>
    <n v="40000"/>
    <s v="United States"/>
    <s v="In person via Travel Agency"/>
    <n v="23"/>
    <s v="Economy"/>
    <s v="Shopping"/>
    <s v="Mobile"/>
    <x v="5"/>
  </r>
  <r>
    <s v="Adrienne Vargas"/>
    <s v="F"/>
    <n v="70000"/>
    <s v="Brazil"/>
    <s v="Airline Website"/>
    <n v="75"/>
    <s v="Economy"/>
    <s v="Sleeping"/>
    <s v="Internet"/>
    <x v="3"/>
  </r>
  <r>
    <s v="Seamus Roberson"/>
    <s v="M"/>
    <n v="40000"/>
    <s v="Germany"/>
    <s v="Airline Website"/>
    <n v="55"/>
    <s v="Business"/>
    <s v="Shopping"/>
    <s v="Mobile"/>
    <x v="6"/>
  </r>
  <r>
    <s v="Mollie Acevedo"/>
    <s v="F"/>
    <n v="35000"/>
    <s v="Australia"/>
    <s v="In person via Travel Agency"/>
    <n v="26"/>
    <s v="Economy"/>
    <s v="Sleeping"/>
    <s v="Self-Service Kiosk"/>
    <x v="1"/>
  </r>
  <r>
    <s v="Todd Dawson"/>
    <s v="M"/>
    <n v="10000"/>
    <s v="New Zealand"/>
    <s v="In person via Travel Agency"/>
    <n v="77"/>
    <s v="Economy"/>
    <s v="Shopping"/>
    <s v="Internet"/>
    <x v="3"/>
  </r>
  <r>
    <m/>
    <m/>
    <m/>
    <m/>
    <m/>
    <m/>
    <m/>
    <m/>
    <m/>
    <x v="7"/>
  </r>
  <r>
    <s v="Daphne Pruitt"/>
    <s v="F"/>
    <n v="40000"/>
    <s v="Russia"/>
    <s v="Travel Agency Website"/>
    <n v="71"/>
    <s v="Economy"/>
    <s v="Sleeping"/>
    <s v="Self-Service Kiosk"/>
    <x v="0"/>
  </r>
  <r>
    <s v="Chris Compton"/>
    <s v="M"/>
    <n v="60000"/>
    <s v="Italy"/>
    <s v="In person via Travel Agency"/>
    <n v="20"/>
    <s v="Economy"/>
    <s v="Reading"/>
    <s v="Internet"/>
    <x v="5"/>
  </r>
  <r>
    <s v="Ryan Chen"/>
    <s v="M"/>
    <n v="30000"/>
    <s v="China"/>
    <s v="Travel Agency Website"/>
    <n v="37"/>
    <s v="Budget"/>
    <s v="Shopping"/>
    <s v="Self-Service Kiosk"/>
    <x v="2"/>
  </r>
  <r>
    <s v="Anthony Calderon"/>
    <s v="M"/>
    <n v="70000"/>
    <s v="Turkey"/>
    <s v="Travel Agency Website"/>
    <n v="80"/>
    <s v="Business"/>
    <s v="Reading"/>
    <s v="Airport Check-in Counter"/>
    <x v="3"/>
  </r>
  <r>
    <s v="Quinn Gray"/>
    <s v="M"/>
    <n v="70000"/>
    <s v="Italy"/>
    <s v="Airline Website"/>
    <n v="60"/>
    <s v="Economy"/>
    <s v="Shopping"/>
    <s v="Mobile"/>
    <x v="6"/>
  </r>
  <r>
    <s v="Azalia Bailey"/>
    <s v="F"/>
    <n v="100000"/>
    <s v="United Kingdom (Great Britain)"/>
    <s v="Travel Agency Website"/>
    <n v="55"/>
    <s v="Business"/>
    <s v="Reading"/>
    <s v="Airport Check-in Counter"/>
    <x v="6"/>
  </r>
  <r>
    <s v="Sara Kline"/>
    <s v="F"/>
    <n v="40000"/>
    <s v="Thailand"/>
    <s v="Airline Website"/>
    <n v="27"/>
    <s v="Budget"/>
    <s v="Shopping"/>
    <s v="Internet"/>
    <x v="1"/>
  </r>
  <r>
    <s v="Vernon Blevins"/>
    <s v="M"/>
    <n v="10000"/>
    <s v="Canada"/>
    <s v="In person via Travel Agency"/>
    <n v="54"/>
    <s v="Economy"/>
    <s v="Shopping"/>
    <s v="Airport Check-in Counter"/>
    <x v="4"/>
  </r>
  <r>
    <s v="Indigo Blair"/>
    <s v="F"/>
    <n v="90000"/>
    <s v="India"/>
    <s v="Airline Website"/>
    <n v="31"/>
    <s v="Business"/>
    <s v="Movies"/>
    <s v="Internet"/>
    <x v="1"/>
  </r>
  <r>
    <s v="Leonard Beard"/>
    <s v="M"/>
    <n v="40000"/>
    <s v="Japan"/>
    <s v="In person via Travel Agency"/>
    <n v="58"/>
    <s v="Economy"/>
    <s v="Reading"/>
    <s v="Airport Check-in Counter"/>
    <x v="6"/>
  </r>
  <r>
    <s v="Amena Robles"/>
    <s v="F"/>
    <n v="80000"/>
    <s v="Italy"/>
    <s v="In person via Travel Agency"/>
    <n v="51"/>
    <s v="Budget"/>
    <s v="Shopping"/>
    <s v="Self-Service Kiosk"/>
    <x v="4"/>
  </r>
  <r>
    <s v="Mariko Vance"/>
    <s v="M"/>
    <n v="25000"/>
    <s v="Canada"/>
    <s v="In person via Travel Agency"/>
    <n v="70"/>
    <s v="Economy"/>
    <s v="Sleeping"/>
    <s v="Airport Check-in Counter"/>
    <x v="0"/>
  </r>
  <r>
    <s v="Rebecca Webster"/>
    <s v="F"/>
    <n v="95000"/>
    <s v="South Africa"/>
    <s v="Airline Website"/>
    <n v="60"/>
    <s v="Economy"/>
    <s v="Eating"/>
    <s v="Self-Service Kiosk"/>
    <x v="6"/>
  </r>
  <r>
    <s v="Mendes Mendoza"/>
    <s v="M"/>
    <n v="20000"/>
    <s v="Russia"/>
    <s v="In person via Travel Agency"/>
    <n v="42"/>
    <s v="Business"/>
    <s v="Movies"/>
    <s v="Self-Service Kiosk"/>
    <x v="2"/>
  </r>
  <r>
    <s v="Dolan Meyer"/>
    <s v="M"/>
    <n v="35000"/>
    <s v="Turkey"/>
    <s v="Travel Agency Website"/>
    <n v="33"/>
    <s v="Economy"/>
    <s v="Movies"/>
    <s v="Self-Service Kiosk"/>
    <x v="1"/>
  </r>
  <r>
    <s v="Jamal Wilkins"/>
    <s v="M"/>
    <n v="90000"/>
    <s v="France"/>
    <s v="Airline Website"/>
    <n v="70"/>
    <s v="Economy"/>
    <s v="Sleeping"/>
    <s v="Self-Service Kiosk"/>
    <x v="0"/>
  </r>
  <r>
    <s v="Mufutau Harrison"/>
    <s v="M"/>
    <n v="30000"/>
    <s v="South Africa"/>
    <s v="Airline Website"/>
    <n v="52"/>
    <s v="Economy"/>
    <s v="Sleeping"/>
    <s v="Self-Service Kiosk"/>
    <x v="4"/>
  </r>
  <r>
    <s v="Pamela Chen"/>
    <s v="F"/>
    <n v="100000"/>
    <s v="China"/>
    <s v="Airline Website"/>
    <n v="48"/>
    <s v="Business"/>
    <s v="Reading"/>
    <s v="Airport Check-in Counter"/>
    <x v="4"/>
  </r>
  <r>
    <s v="Morgan Underwood"/>
    <s v="M"/>
    <n v="50000"/>
    <s v="France"/>
    <s v="In person via Travel Agency"/>
    <n v="36"/>
    <s v="Budget"/>
    <s v="Sleeping"/>
    <s v="Internet"/>
    <x v="2"/>
  </r>
  <r>
    <s v="Amaya Shepherd"/>
    <s v="F"/>
    <n v="40000"/>
    <s v="South Korea"/>
    <s v="Airline Website"/>
    <n v="33"/>
    <s v="Budget"/>
    <s v="Sleeping"/>
    <s v="Internet"/>
    <x v="1"/>
  </r>
  <r>
    <s v="Rogan Massey"/>
    <s v="M"/>
    <n v="5000"/>
    <s v="Germany"/>
    <s v="In person via Travel Agency"/>
    <n v="36"/>
    <s v="Budget"/>
    <s v="Sleeping"/>
    <s v="Airport Check-in Counter"/>
    <x v="2"/>
  </r>
  <r>
    <s v="Lydia Cruz"/>
    <s v="F"/>
    <n v="45000"/>
    <s v="United States"/>
    <s v="In person via Travel Agency"/>
    <n v="18"/>
    <s v="Economy"/>
    <s v="Shopping"/>
    <s v="Internet"/>
    <x v="5"/>
  </r>
  <r>
    <s v="Deacon Conley"/>
    <s v="M"/>
    <n v="30000"/>
    <s v="United States"/>
    <s v="In person via Travel Agency"/>
    <n v="43"/>
    <s v="Economy"/>
    <s v="Sleeping"/>
    <s v="Airport Check-in Counter"/>
    <x v="2"/>
  </r>
  <r>
    <s v="Carol Horton"/>
    <s v="F"/>
    <n v="20000"/>
    <s v="Turkey"/>
    <s v="In person via Travel Agency"/>
    <n v="31"/>
    <s v="Budget"/>
    <s v="Shopping"/>
    <s v="Mobile"/>
    <x v="1"/>
  </r>
  <r>
    <s v="Alika Downs"/>
    <s v="F"/>
    <n v="15000"/>
    <s v="Germany"/>
    <s v="Travel Agency Website"/>
    <n v="78"/>
    <s v="Economy"/>
    <s v="Sleeping"/>
    <s v="Internet"/>
    <x v="3"/>
  </r>
  <r>
    <s v="Hall Reyes"/>
    <s v="M"/>
    <n v="35000"/>
    <s v="Singapore"/>
    <s v="Travel Agency Website"/>
    <n v="36"/>
    <s v="Budget"/>
    <s v="Movies"/>
    <s v="Mobile"/>
    <x v="2"/>
  </r>
  <r>
    <s v="Jaquelyn Frank"/>
    <s v="F"/>
    <n v="60000"/>
    <s v="South Korea"/>
    <s v="In person via Travel Agency"/>
    <n v="24"/>
    <s v="Business"/>
    <s v="Eating"/>
    <s v="Airport Check-in Counter"/>
    <x v="5"/>
  </r>
  <r>
    <s v="Scarlet Cline"/>
    <s v="F"/>
    <n v="10000"/>
    <s v="Singapore"/>
    <s v="Travel Agency Website"/>
    <n v="34"/>
    <s v="Budget"/>
    <s v="Movies"/>
    <s v="Internet"/>
    <x v="1"/>
  </r>
  <r>
    <s v="Gunvor Willis"/>
    <s v="M"/>
    <n v="50000"/>
    <s v="Russia"/>
    <s v="Travel Agency Website"/>
    <n v="61"/>
    <s v="Economy"/>
    <s v="Reading"/>
    <s v="Airport Check-in Counter"/>
    <x v="6"/>
  </r>
  <r>
    <s v="Graiden Ingram"/>
    <s v="F"/>
    <n v="90000"/>
    <s v="Thailand"/>
    <s v="Airline Website"/>
    <n v="48"/>
    <s v="Business"/>
    <s v="Reading"/>
    <s v="Airport Check-in Counter"/>
    <x v="4"/>
  </r>
  <r>
    <s v="Rowan Acosta"/>
    <s v="M"/>
    <n v="70000"/>
    <s v="Japan"/>
    <s v="Airline Website"/>
    <n v="38"/>
    <s v="Business"/>
    <s v="Reading"/>
    <s v="Internet"/>
    <x v="2"/>
  </r>
  <r>
    <s v="Cody Salas"/>
    <s v="M"/>
    <n v="90000"/>
    <s v="United Kingdom (Great Britain)"/>
    <s v="Travel Agency Website"/>
    <n v="28"/>
    <s v="Economy"/>
    <s v="Movies"/>
    <s v="Mobile"/>
    <x v="1"/>
  </r>
  <r>
    <s v="Frances Yang"/>
    <s v="F"/>
    <n v="30000"/>
    <s v="China"/>
    <s v="Airline Website"/>
    <n v="54"/>
    <s v="Economy"/>
    <s v="Sleeping"/>
    <s v="Self-Service Kiosk"/>
    <x v="4"/>
  </r>
  <r>
    <s v="Elizabeth Langley"/>
    <s v="F"/>
    <n v="70000"/>
    <s v="India"/>
    <s v="Travel Agency Website"/>
    <n v="34"/>
    <s v="Economy"/>
    <s v="Reading"/>
    <s v="Internet"/>
    <x v="1"/>
  </r>
  <r>
    <s v="Evan Monroe"/>
    <s v="M"/>
    <n v="10000"/>
    <s v="Japan"/>
    <s v="In person via Travel Agency"/>
    <n v="39"/>
    <s v="Budget"/>
    <s v="Sleeping"/>
    <s v="Airport Check-in Counter"/>
    <x v="2"/>
  </r>
  <r>
    <s v="Baker Benton"/>
    <s v="M"/>
    <n v="50000"/>
    <s v="China"/>
    <s v="Travel Agency Website"/>
    <n v="56"/>
    <s v="Budget"/>
    <s v="Reading"/>
    <s v="Self-Service Kiosk"/>
    <x v="6"/>
  </r>
  <r>
    <s v="Violet Barton"/>
    <s v="F"/>
    <n v="25000"/>
    <s v="India"/>
    <s v="Airline Website"/>
    <n v="50"/>
    <s v="Budget"/>
    <s v="Eating"/>
    <s v="Mobile"/>
    <x v="4"/>
  </r>
  <r>
    <s v="Davy Dawson"/>
    <s v="M"/>
    <n v="50000"/>
    <s v="Australia"/>
    <s v="In person via Travel Agency"/>
    <n v="36"/>
    <s v="Economy"/>
    <s v="Movies"/>
    <s v="Self-Service Kiosk"/>
    <x v="2"/>
  </r>
  <r>
    <s v="Maxine Steele"/>
    <s v="F"/>
    <n v="30000"/>
    <s v="Spain"/>
    <s v="In person via Travel Agency"/>
    <n v="64"/>
    <s v="Budget"/>
    <s v="Sleeping"/>
    <s v="Self-Service Kiosk"/>
    <x v="6"/>
  </r>
  <r>
    <s v="Cadman Dejesus"/>
    <s v="M"/>
    <n v="100000"/>
    <s v="United States"/>
    <s v="Airline Website"/>
    <n v="50"/>
    <s v="Business"/>
    <s v="Sleeping"/>
    <s v="Self-Service Kiosk"/>
    <x v="4"/>
  </r>
  <r>
    <s v="Jocelyn Lucas"/>
    <s v="F"/>
    <n v="25000"/>
    <s v="Australia"/>
    <s v="Travel Agency Website"/>
    <n v="25"/>
    <s v="Budget"/>
    <s v="Shopping"/>
    <s v="Mobile"/>
    <x v="1"/>
  </r>
  <r>
    <s v="Arturo Blake"/>
    <s v="M"/>
    <n v="90000"/>
    <s v="China"/>
    <s v="Airline Website"/>
    <n v="65"/>
    <s v="Business"/>
    <s v="Reading"/>
    <s v="Internet"/>
    <x v="0"/>
  </r>
  <r>
    <s v="Dale Hobbs"/>
    <s v="M"/>
    <n v="50000"/>
    <s v="China"/>
    <s v="In person via Travel Agency"/>
    <n v="79"/>
    <s v="Economy"/>
    <s v="Eating"/>
    <s v="Airport Check-in Counter"/>
    <x v="3"/>
  </r>
  <r>
    <s v="Jonas Rush"/>
    <s v="M"/>
    <n v="65000"/>
    <s v="Canada"/>
    <s v="Travel Agency Website"/>
    <n v="61"/>
    <s v="Economy"/>
    <s v="Sleeping"/>
    <s v="Internet"/>
    <x v="6"/>
  </r>
  <r>
    <s v="Nora Steele"/>
    <s v="F"/>
    <n v="40000"/>
    <s v="Indonesia"/>
    <s v="Travel Agency Website"/>
    <n v="29"/>
    <s v="Economy"/>
    <s v="Movies"/>
    <s v="Mobile"/>
    <x v="1"/>
  </r>
  <r>
    <s v="Burton Santiago"/>
    <s v="M"/>
    <n v="30000"/>
    <s v="China"/>
    <s v="Travel Agency Website"/>
    <n v="20"/>
    <s v="Budget"/>
    <s v="Shopping"/>
    <s v="Mobile"/>
    <x v="5"/>
  </r>
  <r>
    <s v="Herman Mcbride"/>
    <s v="M"/>
    <n v="60000"/>
    <s v="Indonesia"/>
    <s v="Airline Website"/>
    <n v="66"/>
    <s v="Business"/>
    <s v="Reading"/>
    <s v="Airport Check-in Counter"/>
    <x v="0"/>
  </r>
  <r>
    <s v="Arsenio Chan"/>
    <s v="M"/>
    <n v="50000"/>
    <s v="New Zealand"/>
    <s v="Airline Website"/>
    <n v="38"/>
    <s v="Budget"/>
    <s v="Reading"/>
    <s v="Airport Check-in Counter"/>
    <x v="2"/>
  </r>
  <r>
    <s v="Robert Key"/>
    <s v="M"/>
    <n v="90000"/>
    <s v="Indonesia"/>
    <s v="Airline Website"/>
    <n v="41"/>
    <s v="Business"/>
    <s v="Eating"/>
    <s v="Internet"/>
    <x v="2"/>
  </r>
  <r>
    <s v="Blake Frederick"/>
    <s v="F"/>
    <n v="20000"/>
    <s v="United States"/>
    <s v="In person via Travel Agency"/>
    <n v="22"/>
    <s v="Business"/>
    <s v="Movies"/>
    <s v="Mobile"/>
    <x v="5"/>
  </r>
  <r>
    <s v="Paula Rocha"/>
    <s v="F"/>
    <n v="80000"/>
    <s v="Saudi Arabia"/>
    <s v="Airline Website"/>
    <n v="25"/>
    <s v="Business"/>
    <s v="Sleeping"/>
    <s v="Self-Service Kiosk"/>
    <x v="1"/>
  </r>
  <r>
    <s v="Hamilton Hull"/>
    <s v="M"/>
    <n v="20000"/>
    <s v="Indonesia"/>
    <s v="In person via Travel Agency"/>
    <n v="75"/>
    <s v="Business"/>
    <s v="Sleeping"/>
    <s v="Internet"/>
    <x v="3"/>
  </r>
  <r>
    <s v="Amela Dickerson"/>
    <s v="F"/>
    <n v="20000"/>
    <s v="United Kingdom (Great Britain)"/>
    <s v="In person via Travel Agency"/>
    <n v="49"/>
    <s v="Economy"/>
    <s v="Eating"/>
    <s v="Internet"/>
    <x v="4"/>
  </r>
  <r>
    <s v="Sharon Smith"/>
    <s v="F"/>
    <n v="10000"/>
    <s v="Italy"/>
    <s v="Travel Agency Website"/>
    <n v="31"/>
    <s v="Budget"/>
    <s v="Movies"/>
    <s v="Mobile"/>
    <x v="1"/>
  </r>
  <r>
    <s v="Irene Warren"/>
    <s v="F"/>
    <n v="60000"/>
    <s v="Nigeria"/>
    <s v="Travel Agency Website"/>
    <n v="74"/>
    <s v="Budget"/>
    <s v="Sleeping"/>
    <s v="Self-Service Kiosk"/>
    <x v="0"/>
  </r>
  <r>
    <s v="Berk Hendrix"/>
    <s v="M"/>
    <n v="20000"/>
    <s v="France"/>
    <s v="In person via Travel Agency"/>
    <n v="47"/>
    <s v="Economy"/>
    <s v="Movies"/>
    <s v="Mobile"/>
    <x v="4"/>
  </r>
  <r>
    <s v="Chase Chang"/>
    <s v="F"/>
    <n v="50000"/>
    <s v="China"/>
    <s v="Travel Agency Website"/>
    <n v="56"/>
    <s v="Economy"/>
    <s v="Sleeping"/>
    <s v="Mobile"/>
    <x v="6"/>
  </r>
  <r>
    <s v="Roanna Cleveland"/>
    <s v="F"/>
    <n v="80000"/>
    <s v="Brazil"/>
    <s v="Travel Agency Website"/>
    <n v="50"/>
    <s v="Business"/>
    <s v="Sleeping"/>
    <s v="Airport Check-in Counter"/>
    <x v="4"/>
  </r>
  <r>
    <s v="Karyn White"/>
    <s v="F"/>
    <n v="10000"/>
    <s v="Spain"/>
    <s v="Travel Agency Website"/>
    <n v="67"/>
    <s v="Economy"/>
    <s v="Sleeping"/>
    <s v="Mobile"/>
    <x v="0"/>
  </r>
  <r>
    <s v="Boris Conrad"/>
    <s v="M"/>
    <n v="30000"/>
    <s v="Nigeria"/>
    <s v="Airline Website"/>
    <n v="62"/>
    <s v="Economy"/>
    <s v="Sleeping"/>
    <s v="Mobile"/>
    <x v="6"/>
  </r>
  <r>
    <s v="Jescie Camacho"/>
    <s v="F"/>
    <n v="60000"/>
    <s v="Saudi Arabia"/>
    <s v="Airline Website"/>
    <n v="39"/>
    <s v="Economy"/>
    <s v="Eating"/>
    <s v="Internet"/>
    <x v="2"/>
  </r>
  <r>
    <s v="Rigel Blackburn"/>
    <s v="M"/>
    <n v="5000"/>
    <s v="Spain"/>
    <s v="In person via Travel Agency"/>
    <n v="76"/>
    <s v="Budget"/>
    <s v="Sleeping"/>
    <s v="Self-Service Kiosk"/>
    <x v="3"/>
  </r>
  <r>
    <s v="Naida Carter"/>
    <s v="F"/>
    <n v="80000"/>
    <s v="New Zealand"/>
    <s v="In person via Travel Agency"/>
    <n v="40"/>
    <s v="Business"/>
    <s v="Movies"/>
    <s v="Self-Service Kiosk"/>
    <x v="2"/>
  </r>
  <r>
    <s v="Priscilla Johnston"/>
    <s v="F"/>
    <n v="10000"/>
    <s v="Nepal"/>
    <s v="Airline Website"/>
    <n v="31"/>
    <s v="Economy"/>
    <s v="Shopping"/>
    <s v="Internet"/>
    <x v="1"/>
  </r>
  <r>
    <s v="Jens Stanley"/>
    <s v="M"/>
    <n v="60000"/>
    <s v="South Africa"/>
    <s v="In person via Travel Agency"/>
    <n v="31"/>
    <s v="Business"/>
    <s v="Shopping"/>
    <s v="Internet"/>
    <x v="1"/>
  </r>
  <r>
    <s v="Bertha Mckay"/>
    <s v="F"/>
    <n v="20000"/>
    <s v="France"/>
    <s v="In person via Travel Agency"/>
    <n v="74"/>
    <s v="Budget"/>
    <s v="Reading"/>
    <s v="Internet"/>
    <x v="0"/>
  </r>
  <r>
    <s v="Hedley Fernandez"/>
    <s v="M"/>
    <n v="50000"/>
    <s v="China"/>
    <s v="Airline Website"/>
    <n v="39"/>
    <s v="Economy"/>
    <s v="Sleeping"/>
    <s v="Airport Check-in Counter"/>
    <x v="2"/>
  </r>
  <r>
    <s v="Kessie Griffith"/>
    <s v="F"/>
    <n v="80000"/>
    <s v="United States"/>
    <s v="In person via Travel Agency"/>
    <n v="24"/>
    <s v="Business"/>
    <s v="Eating"/>
    <s v="Mobile"/>
    <x v="5"/>
  </r>
  <r>
    <s v="Tanya Hess"/>
    <s v="F"/>
    <n v="50000"/>
    <s v="South Africa"/>
    <s v="Travel Agency Website"/>
    <n v="75"/>
    <s v="Business"/>
    <s v="Sleeping"/>
    <s v="Airport Check-in Counter"/>
    <x v="3"/>
  </r>
  <r>
    <s v="Lacota Lewis"/>
    <s v="F"/>
    <n v="10000"/>
    <s v="South Africa"/>
    <s v="Travel Agency Website"/>
    <n v="37"/>
    <s v="Budget"/>
    <s v="Shopping"/>
    <s v="Mobile"/>
    <x v="2"/>
  </r>
  <r>
    <s v="Dev Patel"/>
    <s v="M"/>
    <n v="40000"/>
    <s v="Argentina"/>
    <s v="In person via Travel Agency"/>
    <n v="22"/>
    <s v="Economy"/>
    <s v="Shopping"/>
    <s v="Mobile"/>
    <x v="5"/>
  </r>
  <r>
    <s v="Kitra Oliver"/>
    <s v="F"/>
    <n v="70000"/>
    <s v="Argentina"/>
    <s v="In person via Travel Agency"/>
    <n v="52"/>
    <s v="Economy"/>
    <s v="Eating"/>
    <s v="Mobile"/>
    <x v="4"/>
  </r>
  <r>
    <s v="Gemma Spears"/>
    <s v="F"/>
    <n v="30000"/>
    <s v="France"/>
    <s v="Airline Website"/>
    <n v="27"/>
    <s v="Economy"/>
    <s v="Movies"/>
    <s v="Internet"/>
    <x v="1"/>
  </r>
  <r>
    <s v="Reese Sykes"/>
    <s v="F"/>
    <n v="20000"/>
    <s v="Brazil"/>
    <s v="In person via Travel Agency"/>
    <n v="48"/>
    <s v="Budget"/>
    <s v="Eating"/>
    <s v="Self-Service Kiosk"/>
    <x v="4"/>
  </r>
  <r>
    <s v="Munir Garza"/>
    <s v="M"/>
    <n v="25000"/>
    <s v="Saudi Arabia"/>
    <s v="Airline Website"/>
    <n v="50"/>
    <s v="Budget"/>
    <s v="Eating"/>
    <s v="Mobile"/>
    <x v="4"/>
  </r>
  <r>
    <s v="Keely Lindsay"/>
    <s v="F"/>
    <n v="10000"/>
    <s v="Nigeria"/>
    <s v="Airline Website"/>
    <n v="19"/>
    <s v="Budget"/>
    <s v="Reading"/>
    <s v="Self-Service Kiosk"/>
    <x v="5"/>
  </r>
  <r>
    <m/>
    <m/>
    <m/>
    <m/>
    <m/>
    <m/>
    <m/>
    <m/>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2AB1B7-AC42-4C35-AE70-3F1938D294CA}" name="PivotTable8" cacheId="7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ctivity">
  <location ref="A13:C19" firstHeaderRow="0" firstDataRow="1" firstDataCol="1" rowPageCount="1" colPageCount="1"/>
  <pivotFields count="9">
    <pivotField subtotalTop="0" showAll="0" insertBlankRow="1" defaultSubtotal="0"/>
    <pivotField axis="axisPage" subtotalTop="0" showAll="0" insertBlankRow="1" defaultSubtotal="0">
      <items count="2">
        <item x="0"/>
        <item x="1"/>
      </items>
    </pivotField>
    <pivotField numFmtId="3" subtotalTop="0" showAll="0" insertBlankRow="1" defaultSubtotal="0"/>
    <pivotField subtotalTop="0" showAll="0" insertBlankRow="1" defaultSubtotal="0"/>
    <pivotField subtotalTop="0" showAll="0" insertBlankRow="1" defaultSubtotal="0"/>
    <pivotField dataField="1" subtotalTop="0" showAll="0" insertBlankRow="1" defaultSubtotal="0"/>
    <pivotField subtotalTop="0" showAll="0" insertBlankRow="1" defaultSubtotal="0"/>
    <pivotField axis="axisRow" dataField="1" subtotalTop="0" showAll="0" insertBlankRow="1" sortType="descending" defaultSubtotal="0">
      <items count="5">
        <item x="0"/>
        <item x="1"/>
        <item x="2"/>
        <item x="4"/>
        <item x="3"/>
      </items>
      <autoSortScope>
        <pivotArea dataOnly="0" outline="0" fieldPosition="0">
          <references count="1">
            <reference field="4294967294" count="1" selected="0">
              <x v="1"/>
            </reference>
          </references>
        </pivotArea>
      </autoSortScope>
    </pivotField>
    <pivotField subtotalTop="0" showAll="0" insertBlankRow="1" defaultSubtotal="0"/>
  </pivotFields>
  <rowFields count="1">
    <field x="7"/>
  </rowFields>
  <rowItems count="6">
    <i>
      <x v="4"/>
    </i>
    <i>
      <x v="2"/>
    </i>
    <i>
      <x/>
    </i>
    <i>
      <x v="3"/>
    </i>
    <i>
      <x v="1"/>
    </i>
    <i t="grand">
      <x/>
    </i>
  </rowItems>
  <colFields count="1">
    <field x="-2"/>
  </colFields>
  <colItems count="2">
    <i>
      <x/>
    </i>
    <i i="1">
      <x v="1"/>
    </i>
  </colItems>
  <pageFields count="1">
    <pageField fld="1" item="0" hier="-1"/>
  </pageFields>
  <dataFields count="2">
    <dataField name="% of Activity" fld="7" subtotal="count" showDataAs="percentOfTotal" baseField="7" baseItem="0" numFmtId="165"/>
    <dataField name="Average age" fld="5" subtotal="average" baseField="7" baseItem="0" numFmtId="164"/>
  </dataFields>
  <formats count="4">
    <format dxfId="4">
      <pivotArea collapsedLevelsAreSubtotals="1" fieldPosition="0">
        <references count="1">
          <reference field="7" count="1">
            <x v="0"/>
          </reference>
        </references>
      </pivotArea>
    </format>
    <format dxfId="5">
      <pivotArea outline="0" fieldPosition="0">
        <references count="1">
          <reference field="4294967294" count="1">
            <x v="1"/>
          </reference>
        </references>
      </pivotArea>
    </format>
    <format dxfId="6">
      <pivotArea collapsedLevelsAreSubtotals="1" fieldPosition="0">
        <references count="2">
          <reference field="4294967294" count="1" selected="0">
            <x v="0"/>
          </reference>
          <reference field="7" count="1">
            <x v="0"/>
          </reference>
        </references>
      </pivotArea>
    </format>
    <format dxfId="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FA85A0-0B25-488B-B9AC-EC28AB5444C9}" name="PivotTable12" cacheId="7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ge group">
  <location ref="H16:I24" firstHeaderRow="1" firstDataRow="1" firstDataCol="1"/>
  <pivotFields count="10">
    <pivotField showAll="0"/>
    <pivotField showAll="0"/>
    <pivotField dataField="1" showAll="0"/>
    <pivotField showAll="0"/>
    <pivotField showAll="0"/>
    <pivotField showAll="0"/>
    <pivotField showAll="0"/>
    <pivotField showAll="0"/>
    <pivotField showAll="0"/>
    <pivotField axis="axisRow" showAll="0">
      <items count="9">
        <item x="5"/>
        <item x="1"/>
        <item x="2"/>
        <item x="4"/>
        <item x="6"/>
        <item x="0"/>
        <item x="3"/>
        <item h="1" x="7"/>
        <item t="default"/>
      </items>
    </pivotField>
  </pivotFields>
  <rowFields count="1">
    <field x="9"/>
  </rowFields>
  <rowItems count="8">
    <i>
      <x/>
    </i>
    <i>
      <x v="1"/>
    </i>
    <i>
      <x v="2"/>
    </i>
    <i>
      <x v="3"/>
    </i>
    <i>
      <x v="4"/>
    </i>
    <i>
      <x v="5"/>
    </i>
    <i>
      <x v="6"/>
    </i>
    <i t="grand">
      <x/>
    </i>
  </rowItems>
  <colItems count="1">
    <i/>
  </colItems>
  <dataFields count="1">
    <dataField name="Average of Annual Income (USD)" fld="2" subtotal="average" baseField="9" baseItem="6" numFmtId="4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DB16F-0FF2-4B0C-931B-B2CA40DB689A}" name="PivotTable9" cacheId="7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A16:C24" firstHeaderRow="0" firstDataRow="1" firstDataCol="1"/>
  <pivotFields count="10">
    <pivotField showAll="0"/>
    <pivotField showAll="0"/>
    <pivotField dataField="1" numFmtId="3" showAll="0">
      <items count="20">
        <item x="6"/>
        <item x="5"/>
        <item x="10"/>
        <item x="0"/>
        <item x="15"/>
        <item x="9"/>
        <item x="11"/>
        <item x="4"/>
        <item x="17"/>
        <item x="8"/>
        <item x="7"/>
        <item x="1"/>
        <item x="18"/>
        <item x="2"/>
        <item x="14"/>
        <item x="3"/>
        <item x="16"/>
        <item x="13"/>
        <item x="12"/>
        <item t="default"/>
      </items>
    </pivotField>
    <pivotField showAll="0"/>
    <pivotField showAll="0"/>
    <pivotField showAll="0"/>
    <pivotField showAll="0"/>
    <pivotField showAll="0"/>
    <pivotField showAll="0"/>
    <pivotField axis="axisRow" dataField="1" showAll="0">
      <items count="8">
        <item x="5"/>
        <item x="1"/>
        <item x="2"/>
        <item x="4"/>
        <item x="6"/>
        <item x="0"/>
        <item x="3"/>
        <item t="default"/>
      </items>
    </pivotField>
  </pivotFields>
  <rowFields count="1">
    <field x="9"/>
  </rowFields>
  <rowItems count="8">
    <i>
      <x/>
    </i>
    <i>
      <x v="1"/>
    </i>
    <i>
      <x v="2"/>
    </i>
    <i>
      <x v="3"/>
    </i>
    <i>
      <x v="4"/>
    </i>
    <i>
      <x v="5"/>
    </i>
    <i>
      <x v="6"/>
    </i>
    <i t="grand">
      <x/>
    </i>
  </rowItems>
  <colFields count="1">
    <field x="-2"/>
  </colFields>
  <colItems count="2">
    <i>
      <x/>
    </i>
    <i i="1">
      <x v="1"/>
    </i>
  </colItems>
  <dataFields count="2">
    <dataField name="% of Age group" fld="9" subtotal="count" showDataAs="percentOfTotal" baseField="0" baseItem="0" numFmtId="10"/>
    <dataField name="Avg annual income" fld="2" subtotal="average" baseField="9" baseItem="0" numFmtId="44"/>
  </dataFields>
  <formats count="4">
    <format dxfId="0">
      <pivotArea collapsedLevelsAreSubtotals="1" fieldPosition="0">
        <references count="1">
          <reference field="9" count="1">
            <x v="0"/>
          </reference>
        </references>
      </pivotArea>
    </format>
    <format dxfId="1">
      <pivotArea outline="0" fieldPosition="0">
        <references count="1">
          <reference field="4294967294" count="1">
            <x v="1"/>
          </reference>
        </references>
      </pivotArea>
    </format>
    <format dxfId="2">
      <pivotArea collapsedLevelsAreSubtotals="1" fieldPosition="0">
        <references count="2">
          <reference field="4294967294" count="1" selected="0">
            <x v="0"/>
          </reference>
          <reference field="9" count="1">
            <x v="0"/>
          </reference>
        </references>
      </pivotArea>
    </format>
    <format dxfId="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D02CE-CD15-4F43-A8DB-81FA794514DE}" name="PivotTable13" cacheId="7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eferred Booking Channel">
  <location ref="A12:B16" firstHeaderRow="1" firstDataRow="1" firstDataCol="1" rowPageCount="1" colPageCount="1"/>
  <pivotFields count="10">
    <pivotField dataField="1" showAll="0">
      <items count="101">
        <item x="19"/>
        <item x="17"/>
        <item x="48"/>
        <item x="43"/>
        <item x="5"/>
        <item x="76"/>
        <item x="34"/>
        <item x="27"/>
        <item x="71"/>
        <item x="65"/>
        <item x="29"/>
        <item x="59"/>
        <item x="79"/>
        <item x="89"/>
        <item x="73"/>
        <item x="83"/>
        <item x="69"/>
        <item x="63"/>
        <item x="6"/>
        <item x="47"/>
        <item x="80"/>
        <item x="25"/>
        <item x="15"/>
        <item x="23"/>
        <item x="55"/>
        <item x="12"/>
        <item x="66"/>
        <item x="4"/>
        <item x="24"/>
        <item x="61"/>
        <item x="46"/>
        <item x="8"/>
        <item x="94"/>
        <item x="38"/>
        <item x="57"/>
        <item x="13"/>
        <item x="58"/>
        <item x="3"/>
        <item x="56"/>
        <item x="96"/>
        <item x="53"/>
        <item x="52"/>
        <item x="49"/>
        <item x="75"/>
        <item x="90"/>
        <item x="70"/>
        <item x="2"/>
        <item x="0"/>
        <item x="32"/>
        <item x="78"/>
        <item x="16"/>
        <item x="39"/>
        <item x="50"/>
        <item x="88"/>
        <item x="9"/>
        <item x="84"/>
        <item x="64"/>
        <item x="67"/>
        <item x="10"/>
        <item x="82"/>
        <item x="7"/>
        <item x="11"/>
        <item x="99"/>
        <item x="91"/>
        <item x="95"/>
        <item x="93"/>
        <item x="33"/>
        <item x="45"/>
        <item x="35"/>
        <item x="62"/>
        <item x="37"/>
        <item x="21"/>
        <item x="42"/>
        <item x="40"/>
        <item x="98"/>
        <item x="86"/>
        <item x="18"/>
        <item x="14"/>
        <item x="68"/>
        <item x="41"/>
        <item x="74"/>
        <item x="87"/>
        <item x="28"/>
        <item x="36"/>
        <item x="97"/>
        <item x="85"/>
        <item x="81"/>
        <item x="72"/>
        <item x="44"/>
        <item x="54"/>
        <item x="26"/>
        <item x="30"/>
        <item x="51"/>
        <item x="20"/>
        <item x="77"/>
        <item x="92"/>
        <item x="22"/>
        <item x="1"/>
        <item x="31"/>
        <item x="60"/>
        <item t="default"/>
      </items>
    </pivotField>
    <pivotField showAll="0"/>
    <pivotField numFmtId="3" showAll="0"/>
    <pivotField axis="axisRow" showAll="0">
      <items count="27">
        <item x="25"/>
        <item x="9"/>
        <item x="8"/>
        <item x="17"/>
        <item x="14"/>
        <item x="12"/>
        <item x="10"/>
        <item x="7"/>
        <item x="18"/>
        <item x="22"/>
        <item x="13"/>
        <item x="0"/>
        <item x="4"/>
        <item x="24"/>
        <item x="11"/>
        <item x="23"/>
        <item x="6"/>
        <item x="5"/>
        <item x="20"/>
        <item x="2"/>
        <item x="19"/>
        <item x="21"/>
        <item x="16"/>
        <item x="15"/>
        <item x="3"/>
        <item x="1"/>
        <item t="default"/>
      </items>
    </pivotField>
    <pivotField axis="axisRow" showAll="0">
      <items count="4">
        <item sd="0" x="0"/>
        <item sd="0" x="2"/>
        <item sd="0" x="1"/>
        <item t="default"/>
      </items>
    </pivotField>
    <pivotField showAll="0"/>
    <pivotField axis="axisPage" showAll="0">
      <items count="4">
        <item x="0"/>
        <item x="1"/>
        <item x="2"/>
        <item t="default"/>
      </items>
    </pivotField>
    <pivotField showAll="0"/>
    <pivotField showAll="0">
      <items count="5">
        <item h="1" x="2"/>
        <item x="1"/>
        <item x="3"/>
        <item h="1" x="0"/>
        <item t="default"/>
      </items>
    </pivotField>
    <pivotField showAll="0"/>
  </pivotFields>
  <rowFields count="2">
    <field x="4"/>
    <field x="3"/>
  </rowFields>
  <rowItems count="4">
    <i>
      <x/>
    </i>
    <i>
      <x v="1"/>
    </i>
    <i>
      <x v="2"/>
    </i>
    <i t="grand">
      <x/>
    </i>
  </rowItems>
  <colItems count="1">
    <i/>
  </colItems>
  <pageFields count="1">
    <pageField fld="6" item="1" hier="-1"/>
  </pageFields>
  <dataFields count="1">
    <dataField name="No. of passengers"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Check_In_Method" xr10:uid="{D542BD2E-E196-4DBF-BE30-28F51A534D2F}" sourceName="Preferred Check-In Method">
  <pivotTables>
    <pivotTable tabId="7" name="PivotTable13"/>
  </pivotTables>
  <data>
    <tabular pivotCacheId="46511849">
      <items count="4">
        <i x="2"/>
        <i x="1" s="1"/>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erred Check-In Method" xr10:uid="{60C9F790-1128-442D-8270-A3135DFAA627}" cache="Slicer_Preferred_Check_In_Method" caption="Preferred Check-In Meth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L101"/>
  <sheetViews>
    <sheetView workbookViewId="0">
      <selection activeCell="A2" sqref="A2"/>
    </sheetView>
  </sheetViews>
  <sheetFormatPr defaultRowHeight="14.45"/>
  <cols>
    <col min="1" max="1" width="17.7109375" customWidth="1"/>
    <col min="3" max="3" width="20.7109375" customWidth="1"/>
    <col min="4" max="4" width="21" customWidth="1"/>
    <col min="5" max="5" width="29.28515625" customWidth="1"/>
    <col min="7" max="7" width="23.42578125" customWidth="1"/>
    <col min="8" max="8" width="25.85546875" customWidth="1"/>
    <col min="9" max="9" width="24.5703125" customWidth="1"/>
    <col min="10" max="10" width="9.42578125" bestFit="1" customWidth="1"/>
  </cols>
  <sheetData>
    <row r="1" spans="1:11">
      <c r="A1" s="3" t="s">
        <v>0</v>
      </c>
      <c r="B1" s="3" t="s">
        <v>1</v>
      </c>
      <c r="C1" s="3" t="s">
        <v>2</v>
      </c>
      <c r="D1" s="3" t="s">
        <v>3</v>
      </c>
      <c r="E1" s="3" t="s">
        <v>4</v>
      </c>
      <c r="F1" s="3" t="s">
        <v>5</v>
      </c>
      <c r="G1" s="3" t="s">
        <v>6</v>
      </c>
      <c r="H1" s="3" t="s">
        <v>7</v>
      </c>
      <c r="I1" s="3" t="s">
        <v>8</v>
      </c>
      <c r="J1" s="3" t="s">
        <v>9</v>
      </c>
    </row>
    <row r="2" spans="1:11">
      <c r="A2" t="s">
        <v>10</v>
      </c>
      <c r="B2" t="s">
        <v>11</v>
      </c>
      <c r="C2" s="2">
        <v>20000</v>
      </c>
      <c r="D2" s="1" t="s">
        <v>12</v>
      </c>
      <c r="E2" t="s">
        <v>13</v>
      </c>
      <c r="F2">
        <v>71</v>
      </c>
      <c r="G2" t="s">
        <v>14</v>
      </c>
      <c r="H2" t="s">
        <v>15</v>
      </c>
      <c r="I2" t="s">
        <v>16</v>
      </c>
      <c r="J2" t="str">
        <f>VLOOKUP(F2,ageVLOOKUP,2)</f>
        <v>65-74 </v>
      </c>
      <c r="K2" s="2"/>
    </row>
    <row r="3" spans="1:11">
      <c r="A3" t="s">
        <v>17</v>
      </c>
      <c r="B3" t="s">
        <v>18</v>
      </c>
      <c r="C3" s="2">
        <v>60000</v>
      </c>
      <c r="D3" s="1" t="s">
        <v>19</v>
      </c>
      <c r="E3" t="s">
        <v>20</v>
      </c>
      <c r="F3">
        <v>34</v>
      </c>
      <c r="G3" t="s">
        <v>21</v>
      </c>
      <c r="H3" t="s">
        <v>22</v>
      </c>
      <c r="I3" t="s">
        <v>23</v>
      </c>
      <c r="J3" t="str">
        <f>VLOOKUP(F3,ageVLOOKUP,2)</f>
        <v>25-34 </v>
      </c>
      <c r="K3" s="2"/>
    </row>
    <row r="4" spans="1:11">
      <c r="A4" t="s">
        <v>24</v>
      </c>
      <c r="B4" s="1" t="s">
        <v>18</v>
      </c>
      <c r="C4" s="2">
        <v>70000</v>
      </c>
      <c r="D4" s="1" t="s">
        <v>19</v>
      </c>
      <c r="E4" t="s">
        <v>20</v>
      </c>
      <c r="F4">
        <v>25</v>
      </c>
      <c r="G4" t="s">
        <v>21</v>
      </c>
      <c r="H4" t="s">
        <v>25</v>
      </c>
      <c r="I4" t="s">
        <v>26</v>
      </c>
      <c r="J4" t="str">
        <f>VLOOKUP(F4,ageVLOOKUP,2)</f>
        <v>25-34 </v>
      </c>
      <c r="K4" s="2"/>
    </row>
    <row r="5" spans="1:11">
      <c r="A5" t="s">
        <v>27</v>
      </c>
      <c r="B5" t="s">
        <v>18</v>
      </c>
      <c r="C5" s="2">
        <v>90000</v>
      </c>
      <c r="D5" t="s">
        <v>28</v>
      </c>
      <c r="E5" t="s">
        <v>29</v>
      </c>
      <c r="F5">
        <v>73</v>
      </c>
      <c r="G5" t="s">
        <v>21</v>
      </c>
      <c r="H5" t="s">
        <v>30</v>
      </c>
      <c r="I5" t="s">
        <v>23</v>
      </c>
      <c r="J5" t="str">
        <f>VLOOKUP(F5,ageVLOOKUP,2)</f>
        <v>65-74 </v>
      </c>
      <c r="K5" s="2"/>
    </row>
    <row r="6" spans="1:11">
      <c r="A6" t="s">
        <v>31</v>
      </c>
      <c r="B6" s="1" t="s">
        <v>18</v>
      </c>
      <c r="C6" s="2">
        <v>40000</v>
      </c>
      <c r="D6" s="1" t="s">
        <v>12</v>
      </c>
      <c r="E6" t="s">
        <v>29</v>
      </c>
      <c r="F6">
        <v>43</v>
      </c>
      <c r="G6" t="s">
        <v>21</v>
      </c>
      <c r="H6" t="s">
        <v>32</v>
      </c>
      <c r="I6" t="s">
        <v>16</v>
      </c>
      <c r="J6" t="str">
        <f>VLOOKUP(F6,ageVLOOKUP,2)</f>
        <v>35-44 </v>
      </c>
      <c r="K6" s="2"/>
    </row>
    <row r="7" spans="1:11">
      <c r="A7" t="s">
        <v>33</v>
      </c>
      <c r="B7" t="s">
        <v>11</v>
      </c>
      <c r="C7" s="2">
        <v>10000</v>
      </c>
      <c r="D7" t="s">
        <v>34</v>
      </c>
      <c r="E7" t="s">
        <v>29</v>
      </c>
      <c r="F7">
        <v>40</v>
      </c>
      <c r="G7" t="s">
        <v>35</v>
      </c>
      <c r="H7" t="s">
        <v>32</v>
      </c>
      <c r="I7" t="s">
        <v>26</v>
      </c>
      <c r="J7" t="str">
        <f>VLOOKUP(F7,ageVLOOKUP,2)</f>
        <v>35-44 </v>
      </c>
      <c r="K7" s="2"/>
    </row>
    <row r="8" spans="1:11">
      <c r="A8" t="s">
        <v>36</v>
      </c>
      <c r="B8" t="s">
        <v>11</v>
      </c>
      <c r="C8" s="2">
        <v>5000</v>
      </c>
      <c r="D8" s="1" t="s">
        <v>37</v>
      </c>
      <c r="E8" t="s">
        <v>20</v>
      </c>
      <c r="F8">
        <v>28</v>
      </c>
      <c r="G8" t="s">
        <v>14</v>
      </c>
      <c r="H8" t="s">
        <v>32</v>
      </c>
      <c r="I8" t="s">
        <v>26</v>
      </c>
      <c r="J8" t="str">
        <f>VLOOKUP(F8,ageVLOOKUP,2)</f>
        <v>25-34 </v>
      </c>
      <c r="K8" s="2"/>
    </row>
    <row r="9" spans="1:11">
      <c r="A9" t="s">
        <v>38</v>
      </c>
      <c r="B9" t="s">
        <v>18</v>
      </c>
      <c r="C9" s="2">
        <v>55000</v>
      </c>
      <c r="D9" s="1" t="s">
        <v>39</v>
      </c>
      <c r="E9" t="s">
        <v>13</v>
      </c>
      <c r="F9">
        <v>32</v>
      </c>
      <c r="G9" t="s">
        <v>14</v>
      </c>
      <c r="H9" t="s">
        <v>15</v>
      </c>
      <c r="I9" t="s">
        <v>40</v>
      </c>
      <c r="J9" t="str">
        <f>VLOOKUP(F9,ageVLOOKUP,2)</f>
        <v>25-34 </v>
      </c>
      <c r="K9" s="2"/>
    </row>
    <row r="10" spans="1:11">
      <c r="A10" t="s">
        <v>41</v>
      </c>
      <c r="B10" s="1" t="s">
        <v>11</v>
      </c>
      <c r="C10" s="2">
        <v>50000</v>
      </c>
      <c r="D10" s="1" t="s">
        <v>42</v>
      </c>
      <c r="E10" t="s">
        <v>29</v>
      </c>
      <c r="F10">
        <v>75</v>
      </c>
      <c r="G10" t="s">
        <v>14</v>
      </c>
      <c r="H10" t="s">
        <v>25</v>
      </c>
      <c r="I10" t="s">
        <v>16</v>
      </c>
      <c r="J10" t="str">
        <f>VLOOKUP(F10,ageVLOOKUP,2)</f>
        <v>75-84 </v>
      </c>
      <c r="K10" s="2"/>
    </row>
    <row r="11" spans="1:11">
      <c r="A11" t="s">
        <v>43</v>
      </c>
      <c r="B11" s="1" t="s">
        <v>18</v>
      </c>
      <c r="C11" s="2">
        <v>60000</v>
      </c>
      <c r="D11" s="1" t="s">
        <v>44</v>
      </c>
      <c r="E11" t="s">
        <v>20</v>
      </c>
      <c r="F11">
        <v>46</v>
      </c>
      <c r="G11" t="s">
        <v>35</v>
      </c>
      <c r="H11" t="s">
        <v>32</v>
      </c>
      <c r="I11" t="s">
        <v>23</v>
      </c>
      <c r="J11" t="str">
        <f>VLOOKUP(F11,ageVLOOKUP,2)</f>
        <v>45-54 </v>
      </c>
      <c r="K11" s="2"/>
    </row>
    <row r="12" spans="1:11">
      <c r="A12" t="s">
        <v>45</v>
      </c>
      <c r="B12" s="1" t="s">
        <v>11</v>
      </c>
      <c r="C12" s="2">
        <v>20000</v>
      </c>
      <c r="D12" s="1" t="s">
        <v>42</v>
      </c>
      <c r="E12" t="s">
        <v>13</v>
      </c>
      <c r="F12">
        <v>23</v>
      </c>
      <c r="G12" t="s">
        <v>21</v>
      </c>
      <c r="H12" t="s">
        <v>32</v>
      </c>
      <c r="I12" t="s">
        <v>40</v>
      </c>
      <c r="J12" t="str">
        <f>VLOOKUP(F12,ageVLOOKUP,2)</f>
        <v>15-24 </v>
      </c>
      <c r="K12" s="2"/>
    </row>
    <row r="13" spans="1:11">
      <c r="A13" t="s">
        <v>46</v>
      </c>
      <c r="B13" t="s">
        <v>18</v>
      </c>
      <c r="C13" s="2">
        <v>20000</v>
      </c>
      <c r="D13" s="1" t="s">
        <v>37</v>
      </c>
      <c r="E13" t="s">
        <v>29</v>
      </c>
      <c r="F13">
        <v>80</v>
      </c>
      <c r="G13" t="s">
        <v>14</v>
      </c>
      <c r="H13" t="s">
        <v>30</v>
      </c>
      <c r="I13" t="s">
        <v>26</v>
      </c>
      <c r="J13" t="str">
        <f>VLOOKUP(F13,ageVLOOKUP,2)</f>
        <v>75-84 </v>
      </c>
      <c r="K13" s="2"/>
    </row>
    <row r="14" spans="1:11">
      <c r="A14" t="s">
        <v>47</v>
      </c>
      <c r="B14" t="s">
        <v>18</v>
      </c>
      <c r="C14" s="2">
        <v>30000</v>
      </c>
      <c r="D14" s="1" t="s">
        <v>48</v>
      </c>
      <c r="E14" t="s">
        <v>29</v>
      </c>
      <c r="F14">
        <v>35</v>
      </c>
      <c r="G14" t="s">
        <v>35</v>
      </c>
      <c r="H14" t="s">
        <v>30</v>
      </c>
      <c r="I14" t="s">
        <v>40</v>
      </c>
      <c r="J14" t="str">
        <f>VLOOKUP(F14,ageVLOOKUP,2)</f>
        <v>35-44 </v>
      </c>
      <c r="K14" s="2"/>
    </row>
    <row r="15" spans="1:11">
      <c r="A15" t="s">
        <v>49</v>
      </c>
      <c r="B15" s="1" t="s">
        <v>11</v>
      </c>
      <c r="C15" s="2">
        <v>20000</v>
      </c>
      <c r="D15" s="1" t="s">
        <v>50</v>
      </c>
      <c r="E15" t="s">
        <v>20</v>
      </c>
      <c r="F15">
        <v>44</v>
      </c>
      <c r="G15" t="s">
        <v>21</v>
      </c>
      <c r="H15" t="s">
        <v>30</v>
      </c>
      <c r="I15" t="s">
        <v>26</v>
      </c>
      <c r="J15" t="str">
        <f>VLOOKUP(F15,ageVLOOKUP,2)</f>
        <v>35-44 </v>
      </c>
      <c r="K15" s="2"/>
    </row>
    <row r="16" spans="1:11">
      <c r="A16" s="1" t="s">
        <v>51</v>
      </c>
      <c r="B16" s="1" t="s">
        <v>18</v>
      </c>
      <c r="C16" s="2">
        <v>30000</v>
      </c>
      <c r="D16" s="1" t="s">
        <v>19</v>
      </c>
      <c r="E16" t="s">
        <v>13</v>
      </c>
      <c r="F16">
        <v>30</v>
      </c>
      <c r="G16" t="s">
        <v>21</v>
      </c>
      <c r="H16" t="s">
        <v>25</v>
      </c>
      <c r="I16" t="s">
        <v>26</v>
      </c>
      <c r="J16" t="str">
        <f>VLOOKUP(F16,ageVLOOKUP,2)</f>
        <v>25-34 </v>
      </c>
      <c r="K16" s="2"/>
    </row>
    <row r="17" spans="1:12">
      <c r="A17" t="s">
        <v>52</v>
      </c>
      <c r="B17" s="1" t="s">
        <v>18</v>
      </c>
      <c r="C17" s="2">
        <v>90000</v>
      </c>
      <c r="D17" t="s">
        <v>34</v>
      </c>
      <c r="E17" t="s">
        <v>13</v>
      </c>
      <c r="F17">
        <v>46</v>
      </c>
      <c r="G17" t="s">
        <v>21</v>
      </c>
      <c r="H17" t="s">
        <v>25</v>
      </c>
      <c r="I17" t="s">
        <v>23</v>
      </c>
      <c r="J17" t="str">
        <f>VLOOKUP(F17,ageVLOOKUP,2)</f>
        <v>45-54 </v>
      </c>
      <c r="K17" s="2"/>
    </row>
    <row r="18" spans="1:12">
      <c r="A18" t="s">
        <v>53</v>
      </c>
      <c r="B18" s="1" t="s">
        <v>11</v>
      </c>
      <c r="C18" s="2">
        <v>55000</v>
      </c>
      <c r="D18" s="1" t="s">
        <v>54</v>
      </c>
      <c r="E18" t="s">
        <v>29</v>
      </c>
      <c r="F18">
        <v>32</v>
      </c>
      <c r="G18" t="s">
        <v>35</v>
      </c>
      <c r="H18" t="s">
        <v>22</v>
      </c>
      <c r="I18" t="s">
        <v>23</v>
      </c>
      <c r="J18" t="str">
        <f>VLOOKUP(F18,ageVLOOKUP,2)</f>
        <v>25-34 </v>
      </c>
      <c r="K18" s="2"/>
    </row>
    <row r="19" spans="1:12">
      <c r="A19" s="1" t="s">
        <v>55</v>
      </c>
      <c r="B19" s="1" t="s">
        <v>18</v>
      </c>
      <c r="C19" s="2">
        <v>15000</v>
      </c>
      <c r="D19" t="s">
        <v>34</v>
      </c>
      <c r="E19" t="s">
        <v>29</v>
      </c>
      <c r="F19">
        <v>55</v>
      </c>
      <c r="G19" t="s">
        <v>14</v>
      </c>
      <c r="H19" t="s">
        <v>32</v>
      </c>
      <c r="I19" t="s">
        <v>26</v>
      </c>
      <c r="J19" t="str">
        <f>VLOOKUP(F19,ageVLOOKUP,2)</f>
        <v>55-64 </v>
      </c>
      <c r="K19" s="2"/>
    </row>
    <row r="20" spans="1:12">
      <c r="A20" t="s">
        <v>56</v>
      </c>
      <c r="B20" t="s">
        <v>11</v>
      </c>
      <c r="C20" s="2">
        <v>40000</v>
      </c>
      <c r="D20" s="1" t="s">
        <v>19</v>
      </c>
      <c r="E20" t="s">
        <v>29</v>
      </c>
      <c r="F20">
        <v>23</v>
      </c>
      <c r="G20" t="s">
        <v>35</v>
      </c>
      <c r="H20" t="s">
        <v>32</v>
      </c>
      <c r="I20" t="s">
        <v>40</v>
      </c>
      <c r="J20" t="str">
        <f>VLOOKUP(F20,ageVLOOKUP,2)</f>
        <v>15-24 </v>
      </c>
      <c r="K20" s="2"/>
    </row>
    <row r="21" spans="1:12">
      <c r="A21" t="s">
        <v>57</v>
      </c>
      <c r="B21" t="s">
        <v>11</v>
      </c>
      <c r="C21" s="2">
        <v>70000</v>
      </c>
      <c r="D21" s="1" t="s">
        <v>48</v>
      </c>
      <c r="E21" t="s">
        <v>13</v>
      </c>
      <c r="F21">
        <v>75</v>
      </c>
      <c r="G21" t="s">
        <v>35</v>
      </c>
      <c r="H21" t="s">
        <v>30</v>
      </c>
      <c r="I21" t="s">
        <v>23</v>
      </c>
      <c r="J21" t="str">
        <f>VLOOKUP(F21,ageVLOOKUP,2)</f>
        <v>75-84 </v>
      </c>
      <c r="K21" s="2"/>
    </row>
    <row r="22" spans="1:12">
      <c r="A22" s="1" t="s">
        <v>58</v>
      </c>
      <c r="B22" s="1" t="s">
        <v>18</v>
      </c>
      <c r="C22" s="2">
        <v>40000</v>
      </c>
      <c r="D22" s="1" t="s">
        <v>44</v>
      </c>
      <c r="E22" t="s">
        <v>13</v>
      </c>
      <c r="F22">
        <v>55</v>
      </c>
      <c r="G22" t="s">
        <v>21</v>
      </c>
      <c r="H22" t="s">
        <v>32</v>
      </c>
      <c r="I22" t="s">
        <v>40</v>
      </c>
      <c r="J22" t="str">
        <f>VLOOKUP(F22,ageVLOOKUP,2)</f>
        <v>55-64 </v>
      </c>
      <c r="K22" s="2"/>
    </row>
    <row r="23" spans="1:12">
      <c r="A23" t="s">
        <v>59</v>
      </c>
      <c r="B23" s="1" t="s">
        <v>11</v>
      </c>
      <c r="C23" s="2">
        <v>35000</v>
      </c>
      <c r="D23" s="1" t="s">
        <v>50</v>
      </c>
      <c r="E23" t="s">
        <v>29</v>
      </c>
      <c r="F23">
        <v>26</v>
      </c>
      <c r="G23" t="s">
        <v>35</v>
      </c>
      <c r="H23" t="s">
        <v>30</v>
      </c>
      <c r="I23" t="s">
        <v>16</v>
      </c>
      <c r="J23" t="str">
        <f>VLOOKUP(F23,ageVLOOKUP,2)</f>
        <v>25-34 </v>
      </c>
      <c r="K23" s="2"/>
    </row>
    <row r="24" spans="1:12">
      <c r="A24" t="s">
        <v>60</v>
      </c>
      <c r="B24" t="s">
        <v>18</v>
      </c>
      <c r="C24" s="2">
        <v>10000</v>
      </c>
      <c r="D24" s="1" t="s">
        <v>61</v>
      </c>
      <c r="E24" t="s">
        <v>29</v>
      </c>
      <c r="F24">
        <v>77</v>
      </c>
      <c r="G24" t="s">
        <v>35</v>
      </c>
      <c r="H24" t="s">
        <v>32</v>
      </c>
      <c r="I24" t="s">
        <v>23</v>
      </c>
      <c r="J24" t="str">
        <f>VLOOKUP(F24,ageVLOOKUP,2)</f>
        <v>75-84 </v>
      </c>
      <c r="K24" s="2"/>
    </row>
    <row r="25" spans="1:12">
      <c r="A25" s="1" t="s">
        <v>62</v>
      </c>
      <c r="B25" t="s">
        <v>11</v>
      </c>
      <c r="C25">
        <v>10243162</v>
      </c>
      <c r="D25" t="s">
        <v>63</v>
      </c>
      <c r="E25" t="s">
        <v>13</v>
      </c>
      <c r="F25">
        <v>18</v>
      </c>
      <c r="G25" t="s">
        <v>21</v>
      </c>
      <c r="H25" t="s">
        <v>22</v>
      </c>
      <c r="I25" t="s">
        <v>40</v>
      </c>
      <c r="J25" t="s">
        <v>64</v>
      </c>
      <c r="K25" s="2"/>
      <c r="L25" s="1"/>
    </row>
    <row r="26" spans="1:12">
      <c r="A26" t="s">
        <v>65</v>
      </c>
      <c r="B26" t="s">
        <v>11</v>
      </c>
      <c r="C26" s="2">
        <v>40000</v>
      </c>
      <c r="D26" s="1" t="s">
        <v>42</v>
      </c>
      <c r="E26" t="s">
        <v>20</v>
      </c>
      <c r="F26">
        <v>71</v>
      </c>
      <c r="G26" t="s">
        <v>35</v>
      </c>
      <c r="H26" t="s">
        <v>30</v>
      </c>
      <c r="I26" t="s">
        <v>16</v>
      </c>
      <c r="J26" t="str">
        <f>VLOOKUP(F26,ageVLOOKUP,2)</f>
        <v>65-74 </v>
      </c>
      <c r="K26" s="2"/>
    </row>
    <row r="27" spans="1:12">
      <c r="A27" s="1" t="s">
        <v>66</v>
      </c>
      <c r="B27" s="1" t="s">
        <v>18</v>
      </c>
      <c r="C27" s="2">
        <v>60000</v>
      </c>
      <c r="D27" s="1" t="s">
        <v>67</v>
      </c>
      <c r="E27" t="s">
        <v>29</v>
      </c>
      <c r="F27">
        <v>20</v>
      </c>
      <c r="G27" t="s">
        <v>35</v>
      </c>
      <c r="H27" t="s">
        <v>25</v>
      </c>
      <c r="I27" t="s">
        <v>23</v>
      </c>
      <c r="J27" t="str">
        <f>VLOOKUP(F27,ageVLOOKUP,2)</f>
        <v>15-24 </v>
      </c>
      <c r="K27" s="2"/>
    </row>
    <row r="28" spans="1:12">
      <c r="A28" t="s">
        <v>68</v>
      </c>
      <c r="B28" s="1" t="s">
        <v>18</v>
      </c>
      <c r="C28" s="2">
        <v>30000</v>
      </c>
      <c r="D28" t="s">
        <v>69</v>
      </c>
      <c r="E28" t="s">
        <v>20</v>
      </c>
      <c r="F28">
        <v>37</v>
      </c>
      <c r="G28" t="s">
        <v>14</v>
      </c>
      <c r="H28" t="s">
        <v>32</v>
      </c>
      <c r="I28" t="s">
        <v>16</v>
      </c>
      <c r="J28" t="str">
        <f>VLOOKUP(F28,ageVLOOKUP,2)</f>
        <v>35-44 </v>
      </c>
      <c r="K28" s="2"/>
    </row>
    <row r="29" spans="1:12">
      <c r="A29" t="s">
        <v>70</v>
      </c>
      <c r="B29" s="1" t="s">
        <v>18</v>
      </c>
      <c r="C29" s="2">
        <v>70000</v>
      </c>
      <c r="D29" s="1" t="s">
        <v>71</v>
      </c>
      <c r="E29" t="s">
        <v>20</v>
      </c>
      <c r="F29">
        <v>80</v>
      </c>
      <c r="G29" t="s">
        <v>21</v>
      </c>
      <c r="H29" t="s">
        <v>25</v>
      </c>
      <c r="I29" t="s">
        <v>26</v>
      </c>
      <c r="J29" t="str">
        <f>VLOOKUP(F29,ageVLOOKUP,2)</f>
        <v>75-84 </v>
      </c>
      <c r="K29" s="2"/>
    </row>
    <row r="30" spans="1:12">
      <c r="A30" t="s">
        <v>72</v>
      </c>
      <c r="B30" t="s">
        <v>18</v>
      </c>
      <c r="C30" s="2">
        <v>70000</v>
      </c>
      <c r="D30" s="1" t="s">
        <v>67</v>
      </c>
      <c r="E30" t="s">
        <v>13</v>
      </c>
      <c r="F30">
        <v>60</v>
      </c>
      <c r="G30" t="s">
        <v>35</v>
      </c>
      <c r="H30" t="s">
        <v>32</v>
      </c>
      <c r="I30" t="s">
        <v>40</v>
      </c>
      <c r="J30" t="str">
        <f>VLOOKUP(F30,ageVLOOKUP,2)</f>
        <v>55-64 </v>
      </c>
      <c r="K30" s="2"/>
    </row>
    <row r="31" spans="1:12">
      <c r="A31" t="s">
        <v>73</v>
      </c>
      <c r="B31" s="1" t="s">
        <v>11</v>
      </c>
      <c r="C31" s="2">
        <v>100000</v>
      </c>
      <c r="D31" t="s">
        <v>34</v>
      </c>
      <c r="E31" t="s">
        <v>20</v>
      </c>
      <c r="F31">
        <v>55</v>
      </c>
      <c r="G31" t="s">
        <v>21</v>
      </c>
      <c r="H31" t="s">
        <v>25</v>
      </c>
      <c r="I31" t="s">
        <v>26</v>
      </c>
      <c r="J31" t="str">
        <f>VLOOKUP(F31,ageVLOOKUP,2)</f>
        <v>55-64 </v>
      </c>
      <c r="K31" s="2"/>
    </row>
    <row r="32" spans="1:12">
      <c r="A32" t="s">
        <v>74</v>
      </c>
      <c r="B32" s="1" t="s">
        <v>11</v>
      </c>
      <c r="C32" s="2">
        <v>40000</v>
      </c>
      <c r="D32" s="1" t="s">
        <v>75</v>
      </c>
      <c r="E32" t="s">
        <v>13</v>
      </c>
      <c r="F32">
        <v>27</v>
      </c>
      <c r="G32" t="s">
        <v>14</v>
      </c>
      <c r="H32" t="s">
        <v>32</v>
      </c>
      <c r="I32" t="s">
        <v>23</v>
      </c>
      <c r="J32" t="str">
        <f>VLOOKUP(F32,ageVLOOKUP,2)</f>
        <v>25-34 </v>
      </c>
      <c r="K32" s="2"/>
    </row>
    <row r="33" spans="1:11">
      <c r="A33" t="s">
        <v>76</v>
      </c>
      <c r="B33" s="1" t="s">
        <v>18</v>
      </c>
      <c r="C33" s="2">
        <v>10000</v>
      </c>
      <c r="D33" s="1" t="s">
        <v>77</v>
      </c>
      <c r="E33" t="s">
        <v>29</v>
      </c>
      <c r="F33">
        <v>54</v>
      </c>
      <c r="G33" t="s">
        <v>35</v>
      </c>
      <c r="H33" t="s">
        <v>32</v>
      </c>
      <c r="I33" t="s">
        <v>26</v>
      </c>
      <c r="J33" t="str">
        <f>VLOOKUP(F33,ageVLOOKUP,2)</f>
        <v>45-54 </v>
      </c>
      <c r="K33" s="2"/>
    </row>
    <row r="34" spans="1:11">
      <c r="A34" t="s">
        <v>78</v>
      </c>
      <c r="B34" s="1" t="s">
        <v>11</v>
      </c>
      <c r="C34" s="2">
        <v>90000</v>
      </c>
      <c r="D34" s="1" t="s">
        <v>79</v>
      </c>
      <c r="E34" t="s">
        <v>13</v>
      </c>
      <c r="F34">
        <v>31</v>
      </c>
      <c r="G34" t="s">
        <v>21</v>
      </c>
      <c r="H34" t="s">
        <v>22</v>
      </c>
      <c r="I34" t="s">
        <v>23</v>
      </c>
      <c r="J34" t="str">
        <f>VLOOKUP(F34,ageVLOOKUP,2)</f>
        <v>25-34 </v>
      </c>
      <c r="K34" s="2"/>
    </row>
    <row r="35" spans="1:11">
      <c r="A35" t="s">
        <v>80</v>
      </c>
      <c r="B35" s="1" t="s">
        <v>18</v>
      </c>
      <c r="C35" s="2">
        <v>40000</v>
      </c>
      <c r="D35" s="1" t="s">
        <v>12</v>
      </c>
      <c r="E35" t="s">
        <v>29</v>
      </c>
      <c r="F35">
        <v>58</v>
      </c>
      <c r="G35" t="s">
        <v>35</v>
      </c>
      <c r="H35" t="s">
        <v>25</v>
      </c>
      <c r="I35" t="s">
        <v>26</v>
      </c>
      <c r="J35" t="str">
        <f>VLOOKUP(F35,ageVLOOKUP,2)</f>
        <v>55-64 </v>
      </c>
      <c r="K35" s="2"/>
    </row>
    <row r="36" spans="1:11">
      <c r="A36" t="s">
        <v>81</v>
      </c>
      <c r="B36" s="1" t="s">
        <v>11</v>
      </c>
      <c r="C36" s="2">
        <v>80000</v>
      </c>
      <c r="D36" s="1" t="s">
        <v>67</v>
      </c>
      <c r="E36" t="s">
        <v>29</v>
      </c>
      <c r="F36">
        <v>51</v>
      </c>
      <c r="G36" t="s">
        <v>14</v>
      </c>
      <c r="H36" t="s">
        <v>32</v>
      </c>
      <c r="I36" t="s">
        <v>16</v>
      </c>
      <c r="J36" t="str">
        <f>VLOOKUP(F36,ageVLOOKUP,2)</f>
        <v>45-54 </v>
      </c>
      <c r="K36" s="2"/>
    </row>
    <row r="37" spans="1:11">
      <c r="A37" t="s">
        <v>82</v>
      </c>
      <c r="B37" s="1" t="s">
        <v>18</v>
      </c>
      <c r="C37" s="2">
        <v>25000</v>
      </c>
      <c r="D37" s="1" t="s">
        <v>77</v>
      </c>
      <c r="E37" t="s">
        <v>29</v>
      </c>
      <c r="F37">
        <v>70</v>
      </c>
      <c r="G37" t="s">
        <v>35</v>
      </c>
      <c r="H37" t="s">
        <v>30</v>
      </c>
      <c r="I37" t="s">
        <v>26</v>
      </c>
      <c r="J37" t="str">
        <f>VLOOKUP(F37,ageVLOOKUP,2)</f>
        <v>65-74 </v>
      </c>
      <c r="K37" s="2"/>
    </row>
    <row r="38" spans="1:11">
      <c r="A38" t="s">
        <v>83</v>
      </c>
      <c r="B38" s="1" t="s">
        <v>11</v>
      </c>
      <c r="C38" s="2">
        <v>95000</v>
      </c>
      <c r="D38" t="s">
        <v>28</v>
      </c>
      <c r="E38" t="s">
        <v>13</v>
      </c>
      <c r="F38">
        <v>60</v>
      </c>
      <c r="G38" t="s">
        <v>35</v>
      </c>
      <c r="H38" t="s">
        <v>15</v>
      </c>
      <c r="I38" t="s">
        <v>16</v>
      </c>
      <c r="J38" t="str">
        <f>VLOOKUP(F38,ageVLOOKUP,2)</f>
        <v>55-64 </v>
      </c>
      <c r="K38" s="2"/>
    </row>
    <row r="39" spans="1:11">
      <c r="A39" s="1" t="s">
        <v>84</v>
      </c>
      <c r="B39" s="1" t="s">
        <v>18</v>
      </c>
      <c r="C39" s="2">
        <v>20000</v>
      </c>
      <c r="D39" s="1" t="s">
        <v>42</v>
      </c>
      <c r="E39" t="s">
        <v>29</v>
      </c>
      <c r="F39">
        <v>42</v>
      </c>
      <c r="G39" t="s">
        <v>21</v>
      </c>
      <c r="H39" t="s">
        <v>22</v>
      </c>
      <c r="I39" t="s">
        <v>16</v>
      </c>
      <c r="J39" t="str">
        <f>VLOOKUP(F39,ageVLOOKUP,2)</f>
        <v>35-44 </v>
      </c>
      <c r="K39" s="2"/>
    </row>
    <row r="40" spans="1:11">
      <c r="A40" t="s">
        <v>85</v>
      </c>
      <c r="B40" s="1" t="s">
        <v>18</v>
      </c>
      <c r="C40" s="2">
        <v>35000</v>
      </c>
      <c r="D40" s="1" t="s">
        <v>71</v>
      </c>
      <c r="E40" t="s">
        <v>20</v>
      </c>
      <c r="F40">
        <v>33</v>
      </c>
      <c r="G40" t="s">
        <v>35</v>
      </c>
      <c r="H40" t="s">
        <v>22</v>
      </c>
      <c r="I40" t="s">
        <v>16</v>
      </c>
      <c r="J40" t="str">
        <f>VLOOKUP(F40,ageVLOOKUP,2)</f>
        <v>25-34 </v>
      </c>
      <c r="K40" s="2"/>
    </row>
    <row r="41" spans="1:11">
      <c r="A41" t="s">
        <v>86</v>
      </c>
      <c r="B41" s="1" t="s">
        <v>18</v>
      </c>
      <c r="C41" s="2">
        <v>90000</v>
      </c>
      <c r="D41" s="1" t="s">
        <v>54</v>
      </c>
      <c r="E41" t="s">
        <v>13</v>
      </c>
      <c r="F41">
        <v>70</v>
      </c>
      <c r="G41" t="s">
        <v>35</v>
      </c>
      <c r="H41" t="s">
        <v>30</v>
      </c>
      <c r="I41" t="s">
        <v>16</v>
      </c>
      <c r="J41" t="str">
        <f>VLOOKUP(F41,ageVLOOKUP,2)</f>
        <v>65-74 </v>
      </c>
      <c r="K41" s="2"/>
    </row>
    <row r="42" spans="1:11">
      <c r="A42" t="s">
        <v>87</v>
      </c>
      <c r="B42" s="1" t="s">
        <v>18</v>
      </c>
      <c r="C42" s="2">
        <v>30000</v>
      </c>
      <c r="D42" s="1" t="s">
        <v>28</v>
      </c>
      <c r="E42" t="s">
        <v>13</v>
      </c>
      <c r="F42">
        <v>52</v>
      </c>
      <c r="G42" t="s">
        <v>35</v>
      </c>
      <c r="H42" t="s">
        <v>30</v>
      </c>
      <c r="I42" t="s">
        <v>16</v>
      </c>
      <c r="J42" t="str">
        <f>VLOOKUP(F42,ageVLOOKUP,2)</f>
        <v>45-54 </v>
      </c>
      <c r="K42" s="2"/>
    </row>
    <row r="43" spans="1:11">
      <c r="A43" t="s">
        <v>88</v>
      </c>
      <c r="B43" s="1" t="s">
        <v>11</v>
      </c>
      <c r="C43" s="2">
        <v>100000</v>
      </c>
      <c r="D43" t="s">
        <v>69</v>
      </c>
      <c r="E43" t="s">
        <v>13</v>
      </c>
      <c r="F43">
        <v>48</v>
      </c>
      <c r="G43" t="s">
        <v>21</v>
      </c>
      <c r="H43" t="s">
        <v>25</v>
      </c>
      <c r="I43" t="s">
        <v>26</v>
      </c>
      <c r="J43" t="str">
        <f>VLOOKUP(F43,ageVLOOKUP,2)</f>
        <v>45-54 </v>
      </c>
      <c r="K43" s="2"/>
    </row>
    <row r="44" spans="1:11">
      <c r="A44" t="s">
        <v>89</v>
      </c>
      <c r="B44" t="s">
        <v>18</v>
      </c>
      <c r="C44" s="2">
        <v>50000</v>
      </c>
      <c r="D44" s="1" t="s">
        <v>54</v>
      </c>
      <c r="E44" t="s">
        <v>29</v>
      </c>
      <c r="F44">
        <v>36</v>
      </c>
      <c r="G44" t="s">
        <v>14</v>
      </c>
      <c r="H44" t="s">
        <v>30</v>
      </c>
      <c r="I44" t="s">
        <v>23</v>
      </c>
      <c r="J44" t="str">
        <f>VLOOKUP(F44,ageVLOOKUP,2)</f>
        <v>35-44 </v>
      </c>
      <c r="K44" s="2"/>
    </row>
    <row r="45" spans="1:11">
      <c r="A45" t="s">
        <v>90</v>
      </c>
      <c r="B45" s="1" t="s">
        <v>11</v>
      </c>
      <c r="C45" s="2">
        <v>40000</v>
      </c>
      <c r="D45" s="1" t="s">
        <v>91</v>
      </c>
      <c r="E45" t="s">
        <v>13</v>
      </c>
      <c r="F45">
        <v>33</v>
      </c>
      <c r="G45" t="s">
        <v>14</v>
      </c>
      <c r="H45" t="s">
        <v>30</v>
      </c>
      <c r="I45" t="s">
        <v>23</v>
      </c>
      <c r="J45" t="str">
        <f>VLOOKUP(F45,ageVLOOKUP,2)</f>
        <v>25-34 </v>
      </c>
      <c r="K45" s="2"/>
    </row>
    <row r="46" spans="1:11">
      <c r="A46" t="s">
        <v>92</v>
      </c>
      <c r="B46" s="1" t="s">
        <v>18</v>
      </c>
      <c r="C46" s="2">
        <v>5000</v>
      </c>
      <c r="D46" s="1" t="s">
        <v>44</v>
      </c>
      <c r="E46" t="s">
        <v>29</v>
      </c>
      <c r="F46">
        <v>36</v>
      </c>
      <c r="G46" t="s">
        <v>14</v>
      </c>
      <c r="H46" t="s">
        <v>30</v>
      </c>
      <c r="I46" t="s">
        <v>26</v>
      </c>
      <c r="J46" t="str">
        <f>VLOOKUP(F46,ageVLOOKUP,2)</f>
        <v>35-44 </v>
      </c>
      <c r="K46" s="2"/>
    </row>
    <row r="47" spans="1:11">
      <c r="A47" t="s">
        <v>93</v>
      </c>
      <c r="B47" t="s">
        <v>11</v>
      </c>
      <c r="C47" s="2">
        <v>45000</v>
      </c>
      <c r="D47" s="1" t="s">
        <v>19</v>
      </c>
      <c r="E47" t="s">
        <v>29</v>
      </c>
      <c r="F47">
        <v>18</v>
      </c>
      <c r="G47" t="s">
        <v>35</v>
      </c>
      <c r="H47" t="s">
        <v>32</v>
      </c>
      <c r="I47" t="s">
        <v>23</v>
      </c>
      <c r="J47" t="str">
        <f>VLOOKUP(F47,ageVLOOKUP,2)</f>
        <v>15-24 </v>
      </c>
      <c r="K47" s="2"/>
    </row>
    <row r="48" spans="1:11">
      <c r="A48" t="s">
        <v>94</v>
      </c>
      <c r="B48" s="1" t="s">
        <v>18</v>
      </c>
      <c r="C48" s="2">
        <v>30000</v>
      </c>
      <c r="D48" s="1" t="s">
        <v>19</v>
      </c>
      <c r="E48" t="s">
        <v>29</v>
      </c>
      <c r="F48">
        <v>43</v>
      </c>
      <c r="G48" t="s">
        <v>35</v>
      </c>
      <c r="H48" t="s">
        <v>30</v>
      </c>
      <c r="I48" t="s">
        <v>26</v>
      </c>
      <c r="J48" t="str">
        <f>VLOOKUP(F48,ageVLOOKUP,2)</f>
        <v>35-44 </v>
      </c>
      <c r="K48" s="2"/>
    </row>
    <row r="49" spans="1:11">
      <c r="A49" t="s">
        <v>95</v>
      </c>
      <c r="B49" s="1" t="s">
        <v>11</v>
      </c>
      <c r="C49" s="2">
        <v>20000</v>
      </c>
      <c r="D49" s="1" t="s">
        <v>71</v>
      </c>
      <c r="E49" t="s">
        <v>29</v>
      </c>
      <c r="F49">
        <v>31</v>
      </c>
      <c r="G49" t="s">
        <v>14</v>
      </c>
      <c r="H49" t="s">
        <v>32</v>
      </c>
      <c r="I49" t="s">
        <v>40</v>
      </c>
      <c r="J49" t="str">
        <f>VLOOKUP(F49,ageVLOOKUP,2)</f>
        <v>25-34 </v>
      </c>
      <c r="K49" s="2"/>
    </row>
    <row r="50" spans="1:11">
      <c r="A50" t="s">
        <v>96</v>
      </c>
      <c r="B50" s="1" t="s">
        <v>11</v>
      </c>
      <c r="C50" s="2">
        <v>15000</v>
      </c>
      <c r="D50" s="1" t="s">
        <v>44</v>
      </c>
      <c r="E50" t="s">
        <v>20</v>
      </c>
      <c r="F50">
        <v>78</v>
      </c>
      <c r="G50" t="s">
        <v>35</v>
      </c>
      <c r="H50" t="s">
        <v>30</v>
      </c>
      <c r="I50" t="s">
        <v>23</v>
      </c>
      <c r="J50" t="str">
        <f>VLOOKUP(F50,ageVLOOKUP,2)</f>
        <v>75-84 </v>
      </c>
      <c r="K50" s="2"/>
    </row>
    <row r="51" spans="1:11">
      <c r="A51" t="s">
        <v>97</v>
      </c>
      <c r="B51" s="1" t="s">
        <v>18</v>
      </c>
      <c r="C51" s="2">
        <v>35000</v>
      </c>
      <c r="D51" s="1" t="s">
        <v>98</v>
      </c>
      <c r="E51" t="s">
        <v>20</v>
      </c>
      <c r="F51">
        <v>36</v>
      </c>
      <c r="G51" t="s">
        <v>14</v>
      </c>
      <c r="H51" t="s">
        <v>22</v>
      </c>
      <c r="I51" t="s">
        <v>40</v>
      </c>
      <c r="J51" t="str">
        <f>VLOOKUP(F51,ageVLOOKUP,2)</f>
        <v>35-44 </v>
      </c>
      <c r="K51" s="2"/>
    </row>
    <row r="52" spans="1:11">
      <c r="A52" t="s">
        <v>99</v>
      </c>
      <c r="B52" s="1" t="s">
        <v>11</v>
      </c>
      <c r="C52" s="2">
        <v>60000</v>
      </c>
      <c r="D52" s="1" t="s">
        <v>91</v>
      </c>
      <c r="E52" t="s">
        <v>29</v>
      </c>
      <c r="F52">
        <v>24</v>
      </c>
      <c r="G52" t="s">
        <v>21</v>
      </c>
      <c r="H52" t="s">
        <v>15</v>
      </c>
      <c r="I52" t="s">
        <v>26</v>
      </c>
      <c r="J52" t="str">
        <f>VLOOKUP(F52,ageVLOOKUP,2)</f>
        <v>15-24 </v>
      </c>
      <c r="K52" s="2"/>
    </row>
    <row r="53" spans="1:11">
      <c r="A53" t="s">
        <v>100</v>
      </c>
      <c r="B53" s="1" t="s">
        <v>11</v>
      </c>
      <c r="C53" s="2">
        <v>10000</v>
      </c>
      <c r="D53" s="1" t="s">
        <v>98</v>
      </c>
      <c r="E53" t="s">
        <v>20</v>
      </c>
      <c r="F53">
        <v>34</v>
      </c>
      <c r="G53" t="s">
        <v>14</v>
      </c>
      <c r="H53" t="s">
        <v>22</v>
      </c>
      <c r="I53" t="s">
        <v>23</v>
      </c>
      <c r="J53" t="str">
        <f>VLOOKUP(F53,ageVLOOKUP,2)</f>
        <v>25-34 </v>
      </c>
      <c r="K53" s="2"/>
    </row>
    <row r="54" spans="1:11">
      <c r="A54" s="1" t="s">
        <v>101</v>
      </c>
      <c r="B54" s="1" t="s">
        <v>18</v>
      </c>
      <c r="C54" s="2">
        <v>50000</v>
      </c>
      <c r="D54" s="1" t="s">
        <v>42</v>
      </c>
      <c r="E54" t="s">
        <v>20</v>
      </c>
      <c r="F54">
        <v>61</v>
      </c>
      <c r="G54" t="s">
        <v>35</v>
      </c>
      <c r="H54" t="s">
        <v>25</v>
      </c>
      <c r="I54" t="s">
        <v>26</v>
      </c>
      <c r="J54" t="str">
        <f>VLOOKUP(F54,ageVLOOKUP,2)</f>
        <v>55-64 </v>
      </c>
      <c r="K54" s="2"/>
    </row>
    <row r="55" spans="1:11">
      <c r="A55" t="s">
        <v>102</v>
      </c>
      <c r="B55" t="s">
        <v>11</v>
      </c>
      <c r="C55" s="2">
        <v>90000</v>
      </c>
      <c r="D55" t="s">
        <v>75</v>
      </c>
      <c r="E55" t="s">
        <v>13</v>
      </c>
      <c r="F55">
        <v>48</v>
      </c>
      <c r="G55" t="s">
        <v>21</v>
      </c>
      <c r="H55" t="s">
        <v>25</v>
      </c>
      <c r="I55" t="s">
        <v>26</v>
      </c>
      <c r="J55" t="str">
        <f>VLOOKUP(F55,ageVLOOKUP,2)</f>
        <v>45-54 </v>
      </c>
      <c r="K55" s="2"/>
    </row>
    <row r="56" spans="1:11">
      <c r="A56" t="s">
        <v>103</v>
      </c>
      <c r="B56" s="1" t="s">
        <v>18</v>
      </c>
      <c r="C56" s="2">
        <v>70000</v>
      </c>
      <c r="D56" s="1" t="s">
        <v>12</v>
      </c>
      <c r="E56" t="s">
        <v>13</v>
      </c>
      <c r="F56">
        <v>38</v>
      </c>
      <c r="G56" t="s">
        <v>21</v>
      </c>
      <c r="H56" t="s">
        <v>25</v>
      </c>
      <c r="I56" t="s">
        <v>23</v>
      </c>
      <c r="J56" t="str">
        <f>VLOOKUP(F56,ageVLOOKUP,2)</f>
        <v>35-44 </v>
      </c>
      <c r="K56" s="2"/>
    </row>
    <row r="57" spans="1:11">
      <c r="A57" t="s">
        <v>104</v>
      </c>
      <c r="B57" s="1" t="s">
        <v>18</v>
      </c>
      <c r="C57" s="2">
        <v>90000</v>
      </c>
      <c r="D57" t="s">
        <v>34</v>
      </c>
      <c r="E57" t="s">
        <v>20</v>
      </c>
      <c r="F57">
        <v>28</v>
      </c>
      <c r="G57" t="s">
        <v>35</v>
      </c>
      <c r="H57" t="s">
        <v>22</v>
      </c>
      <c r="I57" t="s">
        <v>40</v>
      </c>
      <c r="J57" t="str">
        <f>VLOOKUP(F57,ageVLOOKUP,2)</f>
        <v>25-34 </v>
      </c>
      <c r="K57" s="2"/>
    </row>
    <row r="58" spans="1:11">
      <c r="A58" t="s">
        <v>105</v>
      </c>
      <c r="B58" s="1" t="s">
        <v>11</v>
      </c>
      <c r="C58" s="2">
        <v>30000</v>
      </c>
      <c r="D58" s="1" t="s">
        <v>69</v>
      </c>
      <c r="E58" t="s">
        <v>13</v>
      </c>
      <c r="F58">
        <v>54</v>
      </c>
      <c r="G58" t="s">
        <v>35</v>
      </c>
      <c r="H58" t="s">
        <v>30</v>
      </c>
      <c r="I58" t="s">
        <v>16</v>
      </c>
      <c r="J58" t="str">
        <f>VLOOKUP(F58,ageVLOOKUP,2)</f>
        <v>45-54 </v>
      </c>
      <c r="K58" s="2"/>
    </row>
    <row r="59" spans="1:11">
      <c r="A59" t="s">
        <v>106</v>
      </c>
      <c r="B59" t="s">
        <v>11</v>
      </c>
      <c r="C59" s="2">
        <v>70000</v>
      </c>
      <c r="D59" s="1" t="s">
        <v>79</v>
      </c>
      <c r="E59" t="s">
        <v>20</v>
      </c>
      <c r="F59">
        <v>34</v>
      </c>
      <c r="G59" t="s">
        <v>35</v>
      </c>
      <c r="H59" t="s">
        <v>25</v>
      </c>
      <c r="I59" t="s">
        <v>23</v>
      </c>
      <c r="J59" t="str">
        <f>VLOOKUP(F59,ageVLOOKUP,2)</f>
        <v>25-34 </v>
      </c>
      <c r="K59" s="2"/>
    </row>
    <row r="60" spans="1:11">
      <c r="A60" t="s">
        <v>107</v>
      </c>
      <c r="B60" s="1" t="s">
        <v>18</v>
      </c>
      <c r="C60" s="2">
        <v>10000</v>
      </c>
      <c r="D60" s="1" t="s">
        <v>12</v>
      </c>
      <c r="E60" t="s">
        <v>29</v>
      </c>
      <c r="F60">
        <v>39</v>
      </c>
      <c r="G60" t="s">
        <v>14</v>
      </c>
      <c r="H60" t="s">
        <v>30</v>
      </c>
      <c r="I60" t="s">
        <v>26</v>
      </c>
      <c r="J60" t="str">
        <f>VLOOKUP(F60,ageVLOOKUP,2)</f>
        <v>35-44 </v>
      </c>
      <c r="K60" s="2"/>
    </row>
    <row r="61" spans="1:11">
      <c r="A61" t="s">
        <v>108</v>
      </c>
      <c r="B61" s="1" t="s">
        <v>18</v>
      </c>
      <c r="C61" s="2">
        <v>50000</v>
      </c>
      <c r="D61" s="1" t="s">
        <v>69</v>
      </c>
      <c r="E61" t="s">
        <v>20</v>
      </c>
      <c r="F61">
        <v>56</v>
      </c>
      <c r="G61" t="s">
        <v>14</v>
      </c>
      <c r="H61" t="s">
        <v>25</v>
      </c>
      <c r="I61" t="s">
        <v>16</v>
      </c>
      <c r="J61" t="str">
        <f>VLOOKUP(F61,ageVLOOKUP,2)</f>
        <v>55-64 </v>
      </c>
      <c r="K61" s="2"/>
    </row>
    <row r="62" spans="1:11">
      <c r="A62" t="s">
        <v>109</v>
      </c>
      <c r="B62" s="1" t="s">
        <v>11</v>
      </c>
      <c r="C62" s="2">
        <v>25000</v>
      </c>
      <c r="D62" s="1" t="s">
        <v>79</v>
      </c>
      <c r="E62" t="s">
        <v>13</v>
      </c>
      <c r="F62">
        <v>50</v>
      </c>
      <c r="G62" t="s">
        <v>14</v>
      </c>
      <c r="H62" t="s">
        <v>15</v>
      </c>
      <c r="I62" t="s">
        <v>40</v>
      </c>
      <c r="J62" t="str">
        <f>VLOOKUP(F62,ageVLOOKUP,2)</f>
        <v>45-54 </v>
      </c>
      <c r="K62" s="2"/>
    </row>
    <row r="63" spans="1:11">
      <c r="A63" s="1" t="s">
        <v>110</v>
      </c>
      <c r="B63" s="1" t="s">
        <v>18</v>
      </c>
      <c r="C63" s="2">
        <v>50000</v>
      </c>
      <c r="D63" s="1" t="s">
        <v>50</v>
      </c>
      <c r="E63" t="s">
        <v>29</v>
      </c>
      <c r="F63">
        <v>36</v>
      </c>
      <c r="G63" t="s">
        <v>35</v>
      </c>
      <c r="H63" t="s">
        <v>22</v>
      </c>
      <c r="I63" t="s">
        <v>16</v>
      </c>
      <c r="J63" t="str">
        <f>VLOOKUP(F63,ageVLOOKUP,2)</f>
        <v>35-44 </v>
      </c>
      <c r="K63" s="2"/>
    </row>
    <row r="64" spans="1:11">
      <c r="A64" t="s">
        <v>111</v>
      </c>
      <c r="B64" s="1" t="s">
        <v>11</v>
      </c>
      <c r="C64" s="2">
        <v>30000</v>
      </c>
      <c r="D64" s="1" t="s">
        <v>112</v>
      </c>
      <c r="E64" t="s">
        <v>29</v>
      </c>
      <c r="F64">
        <v>64</v>
      </c>
      <c r="G64" t="s">
        <v>14</v>
      </c>
      <c r="H64" t="s">
        <v>30</v>
      </c>
      <c r="I64" t="s">
        <v>16</v>
      </c>
      <c r="J64" t="str">
        <f>VLOOKUP(F64,ageVLOOKUP,2)</f>
        <v>55-64 </v>
      </c>
      <c r="K64" s="2"/>
    </row>
    <row r="65" spans="1:11">
      <c r="A65" t="s">
        <v>113</v>
      </c>
      <c r="B65" s="1" t="s">
        <v>18</v>
      </c>
      <c r="C65" s="2">
        <v>100000</v>
      </c>
      <c r="D65" s="1" t="s">
        <v>19</v>
      </c>
      <c r="E65" t="s">
        <v>13</v>
      </c>
      <c r="F65">
        <v>50</v>
      </c>
      <c r="G65" t="s">
        <v>21</v>
      </c>
      <c r="H65" t="s">
        <v>30</v>
      </c>
      <c r="I65" t="s">
        <v>16</v>
      </c>
      <c r="J65" t="str">
        <f>VLOOKUP(F65,ageVLOOKUP,2)</f>
        <v>45-54 </v>
      </c>
      <c r="K65" s="2"/>
    </row>
    <row r="66" spans="1:11">
      <c r="A66" t="s">
        <v>114</v>
      </c>
      <c r="B66" s="1" t="s">
        <v>11</v>
      </c>
      <c r="C66" s="2">
        <v>25000</v>
      </c>
      <c r="D66" s="1" t="s">
        <v>50</v>
      </c>
      <c r="E66" t="s">
        <v>20</v>
      </c>
      <c r="F66">
        <v>25</v>
      </c>
      <c r="G66" t="s">
        <v>14</v>
      </c>
      <c r="H66" t="s">
        <v>32</v>
      </c>
      <c r="I66" t="s">
        <v>40</v>
      </c>
      <c r="J66" t="str">
        <f>VLOOKUP(F66,ageVLOOKUP,2)</f>
        <v>25-34 </v>
      </c>
      <c r="K66" s="2"/>
    </row>
    <row r="67" spans="1:11">
      <c r="A67" s="1" t="s">
        <v>115</v>
      </c>
      <c r="B67" s="1" t="s">
        <v>18</v>
      </c>
      <c r="C67" s="2">
        <v>90000</v>
      </c>
      <c r="D67" s="1" t="s">
        <v>69</v>
      </c>
      <c r="E67" t="s">
        <v>13</v>
      </c>
      <c r="F67">
        <v>65</v>
      </c>
      <c r="G67" t="s">
        <v>21</v>
      </c>
      <c r="H67" t="s">
        <v>25</v>
      </c>
      <c r="I67" t="s">
        <v>23</v>
      </c>
      <c r="J67" t="str">
        <f>VLOOKUP(F67,ageVLOOKUP,2)</f>
        <v>65-74 </v>
      </c>
      <c r="K67" s="2"/>
    </row>
    <row r="68" spans="1:11">
      <c r="A68" t="s">
        <v>116</v>
      </c>
      <c r="B68" s="1" t="s">
        <v>18</v>
      </c>
      <c r="C68" s="2">
        <v>50000</v>
      </c>
      <c r="D68" s="1" t="s">
        <v>69</v>
      </c>
      <c r="E68" t="s">
        <v>29</v>
      </c>
      <c r="F68">
        <v>79</v>
      </c>
      <c r="G68" t="s">
        <v>35</v>
      </c>
      <c r="H68" t="s">
        <v>15</v>
      </c>
      <c r="I68" t="s">
        <v>26</v>
      </c>
      <c r="J68" t="str">
        <f>VLOOKUP(F68,ageVLOOKUP,2)</f>
        <v>75-84 </v>
      </c>
      <c r="K68" s="2"/>
    </row>
    <row r="69" spans="1:11">
      <c r="A69" t="s">
        <v>117</v>
      </c>
      <c r="B69" t="s">
        <v>18</v>
      </c>
      <c r="C69" s="2">
        <v>65000</v>
      </c>
      <c r="D69" s="1" t="s">
        <v>77</v>
      </c>
      <c r="E69" t="s">
        <v>20</v>
      </c>
      <c r="F69">
        <v>61</v>
      </c>
      <c r="G69" t="s">
        <v>35</v>
      </c>
      <c r="H69" t="s">
        <v>30</v>
      </c>
      <c r="I69" t="s">
        <v>23</v>
      </c>
      <c r="J69" t="str">
        <f>VLOOKUP(F69,ageVLOOKUP,2)</f>
        <v>55-64 </v>
      </c>
      <c r="K69" s="2"/>
    </row>
    <row r="70" spans="1:11">
      <c r="A70" t="s">
        <v>118</v>
      </c>
      <c r="B70" t="s">
        <v>11</v>
      </c>
      <c r="C70" s="2">
        <v>40000</v>
      </c>
      <c r="D70" s="1" t="s">
        <v>119</v>
      </c>
      <c r="E70" t="s">
        <v>20</v>
      </c>
      <c r="F70">
        <v>29</v>
      </c>
      <c r="G70" t="s">
        <v>35</v>
      </c>
      <c r="H70" t="s">
        <v>22</v>
      </c>
      <c r="I70" t="s">
        <v>40</v>
      </c>
      <c r="J70" t="str">
        <f>VLOOKUP(F70,ageVLOOKUP,2)</f>
        <v>25-34 </v>
      </c>
      <c r="K70" s="2"/>
    </row>
    <row r="71" spans="1:11">
      <c r="A71" t="s">
        <v>120</v>
      </c>
      <c r="B71" s="1" t="s">
        <v>18</v>
      </c>
      <c r="C71" s="2">
        <v>30000</v>
      </c>
      <c r="D71" s="1" t="s">
        <v>69</v>
      </c>
      <c r="E71" t="s">
        <v>20</v>
      </c>
      <c r="F71">
        <v>20</v>
      </c>
      <c r="G71" t="s">
        <v>14</v>
      </c>
      <c r="H71" t="s">
        <v>32</v>
      </c>
      <c r="I71" t="s">
        <v>40</v>
      </c>
      <c r="J71" t="str">
        <f>VLOOKUP(F71,ageVLOOKUP,2)</f>
        <v>15-24 </v>
      </c>
      <c r="K71" s="2"/>
    </row>
    <row r="72" spans="1:11">
      <c r="A72" t="s">
        <v>121</v>
      </c>
      <c r="B72" s="1" t="s">
        <v>18</v>
      </c>
      <c r="C72" s="2">
        <v>60000</v>
      </c>
      <c r="D72" t="s">
        <v>119</v>
      </c>
      <c r="E72" t="s">
        <v>13</v>
      </c>
      <c r="F72">
        <v>66</v>
      </c>
      <c r="G72" t="s">
        <v>21</v>
      </c>
      <c r="H72" t="s">
        <v>25</v>
      </c>
      <c r="I72" t="s">
        <v>26</v>
      </c>
      <c r="J72" t="str">
        <f>VLOOKUP(F72,ageVLOOKUP,2)</f>
        <v>65-74 </v>
      </c>
      <c r="K72" s="2"/>
    </row>
    <row r="73" spans="1:11">
      <c r="A73" t="s">
        <v>122</v>
      </c>
      <c r="B73" t="s">
        <v>18</v>
      </c>
      <c r="C73" s="2">
        <v>50000</v>
      </c>
      <c r="D73" t="s">
        <v>61</v>
      </c>
      <c r="E73" t="s">
        <v>13</v>
      </c>
      <c r="F73">
        <v>38</v>
      </c>
      <c r="G73" t="s">
        <v>14</v>
      </c>
      <c r="H73" t="s">
        <v>25</v>
      </c>
      <c r="I73" t="s">
        <v>26</v>
      </c>
      <c r="J73" t="str">
        <f>VLOOKUP(F73,ageVLOOKUP,2)</f>
        <v>35-44 </v>
      </c>
      <c r="K73" s="2"/>
    </row>
    <row r="74" spans="1:11">
      <c r="A74" s="1" t="s">
        <v>123</v>
      </c>
      <c r="B74" s="1" t="s">
        <v>18</v>
      </c>
      <c r="C74" s="2">
        <v>90000</v>
      </c>
      <c r="D74" s="1" t="s">
        <v>119</v>
      </c>
      <c r="E74" t="s">
        <v>13</v>
      </c>
      <c r="F74">
        <v>41</v>
      </c>
      <c r="G74" t="s">
        <v>21</v>
      </c>
      <c r="H74" t="s">
        <v>15</v>
      </c>
      <c r="I74" t="s">
        <v>23</v>
      </c>
      <c r="J74" t="str">
        <f>VLOOKUP(F74,ageVLOOKUP,2)</f>
        <v>35-44 </v>
      </c>
      <c r="K74" s="2"/>
    </row>
    <row r="75" spans="1:11">
      <c r="A75" t="s">
        <v>124</v>
      </c>
      <c r="B75" t="s">
        <v>11</v>
      </c>
      <c r="C75" s="2">
        <v>20000</v>
      </c>
      <c r="D75" s="1" t="s">
        <v>19</v>
      </c>
      <c r="E75" t="s">
        <v>29</v>
      </c>
      <c r="F75">
        <v>22</v>
      </c>
      <c r="G75" t="s">
        <v>21</v>
      </c>
      <c r="H75" t="s">
        <v>22</v>
      </c>
      <c r="I75" t="s">
        <v>40</v>
      </c>
      <c r="J75" t="str">
        <f>VLOOKUP(F75,ageVLOOKUP,2)</f>
        <v>15-24 </v>
      </c>
      <c r="K75" s="2"/>
    </row>
    <row r="76" spans="1:11">
      <c r="A76" t="s">
        <v>125</v>
      </c>
      <c r="B76" t="s">
        <v>11</v>
      </c>
      <c r="C76" s="2">
        <v>80000</v>
      </c>
      <c r="D76" s="1" t="s">
        <v>39</v>
      </c>
      <c r="E76" t="s">
        <v>13</v>
      </c>
      <c r="F76">
        <v>25</v>
      </c>
      <c r="G76" t="s">
        <v>21</v>
      </c>
      <c r="H76" t="s">
        <v>30</v>
      </c>
      <c r="I76" t="s">
        <v>16</v>
      </c>
      <c r="J76" t="str">
        <f>VLOOKUP(F76,ageVLOOKUP,2)</f>
        <v>25-34 </v>
      </c>
      <c r="K76" s="2"/>
    </row>
    <row r="77" spans="1:11">
      <c r="A77" t="s">
        <v>126</v>
      </c>
      <c r="B77" t="s">
        <v>18</v>
      </c>
      <c r="C77" s="2">
        <v>20000</v>
      </c>
      <c r="D77" s="1" t="s">
        <v>119</v>
      </c>
      <c r="E77" t="s">
        <v>29</v>
      </c>
      <c r="F77">
        <v>75</v>
      </c>
      <c r="G77" t="s">
        <v>21</v>
      </c>
      <c r="H77" t="s">
        <v>30</v>
      </c>
      <c r="I77" t="s">
        <v>23</v>
      </c>
      <c r="J77" t="str">
        <f>VLOOKUP(F77,ageVLOOKUP,2)</f>
        <v>75-84 </v>
      </c>
      <c r="K77" s="2"/>
    </row>
    <row r="78" spans="1:11">
      <c r="A78" t="s">
        <v>127</v>
      </c>
      <c r="B78" t="s">
        <v>11</v>
      </c>
      <c r="C78" s="2">
        <v>20000</v>
      </c>
      <c r="D78" t="s">
        <v>34</v>
      </c>
      <c r="E78" t="s">
        <v>29</v>
      </c>
      <c r="F78">
        <v>49</v>
      </c>
      <c r="G78" t="s">
        <v>35</v>
      </c>
      <c r="H78" t="s">
        <v>15</v>
      </c>
      <c r="I78" t="s">
        <v>23</v>
      </c>
      <c r="J78" t="str">
        <f>VLOOKUP(F78,ageVLOOKUP,2)</f>
        <v>45-54 </v>
      </c>
      <c r="K78" s="2"/>
    </row>
    <row r="79" spans="1:11">
      <c r="A79" t="s">
        <v>128</v>
      </c>
      <c r="B79" t="s">
        <v>11</v>
      </c>
      <c r="C79" s="2">
        <v>10000</v>
      </c>
      <c r="D79" t="s">
        <v>67</v>
      </c>
      <c r="E79" t="s">
        <v>20</v>
      </c>
      <c r="F79">
        <v>31</v>
      </c>
      <c r="G79" t="s">
        <v>14</v>
      </c>
      <c r="H79" t="s">
        <v>22</v>
      </c>
      <c r="I79" t="s">
        <v>40</v>
      </c>
      <c r="J79" t="str">
        <f>VLOOKUP(F79,ageVLOOKUP,2)</f>
        <v>25-34 </v>
      </c>
      <c r="K79" s="2"/>
    </row>
    <row r="80" spans="1:11">
      <c r="A80" t="s">
        <v>129</v>
      </c>
      <c r="B80" s="1" t="s">
        <v>11</v>
      </c>
      <c r="C80" s="2">
        <v>60000</v>
      </c>
      <c r="D80" s="1" t="s">
        <v>130</v>
      </c>
      <c r="E80" t="s">
        <v>20</v>
      </c>
      <c r="F80">
        <v>74</v>
      </c>
      <c r="G80" t="s">
        <v>14</v>
      </c>
      <c r="H80" t="s">
        <v>30</v>
      </c>
      <c r="I80" t="s">
        <v>16</v>
      </c>
      <c r="J80" t="str">
        <f>VLOOKUP(F80,ageVLOOKUP,2)</f>
        <v>65-74 </v>
      </c>
      <c r="K80" s="2"/>
    </row>
    <row r="81" spans="1:11">
      <c r="A81" t="s">
        <v>131</v>
      </c>
      <c r="B81" t="s">
        <v>18</v>
      </c>
      <c r="C81" s="2">
        <v>20000</v>
      </c>
      <c r="D81" s="1" t="s">
        <v>54</v>
      </c>
      <c r="E81" t="s">
        <v>29</v>
      </c>
      <c r="F81">
        <v>47</v>
      </c>
      <c r="G81" t="s">
        <v>35</v>
      </c>
      <c r="H81" t="s">
        <v>22</v>
      </c>
      <c r="I81" t="s">
        <v>40</v>
      </c>
      <c r="J81" t="str">
        <f>VLOOKUP(F81,ageVLOOKUP,2)</f>
        <v>45-54 </v>
      </c>
      <c r="K81" s="2"/>
    </row>
    <row r="82" spans="1:11">
      <c r="A82" t="s">
        <v>132</v>
      </c>
      <c r="B82" t="s">
        <v>11</v>
      </c>
      <c r="C82" s="2">
        <v>50000</v>
      </c>
      <c r="D82" s="1" t="s">
        <v>69</v>
      </c>
      <c r="E82" t="s">
        <v>20</v>
      </c>
      <c r="F82">
        <v>56</v>
      </c>
      <c r="G82" t="s">
        <v>35</v>
      </c>
      <c r="H82" t="s">
        <v>30</v>
      </c>
      <c r="I82" t="s">
        <v>40</v>
      </c>
      <c r="J82" t="str">
        <f>VLOOKUP(F82,ageVLOOKUP,2)</f>
        <v>55-64 </v>
      </c>
      <c r="K82" s="2"/>
    </row>
    <row r="83" spans="1:11">
      <c r="A83" t="s">
        <v>133</v>
      </c>
      <c r="B83" t="s">
        <v>11</v>
      </c>
      <c r="C83" s="2">
        <v>80000</v>
      </c>
      <c r="D83" s="1" t="s">
        <v>48</v>
      </c>
      <c r="E83" t="s">
        <v>20</v>
      </c>
      <c r="F83">
        <v>50</v>
      </c>
      <c r="G83" t="s">
        <v>21</v>
      </c>
      <c r="H83" t="s">
        <v>30</v>
      </c>
      <c r="I83" t="s">
        <v>26</v>
      </c>
      <c r="J83" t="str">
        <f>VLOOKUP(F83,ageVLOOKUP,2)</f>
        <v>45-54 </v>
      </c>
      <c r="K83" s="2"/>
    </row>
    <row r="84" spans="1:11">
      <c r="A84" t="s">
        <v>134</v>
      </c>
      <c r="B84" s="1" t="s">
        <v>11</v>
      </c>
      <c r="C84" s="2">
        <v>10000</v>
      </c>
      <c r="D84" s="1" t="s">
        <v>112</v>
      </c>
      <c r="E84" t="s">
        <v>20</v>
      </c>
      <c r="F84">
        <v>67</v>
      </c>
      <c r="G84" t="s">
        <v>35</v>
      </c>
      <c r="H84" t="s">
        <v>30</v>
      </c>
      <c r="I84" t="s">
        <v>40</v>
      </c>
      <c r="J84" t="str">
        <f>VLOOKUP(F84,ageVLOOKUP,2)</f>
        <v>65-74 </v>
      </c>
      <c r="K84" s="2"/>
    </row>
    <row r="85" spans="1:11">
      <c r="A85" s="1" t="s">
        <v>135</v>
      </c>
      <c r="B85" s="1" t="s">
        <v>18</v>
      </c>
      <c r="C85" s="2">
        <v>30000</v>
      </c>
      <c r="D85" s="1" t="s">
        <v>130</v>
      </c>
      <c r="E85" t="s">
        <v>13</v>
      </c>
      <c r="F85">
        <v>62</v>
      </c>
      <c r="G85" t="s">
        <v>35</v>
      </c>
      <c r="H85" t="s">
        <v>30</v>
      </c>
      <c r="I85" t="s">
        <v>40</v>
      </c>
      <c r="J85" t="str">
        <f>VLOOKUP(F85,ageVLOOKUP,2)</f>
        <v>55-64 </v>
      </c>
      <c r="K85" s="2"/>
    </row>
    <row r="86" spans="1:11">
      <c r="A86" t="s">
        <v>136</v>
      </c>
      <c r="B86" t="s">
        <v>11</v>
      </c>
      <c r="C86" s="2">
        <v>60000</v>
      </c>
      <c r="D86" s="1" t="s">
        <v>39</v>
      </c>
      <c r="E86" t="s">
        <v>13</v>
      </c>
      <c r="F86">
        <v>39</v>
      </c>
      <c r="G86" t="s">
        <v>35</v>
      </c>
      <c r="H86" t="s">
        <v>15</v>
      </c>
      <c r="I86" t="s">
        <v>23</v>
      </c>
      <c r="J86" t="str">
        <f>VLOOKUP(F86,ageVLOOKUP,2)</f>
        <v>35-44 </v>
      </c>
      <c r="K86" s="2"/>
    </row>
    <row r="87" spans="1:11">
      <c r="A87" t="s">
        <v>137</v>
      </c>
      <c r="B87" s="1" t="s">
        <v>18</v>
      </c>
      <c r="C87" s="2">
        <v>5000</v>
      </c>
      <c r="D87" s="1" t="s">
        <v>112</v>
      </c>
      <c r="E87" t="s">
        <v>29</v>
      </c>
      <c r="F87">
        <v>76</v>
      </c>
      <c r="G87" t="s">
        <v>14</v>
      </c>
      <c r="H87" t="s">
        <v>30</v>
      </c>
      <c r="I87" t="s">
        <v>16</v>
      </c>
      <c r="J87" t="str">
        <f>VLOOKUP(F87,ageVLOOKUP,2)</f>
        <v>75-84 </v>
      </c>
      <c r="K87" s="2"/>
    </row>
    <row r="88" spans="1:11">
      <c r="A88" t="s">
        <v>138</v>
      </c>
      <c r="B88" t="s">
        <v>11</v>
      </c>
      <c r="C88" s="2">
        <v>80000</v>
      </c>
      <c r="D88" t="s">
        <v>61</v>
      </c>
      <c r="E88" t="s">
        <v>29</v>
      </c>
      <c r="F88">
        <v>40</v>
      </c>
      <c r="G88" t="s">
        <v>21</v>
      </c>
      <c r="H88" t="s">
        <v>22</v>
      </c>
      <c r="I88" t="s">
        <v>16</v>
      </c>
      <c r="J88" t="str">
        <f>VLOOKUP(F88,ageVLOOKUP,2)</f>
        <v>35-44 </v>
      </c>
      <c r="K88" s="2"/>
    </row>
    <row r="89" spans="1:11">
      <c r="A89" t="s">
        <v>139</v>
      </c>
      <c r="B89" s="1" t="s">
        <v>11</v>
      </c>
      <c r="C89" s="2">
        <v>10000</v>
      </c>
      <c r="D89" s="1" t="s">
        <v>140</v>
      </c>
      <c r="E89" t="s">
        <v>13</v>
      </c>
      <c r="F89">
        <v>31</v>
      </c>
      <c r="G89" t="s">
        <v>35</v>
      </c>
      <c r="H89" t="s">
        <v>32</v>
      </c>
      <c r="I89" t="s">
        <v>23</v>
      </c>
      <c r="J89" t="str">
        <f>VLOOKUP(F89,ageVLOOKUP,2)</f>
        <v>25-34 </v>
      </c>
      <c r="K89" s="2"/>
    </row>
    <row r="90" spans="1:11">
      <c r="A90" s="1" t="s">
        <v>141</v>
      </c>
      <c r="B90" s="1" t="s">
        <v>18</v>
      </c>
      <c r="C90" s="2">
        <v>60000</v>
      </c>
      <c r="D90" t="s">
        <v>28</v>
      </c>
      <c r="E90" t="s">
        <v>29</v>
      </c>
      <c r="F90">
        <v>31</v>
      </c>
      <c r="G90" t="s">
        <v>21</v>
      </c>
      <c r="H90" t="s">
        <v>32</v>
      </c>
      <c r="I90" t="s">
        <v>23</v>
      </c>
      <c r="J90" t="str">
        <f>VLOOKUP(F90,ageVLOOKUP,2)</f>
        <v>25-34 </v>
      </c>
      <c r="K90" s="2"/>
    </row>
    <row r="91" spans="1:11">
      <c r="A91" t="s">
        <v>142</v>
      </c>
      <c r="B91" s="1" t="s">
        <v>11</v>
      </c>
      <c r="C91" s="2">
        <v>20000</v>
      </c>
      <c r="D91" s="1" t="s">
        <v>54</v>
      </c>
      <c r="E91" t="s">
        <v>29</v>
      </c>
      <c r="F91">
        <v>74</v>
      </c>
      <c r="G91" t="s">
        <v>14</v>
      </c>
      <c r="H91" t="s">
        <v>25</v>
      </c>
      <c r="I91" t="s">
        <v>23</v>
      </c>
      <c r="J91" t="str">
        <f>VLOOKUP(F91,ageVLOOKUP,2)</f>
        <v>65-74 </v>
      </c>
      <c r="K91" s="2"/>
    </row>
    <row r="92" spans="1:11">
      <c r="A92" t="s">
        <v>143</v>
      </c>
      <c r="B92" t="s">
        <v>18</v>
      </c>
      <c r="C92" s="2">
        <v>50000</v>
      </c>
      <c r="D92" s="1" t="s">
        <v>69</v>
      </c>
      <c r="E92" t="s">
        <v>13</v>
      </c>
      <c r="F92">
        <v>39</v>
      </c>
      <c r="G92" t="s">
        <v>35</v>
      </c>
      <c r="H92" t="s">
        <v>30</v>
      </c>
      <c r="I92" t="s">
        <v>26</v>
      </c>
      <c r="J92" t="str">
        <f>VLOOKUP(F92,ageVLOOKUP,2)</f>
        <v>35-44 </v>
      </c>
      <c r="K92" s="2"/>
    </row>
    <row r="93" spans="1:11">
      <c r="A93" t="s">
        <v>144</v>
      </c>
      <c r="B93" t="s">
        <v>11</v>
      </c>
      <c r="C93" s="2">
        <v>80000</v>
      </c>
      <c r="D93" s="1" t="s">
        <v>19</v>
      </c>
      <c r="E93" t="s">
        <v>29</v>
      </c>
      <c r="F93">
        <v>24</v>
      </c>
      <c r="G93" t="s">
        <v>21</v>
      </c>
      <c r="H93" t="s">
        <v>15</v>
      </c>
      <c r="I93" t="s">
        <v>40</v>
      </c>
      <c r="J93" t="str">
        <f>VLOOKUP(F93,ageVLOOKUP,2)</f>
        <v>15-24 </v>
      </c>
      <c r="K93" s="2"/>
    </row>
    <row r="94" spans="1:11">
      <c r="A94" t="s">
        <v>145</v>
      </c>
      <c r="B94" s="1" t="s">
        <v>11</v>
      </c>
      <c r="C94" s="2">
        <v>50000</v>
      </c>
      <c r="D94" t="s">
        <v>28</v>
      </c>
      <c r="E94" t="s">
        <v>20</v>
      </c>
      <c r="F94">
        <v>75</v>
      </c>
      <c r="G94" t="s">
        <v>21</v>
      </c>
      <c r="H94" t="s">
        <v>30</v>
      </c>
      <c r="I94" t="s">
        <v>26</v>
      </c>
      <c r="J94" t="str">
        <f>VLOOKUP(F94,ageVLOOKUP,2)</f>
        <v>75-84 </v>
      </c>
      <c r="K94" s="2"/>
    </row>
    <row r="95" spans="1:11">
      <c r="A95" t="s">
        <v>146</v>
      </c>
      <c r="B95" s="1" t="s">
        <v>11</v>
      </c>
      <c r="C95" s="2">
        <v>10000</v>
      </c>
      <c r="D95" t="s">
        <v>28</v>
      </c>
      <c r="E95" t="s">
        <v>20</v>
      </c>
      <c r="F95">
        <v>37</v>
      </c>
      <c r="G95" t="s">
        <v>14</v>
      </c>
      <c r="H95" t="s">
        <v>32</v>
      </c>
      <c r="I95" t="s">
        <v>40</v>
      </c>
      <c r="J95" t="str">
        <f>VLOOKUP(F95,ageVLOOKUP,2)</f>
        <v>35-44 </v>
      </c>
      <c r="K95" s="2"/>
    </row>
    <row r="96" spans="1:11">
      <c r="A96" s="1" t="s">
        <v>147</v>
      </c>
      <c r="B96" s="1" t="s">
        <v>18</v>
      </c>
      <c r="C96" s="2">
        <v>40000</v>
      </c>
      <c r="D96" s="1" t="s">
        <v>148</v>
      </c>
      <c r="E96" t="s">
        <v>29</v>
      </c>
      <c r="F96">
        <v>22</v>
      </c>
      <c r="G96" t="s">
        <v>35</v>
      </c>
      <c r="H96" t="s">
        <v>32</v>
      </c>
      <c r="I96" t="s">
        <v>40</v>
      </c>
      <c r="J96" t="str">
        <f>VLOOKUP(F96,ageVLOOKUP,2)</f>
        <v>15-24 </v>
      </c>
      <c r="K96" s="2"/>
    </row>
    <row r="97" spans="1:11">
      <c r="A97" t="s">
        <v>149</v>
      </c>
      <c r="B97" s="1" t="s">
        <v>11</v>
      </c>
      <c r="C97" s="2">
        <v>70000</v>
      </c>
      <c r="D97" s="1" t="s">
        <v>148</v>
      </c>
      <c r="E97" t="s">
        <v>29</v>
      </c>
      <c r="F97">
        <v>52</v>
      </c>
      <c r="G97" t="s">
        <v>35</v>
      </c>
      <c r="H97" t="s">
        <v>15</v>
      </c>
      <c r="I97" t="s">
        <v>40</v>
      </c>
      <c r="J97" t="str">
        <f>VLOOKUP(F97,ageVLOOKUP,2)</f>
        <v>45-54 </v>
      </c>
      <c r="K97" s="2"/>
    </row>
    <row r="98" spans="1:11">
      <c r="A98" t="s">
        <v>150</v>
      </c>
      <c r="B98" s="1" t="s">
        <v>11</v>
      </c>
      <c r="C98" s="2">
        <v>30000</v>
      </c>
      <c r="D98" t="s">
        <v>54</v>
      </c>
      <c r="E98" t="s">
        <v>13</v>
      </c>
      <c r="F98">
        <v>27</v>
      </c>
      <c r="G98" t="s">
        <v>35</v>
      </c>
      <c r="H98" t="s">
        <v>22</v>
      </c>
      <c r="I98" t="s">
        <v>23</v>
      </c>
      <c r="J98" t="str">
        <f>VLOOKUP(F98,ageVLOOKUP,2)</f>
        <v>25-34 </v>
      </c>
      <c r="K98" s="2"/>
    </row>
    <row r="99" spans="1:11">
      <c r="A99" t="s">
        <v>151</v>
      </c>
      <c r="B99" s="1" t="s">
        <v>11</v>
      </c>
      <c r="C99" s="2">
        <v>20000</v>
      </c>
      <c r="D99" s="1" t="s">
        <v>48</v>
      </c>
      <c r="E99" t="s">
        <v>29</v>
      </c>
      <c r="F99">
        <v>48</v>
      </c>
      <c r="G99" t="s">
        <v>14</v>
      </c>
      <c r="H99" t="s">
        <v>15</v>
      </c>
      <c r="I99" t="s">
        <v>16</v>
      </c>
      <c r="J99" t="str">
        <f>VLOOKUP(F99,ageVLOOKUP,2)</f>
        <v>45-54 </v>
      </c>
      <c r="K99" s="2"/>
    </row>
    <row r="100" spans="1:11">
      <c r="A100" s="1" t="s">
        <v>152</v>
      </c>
      <c r="B100" s="1" t="s">
        <v>18</v>
      </c>
      <c r="C100" s="2">
        <v>25000</v>
      </c>
      <c r="D100" s="1" t="s">
        <v>39</v>
      </c>
      <c r="E100" t="s">
        <v>13</v>
      </c>
      <c r="F100">
        <v>50</v>
      </c>
      <c r="G100" t="s">
        <v>14</v>
      </c>
      <c r="H100" t="s">
        <v>15</v>
      </c>
      <c r="I100" t="s">
        <v>40</v>
      </c>
      <c r="J100" t="str">
        <f>VLOOKUP(F100,ageVLOOKUP,2)</f>
        <v>45-54 </v>
      </c>
      <c r="K100" s="2"/>
    </row>
    <row r="101" spans="1:11">
      <c r="A101" t="s">
        <v>153</v>
      </c>
      <c r="B101" t="s">
        <v>11</v>
      </c>
      <c r="C101" s="2">
        <v>10000</v>
      </c>
      <c r="D101" s="1" t="s">
        <v>130</v>
      </c>
      <c r="E101" t="s">
        <v>13</v>
      </c>
      <c r="F101">
        <v>19</v>
      </c>
      <c r="G101" t="s">
        <v>14</v>
      </c>
      <c r="H101" t="s">
        <v>25</v>
      </c>
      <c r="I101" t="s">
        <v>16</v>
      </c>
      <c r="J101" t="str">
        <f>VLOOKUP(F101,ageVLOOKUP,2)</f>
        <v>15-24 </v>
      </c>
      <c r="K101" s="2"/>
    </row>
  </sheetData>
  <sheetProtection formatCells="0" formatColumns="0" formatRows="0" insertColumns="0" insertRows="0" insertHyperlinks="0" deleteColumns="0" deleteRows="0" sort="0" autoFilter="0" pivotTables="0"/>
  <pageMargins left="0.7" right="0.7" top="0.75" bottom="0.75" header="0.3" footer="0.3"/>
  <pageSetup orientation="portrait" r:id="rId1"/>
  <headerFooter alignWithMargins="0">
    <oddHeader>&amp;L&amp;"Calibri"&amp;11&amp;K000000                    Official (Closed) - Non Sensitive&amp;1#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A4304-4274-4080-8C3E-0307590EA18A}">
  <dimension ref="A7:B15"/>
  <sheetViews>
    <sheetView workbookViewId="0">
      <selection activeCell="E12" sqref="E12"/>
    </sheetView>
  </sheetViews>
  <sheetFormatPr defaultRowHeight="14.45"/>
  <cols>
    <col min="1" max="1" width="4.42578125" bestFit="1" customWidth="1"/>
    <col min="2" max="2" width="10.7109375" bestFit="1" customWidth="1"/>
  </cols>
  <sheetData>
    <row r="7" spans="1:2" ht="15" thickBot="1"/>
    <row r="8" spans="1:2" ht="15.6" thickTop="1" thickBot="1">
      <c r="A8" s="9" t="s">
        <v>154</v>
      </c>
      <c r="B8" s="9" t="s">
        <v>155</v>
      </c>
    </row>
    <row r="9" spans="1:2" ht="15" thickTop="1">
      <c r="A9" s="10">
        <v>15</v>
      </c>
      <c r="B9" s="11" t="s">
        <v>64</v>
      </c>
    </row>
    <row r="10" spans="1:2">
      <c r="A10" s="10">
        <v>25</v>
      </c>
      <c r="B10" s="11" t="s">
        <v>156</v>
      </c>
    </row>
    <row r="11" spans="1:2">
      <c r="A11" s="10">
        <v>35</v>
      </c>
      <c r="B11" s="11" t="s">
        <v>157</v>
      </c>
    </row>
    <row r="12" spans="1:2">
      <c r="A12" s="10">
        <v>45</v>
      </c>
      <c r="B12" s="11" t="s">
        <v>158</v>
      </c>
    </row>
    <row r="13" spans="1:2">
      <c r="A13" s="10">
        <v>55</v>
      </c>
      <c r="B13" s="11" t="s">
        <v>159</v>
      </c>
    </row>
    <row r="14" spans="1:2">
      <c r="A14" s="10">
        <v>65</v>
      </c>
      <c r="B14" s="11" t="s">
        <v>160</v>
      </c>
    </row>
    <row r="15" spans="1:2">
      <c r="A15" s="10">
        <v>75</v>
      </c>
      <c r="B15" s="11" t="s">
        <v>161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37FA2-C76E-4B90-AD86-465F4E32BBF0}">
  <dimension ref="A11:C19"/>
  <sheetViews>
    <sheetView workbookViewId="0">
      <selection activeCell="E28" sqref="E28"/>
    </sheetView>
  </sheetViews>
  <sheetFormatPr defaultRowHeight="14.45"/>
  <cols>
    <col min="1" max="1" width="10.7109375" bestFit="1" customWidth="1"/>
    <col min="2" max="2" width="11.42578125" bestFit="1" customWidth="1"/>
    <col min="3" max="3" width="11.28515625" bestFit="1" customWidth="1"/>
    <col min="12" max="12" width="12.5703125" bestFit="1" customWidth="1"/>
    <col min="13" max="13" width="11.28515625" bestFit="1" customWidth="1"/>
  </cols>
  <sheetData>
    <row r="11" spans="1:3">
      <c r="A11" s="4" t="s">
        <v>1</v>
      </c>
      <c r="B11" t="s">
        <v>11</v>
      </c>
    </row>
    <row r="13" spans="1:3">
      <c r="A13" s="4" t="s">
        <v>162</v>
      </c>
      <c r="B13" t="s">
        <v>163</v>
      </c>
      <c r="C13" t="s">
        <v>164</v>
      </c>
    </row>
    <row r="14" spans="1:3">
      <c r="A14" s="5" t="s">
        <v>30</v>
      </c>
      <c r="B14" s="8">
        <v>0.28000000000000003</v>
      </c>
      <c r="C14" s="6">
        <v>56.571428571428569</v>
      </c>
    </row>
    <row r="15" spans="1:3">
      <c r="A15" s="5" t="s">
        <v>25</v>
      </c>
      <c r="B15" s="8">
        <v>0.14000000000000001</v>
      </c>
      <c r="C15" s="6">
        <v>50.428571428571431</v>
      </c>
    </row>
    <row r="16" spans="1:3">
      <c r="A16" s="5" t="s">
        <v>15</v>
      </c>
      <c r="B16" s="8">
        <v>0.18</v>
      </c>
      <c r="C16" s="6">
        <v>46.333333333333336</v>
      </c>
    </row>
    <row r="17" spans="1:3">
      <c r="A17" s="5" t="s">
        <v>32</v>
      </c>
      <c r="B17" s="8">
        <v>0.22</v>
      </c>
      <c r="C17" s="6">
        <v>30.363636363636363</v>
      </c>
    </row>
    <row r="18" spans="1:3">
      <c r="A18" s="5" t="s">
        <v>22</v>
      </c>
      <c r="B18" s="8">
        <v>0.18</v>
      </c>
      <c r="C18" s="6">
        <v>29.333333333333332</v>
      </c>
    </row>
    <row r="19" spans="1:3">
      <c r="A19" s="5" t="s">
        <v>165</v>
      </c>
      <c r="B19" s="8">
        <v>1</v>
      </c>
      <c r="C19" s="6">
        <v>43.2</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53D92-D16B-4E4D-AD24-F4F38898E67A}">
  <dimension ref="A16:I24"/>
  <sheetViews>
    <sheetView workbookViewId="0">
      <selection activeCell="I30" sqref="I30"/>
    </sheetView>
  </sheetViews>
  <sheetFormatPr defaultRowHeight="14.45"/>
  <cols>
    <col min="1" max="1" width="11.85546875" bestFit="1" customWidth="1"/>
    <col min="2" max="2" width="13.85546875" bestFit="1" customWidth="1"/>
    <col min="3" max="3" width="17.28515625" bestFit="1" customWidth="1"/>
    <col min="8" max="8" width="12.5703125" bestFit="1" customWidth="1"/>
    <col min="9" max="9" width="29.140625" bestFit="1" customWidth="1"/>
  </cols>
  <sheetData>
    <row r="16" spans="1:9">
      <c r="A16" s="4" t="s">
        <v>166</v>
      </c>
      <c r="B16" t="s">
        <v>167</v>
      </c>
      <c r="C16" t="s">
        <v>168</v>
      </c>
      <c r="H16" s="4" t="s">
        <v>166</v>
      </c>
      <c r="I16" t="s">
        <v>169</v>
      </c>
    </row>
    <row r="17" spans="1:9">
      <c r="A17" s="5" t="s">
        <v>64</v>
      </c>
      <c r="B17" s="7">
        <v>0.11</v>
      </c>
      <c r="C17" s="12">
        <v>968014.72727272729</v>
      </c>
      <c r="H17" s="5" t="s">
        <v>64</v>
      </c>
      <c r="I17" s="12">
        <v>40500</v>
      </c>
    </row>
    <row r="18" spans="1:9">
      <c r="A18" s="5" t="s">
        <v>156</v>
      </c>
      <c r="B18" s="7">
        <v>0.22</v>
      </c>
      <c r="C18" s="12">
        <v>43636.36363636364</v>
      </c>
      <c r="H18" s="5" t="s">
        <v>156</v>
      </c>
      <c r="I18" s="12">
        <v>43636.36363636364</v>
      </c>
    </row>
    <row r="19" spans="1:9">
      <c r="A19" s="5" t="s">
        <v>157</v>
      </c>
      <c r="B19" s="7">
        <v>0.19</v>
      </c>
      <c r="C19" s="12">
        <v>38947.368421052633</v>
      </c>
      <c r="H19" s="5" t="s">
        <v>157</v>
      </c>
      <c r="I19" s="12">
        <v>38947.368421052633</v>
      </c>
    </row>
    <row r="20" spans="1:9">
      <c r="A20" s="5" t="s">
        <v>158</v>
      </c>
      <c r="B20" s="7">
        <v>0.16</v>
      </c>
      <c r="C20" s="12">
        <v>53125</v>
      </c>
      <c r="H20" s="5" t="s">
        <v>158</v>
      </c>
      <c r="I20" s="12">
        <v>53125</v>
      </c>
    </row>
    <row r="21" spans="1:9">
      <c r="A21" s="5" t="s">
        <v>159</v>
      </c>
      <c r="B21" s="7">
        <v>0.12</v>
      </c>
      <c r="C21" s="12">
        <v>52916.666666666664</v>
      </c>
      <c r="H21" s="5" t="s">
        <v>159</v>
      </c>
      <c r="I21" s="12">
        <v>52916.666666666664</v>
      </c>
    </row>
    <row r="22" spans="1:9">
      <c r="A22" s="5" t="s">
        <v>160</v>
      </c>
      <c r="B22" s="7">
        <v>0.1</v>
      </c>
      <c r="C22" s="12">
        <v>50500</v>
      </c>
      <c r="H22" s="5" t="s">
        <v>160</v>
      </c>
      <c r="I22" s="12">
        <v>50500</v>
      </c>
    </row>
    <row r="23" spans="1:9">
      <c r="A23" s="5" t="s">
        <v>161</v>
      </c>
      <c r="B23" s="7">
        <v>0.1</v>
      </c>
      <c r="C23" s="12">
        <v>36000</v>
      </c>
      <c r="H23" s="5" t="s">
        <v>161</v>
      </c>
      <c r="I23" s="12">
        <v>36000</v>
      </c>
    </row>
    <row r="24" spans="1:9">
      <c r="A24" s="5" t="s">
        <v>165</v>
      </c>
      <c r="B24" s="7">
        <v>1</v>
      </c>
      <c r="C24" s="12">
        <v>146981.62</v>
      </c>
      <c r="H24" s="5" t="s">
        <v>165</v>
      </c>
      <c r="I24" s="12">
        <v>45000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7C310-A13B-492C-8E48-2BA6B14F3DAA}">
  <dimension ref="A10:B16"/>
  <sheetViews>
    <sheetView tabSelected="1" workbookViewId="0">
      <selection activeCell="D28" sqref="D28"/>
    </sheetView>
  </sheetViews>
  <sheetFormatPr defaultRowHeight="14.45"/>
  <cols>
    <col min="1" max="1" width="26.28515625" bestFit="1" customWidth="1"/>
    <col min="2" max="2" width="16" bestFit="1" customWidth="1"/>
    <col min="3" max="3" width="24.28515625" bestFit="1" customWidth="1"/>
    <col min="4" max="4" width="20.28515625" bestFit="1" customWidth="1"/>
    <col min="5" max="5" width="10.7109375" bestFit="1" customWidth="1"/>
    <col min="6" max="6" width="8.7109375" bestFit="1" customWidth="1"/>
    <col min="7" max="7" width="5.28515625" bestFit="1" customWidth="1"/>
    <col min="8" max="8" width="9.28515625" bestFit="1" customWidth="1"/>
    <col min="9" max="9" width="5.85546875" bestFit="1" customWidth="1"/>
    <col min="10" max="10" width="11.85546875" bestFit="1" customWidth="1"/>
    <col min="11" max="11" width="6.28515625" bestFit="1" customWidth="1"/>
    <col min="12" max="12" width="11.5703125" bestFit="1" customWidth="1"/>
    <col min="13" max="14" width="11.28515625" bestFit="1" customWidth="1"/>
    <col min="15" max="15" width="8.28515625" bestFit="1" customWidth="1"/>
    <col min="16" max="16" width="6.7109375" bestFit="1" customWidth="1"/>
    <col min="17" max="17" width="27.28515625" bestFit="1" customWidth="1"/>
    <col min="18" max="18" width="12.28515625" bestFit="1" customWidth="1"/>
    <col min="19" max="19" width="10.7109375" bestFit="1" customWidth="1"/>
  </cols>
  <sheetData>
    <row r="10" spans="1:2">
      <c r="A10" s="4" t="s">
        <v>6</v>
      </c>
      <c r="B10" t="s">
        <v>21</v>
      </c>
    </row>
    <row r="12" spans="1:2">
      <c r="A12" s="4" t="s">
        <v>4</v>
      </c>
      <c r="B12" t="s">
        <v>170</v>
      </c>
    </row>
    <row r="13" spans="1:2">
      <c r="A13" s="5" t="s">
        <v>13</v>
      </c>
      <c r="B13">
        <v>8</v>
      </c>
    </row>
    <row r="14" spans="1:2">
      <c r="A14" s="5" t="s">
        <v>29</v>
      </c>
      <c r="B14">
        <v>5</v>
      </c>
    </row>
    <row r="15" spans="1:2">
      <c r="A15" s="5" t="s">
        <v>20</v>
      </c>
      <c r="B15">
        <v>1</v>
      </c>
    </row>
    <row r="16" spans="1:2">
      <c r="A16" s="5" t="s">
        <v>165</v>
      </c>
      <c r="B16">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09D06E3807414B9C62E8232D11DC8F" ma:contentTypeVersion="6" ma:contentTypeDescription="Create a new document." ma:contentTypeScope="" ma:versionID="459a8486c353ae6a873ce9da2972d532">
  <xsd:schema xmlns:xsd="http://www.w3.org/2001/XMLSchema" xmlns:xs="http://www.w3.org/2001/XMLSchema" xmlns:p="http://schemas.microsoft.com/office/2006/metadata/properties" xmlns:ns2="9a9a5cab-e379-48d1-8f05-331bda5d3770" targetNamespace="http://schemas.microsoft.com/office/2006/metadata/properties" ma:root="true" ma:fieldsID="cb7dbd1ae2a04ca5af1dfa7161a0cae2" ns2:_="">
    <xsd:import namespace="9a9a5cab-e379-48d1-8f05-331bda5d377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9a5cab-e379-48d1-8f05-331bda5d37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29F3AD-71B5-4088-9314-0E21E7C8F9ED}"/>
</file>

<file path=customXml/itemProps2.xml><?xml version="1.0" encoding="utf-8"?>
<ds:datastoreItem xmlns:ds="http://schemas.openxmlformats.org/officeDocument/2006/customXml" ds:itemID="{A62A8067-C902-488D-A81F-513B72156737}"/>
</file>

<file path=customXml/itemProps3.xml><?xml version="1.0" encoding="utf-8"?>
<ds:datastoreItem xmlns:ds="http://schemas.openxmlformats.org/officeDocument/2006/customXml" ds:itemID="{509AE601-853E-4A45-8424-D7539DB2462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Data</dc:title>
  <dc:subject/>
  <dc:creator>Unknown Creator</dc:creator>
  <cp:keywords/>
  <dc:description/>
  <cp:lastModifiedBy>Clayton Thia /DS</cp:lastModifiedBy>
  <cp:revision/>
  <dcterms:created xsi:type="dcterms:W3CDTF">2015-09-23T00:51:29Z</dcterms:created>
  <dcterms:modified xsi:type="dcterms:W3CDTF">2023-05-23T14:46:56Z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0286cb9-b49f-4646-87a5-340028348160_Enabled">
    <vt:lpwstr>true</vt:lpwstr>
  </property>
  <property fmtid="{D5CDD505-2E9C-101B-9397-08002B2CF9AE}" pid="3" name="MSIP_Label_30286cb9-b49f-4646-87a5-340028348160_SetDate">
    <vt:lpwstr>2022-04-18T02:25:47Z</vt:lpwstr>
  </property>
  <property fmtid="{D5CDD505-2E9C-101B-9397-08002B2CF9AE}" pid="4" name="MSIP_Label_30286cb9-b49f-4646-87a5-340028348160_Method">
    <vt:lpwstr>Privileged</vt:lpwstr>
  </property>
  <property fmtid="{D5CDD505-2E9C-101B-9397-08002B2CF9AE}" pid="5" name="MSIP_Label_30286cb9-b49f-4646-87a5-340028348160_Name">
    <vt:lpwstr>30286cb9-b49f-4646-87a5-340028348160</vt:lpwstr>
  </property>
  <property fmtid="{D5CDD505-2E9C-101B-9397-08002B2CF9AE}" pid="6" name="MSIP_Label_30286cb9-b49f-4646-87a5-340028348160_SiteId">
    <vt:lpwstr>cba9e115-3016-4462-a1ab-a565cba0cdf1</vt:lpwstr>
  </property>
  <property fmtid="{D5CDD505-2E9C-101B-9397-08002B2CF9AE}" pid="7" name="MSIP_Label_30286cb9-b49f-4646-87a5-340028348160_ActionId">
    <vt:lpwstr>43bb47d7-3d0f-4323-ac6d-8ccb9e398bb1</vt:lpwstr>
  </property>
  <property fmtid="{D5CDD505-2E9C-101B-9397-08002B2CF9AE}" pid="8" name="MSIP_Label_30286cb9-b49f-4646-87a5-340028348160_ContentBits">
    <vt:lpwstr>1</vt:lpwstr>
  </property>
  <property fmtid="{D5CDD505-2E9C-101B-9397-08002B2CF9AE}" pid="9" name="ContentTypeId">
    <vt:lpwstr>0x0101009D09D06E3807414B9C62E8232D11DC8F</vt:lpwstr>
  </property>
</Properties>
</file>