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3350" activeTab="3"/>
  </bookViews>
  <sheets>
    <sheet name="Dispenser" sheetId="1" r:id="rId1"/>
    <sheet name="ControlerBoard" sheetId="4" r:id="rId2"/>
    <sheet name="Teileliste Dispenser" sheetId="6" r:id="rId3"/>
    <sheet name="Software" sheetId="8" r:id="rId4"/>
  </sheets>
  <calcPr calcId="145621"/>
</workbook>
</file>

<file path=xl/calcChain.xml><?xml version="1.0" encoding="utf-8"?>
<calcChain xmlns="http://schemas.openxmlformats.org/spreadsheetml/2006/main">
  <c r="H27" i="6" l="1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6" i="6"/>
  <c r="G16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H32" i="6" s="1"/>
  <c r="G6" i="6"/>
  <c r="G32" i="6" s="1"/>
</calcChain>
</file>

<file path=xl/sharedStrings.xml><?xml version="1.0" encoding="utf-8"?>
<sst xmlns="http://schemas.openxmlformats.org/spreadsheetml/2006/main" count="191" uniqueCount="138">
  <si>
    <t>Pflichtenheft Dispenser</t>
  </si>
  <si>
    <t>Platine aufsteckbar auf Pumpengehäuse</t>
  </si>
  <si>
    <t>wichtig</t>
  </si>
  <si>
    <t>realisierbar</t>
  </si>
  <si>
    <t>bereits realisiert</t>
  </si>
  <si>
    <t>evtl Probleme</t>
  </si>
  <si>
    <t>evtl Lösung</t>
  </si>
  <si>
    <t>ja</t>
  </si>
  <si>
    <t>Platine muss Form von mitgeliefertem Spacer haben</t>
  </si>
  <si>
    <t xml:space="preserve">8 Anschlüsse auf Platine                                 AN: +24V; GND; CAN_LOW; CAN_HIGH;   AB: +24V; GND; CAN_LOW; CAN_HIGH;  </t>
  </si>
  <si>
    <t>nein</t>
  </si>
  <si>
    <t>Platz</t>
  </si>
  <si>
    <t>#</t>
  </si>
  <si>
    <t>Beschreibung</t>
  </si>
  <si>
    <t>Form</t>
  </si>
  <si>
    <t>Anschlussart klären! Stecker oder Schrauben - evtl. ist es Möglich nur 4 Anschlüsse zu wählen und dann je weil Drähte pro Anschluss einzuklemmen (hierbei würde die Steckerlösung ausscheiden)</t>
  </si>
  <si>
    <t>H-Brücke: AllegroA4953ELJTR</t>
  </si>
  <si>
    <t>CAN Transceiver: Microchip MCP2526</t>
  </si>
  <si>
    <t>Mosfetbausteine für LEDs: Fairchild FDG6303</t>
  </si>
  <si>
    <t>Spannungen f. Dispenser 3,3V und 5V</t>
  </si>
  <si>
    <t xml:space="preserve">Step Down Regler von 24V auf 5V und 2. von 24 auf 3,3V </t>
  </si>
  <si>
    <t>Nur einen Regler von 24 auf 5V und dann per Spannungsteiler von 5V auf 3,3V - spart einen Regler Baustein und Platz</t>
  </si>
  <si>
    <t>OPAmp: MCP6N11</t>
  </si>
  <si>
    <t>Kommentar</t>
  </si>
  <si>
    <t>Zur Asuwertung der Füllstandssensoren (3Stck von Simon bereits gesampled und geliefert)</t>
  </si>
  <si>
    <t>µC: dsPIC33EP64GP504</t>
  </si>
  <si>
    <t xml:space="preserve">3Stk gesampled und geliefert (Simon) dsPIC33EP64GP504 </t>
  </si>
  <si>
    <t>Pflichtenheft ControlerBoard</t>
  </si>
  <si>
    <t>Hauptanschluss 24V von Netzteil</t>
  </si>
  <si>
    <t>W-LAN</t>
  </si>
  <si>
    <t>USB</t>
  </si>
  <si>
    <t>Stepdown für µC Spannungsversorgung</t>
  </si>
  <si>
    <t>Welche Spannungen werden Benötigt?</t>
  </si>
  <si>
    <t>Welcher µC</t>
  </si>
  <si>
    <t>µC?</t>
  </si>
  <si>
    <t>Verpolschutz für Motor</t>
  </si>
  <si>
    <t>Anschlussstecker/Buchse Motor</t>
  </si>
  <si>
    <t>möglichst klein siehe partyrobotics</t>
  </si>
  <si>
    <t>CAN Baustein</t>
  </si>
  <si>
    <t>Speicher für Webserver</t>
  </si>
  <si>
    <t>Hersteller</t>
  </si>
  <si>
    <t xml:space="preserve">Bauteil </t>
  </si>
  <si>
    <t>Digikey _ NR</t>
  </si>
  <si>
    <t>Preis 25</t>
  </si>
  <si>
    <t>Preis 100</t>
  </si>
  <si>
    <t>Anzahl</t>
  </si>
  <si>
    <t>Summe 25</t>
  </si>
  <si>
    <t>Summe 100</t>
  </si>
  <si>
    <t>Bestellmenge</t>
  </si>
  <si>
    <t>Allegro</t>
  </si>
  <si>
    <t>A4953ELJTR</t>
  </si>
  <si>
    <t>620-1428-1-ND</t>
  </si>
  <si>
    <t>2A, 40 V H-Brücke</t>
  </si>
  <si>
    <t>Microchip</t>
  </si>
  <si>
    <t>dsPIC33EP64GP504</t>
  </si>
  <si>
    <t>DSPIC33EP64GP504-I/PT-ND</t>
  </si>
  <si>
    <t>µC mit DSP und CAN</t>
  </si>
  <si>
    <t>MCP2562</t>
  </si>
  <si>
    <t>MCP2562-E/MF-ND</t>
  </si>
  <si>
    <t>CAN Transceiver</t>
  </si>
  <si>
    <t>Fairchild</t>
  </si>
  <si>
    <t>FDG6316P</t>
  </si>
  <si>
    <t>FDG6316PCT-ND</t>
  </si>
  <si>
    <t>2x P-FET als LED Treiber (12V / 700mA)</t>
  </si>
  <si>
    <t>TT Electronics</t>
  </si>
  <si>
    <t>LRC-LR1206LF-01-R500F</t>
  </si>
  <si>
    <t>989-1035-1-ND</t>
  </si>
  <si>
    <t>0,5 R Shunt</t>
  </si>
  <si>
    <t>AVX Corporation</t>
  </si>
  <si>
    <t>TCJA106M010R0300</t>
  </si>
  <si>
    <t>478-3127-1-ND</t>
  </si>
  <si>
    <t>10µF Tantalum Vcap Capacitor</t>
  </si>
  <si>
    <t>Tayio</t>
  </si>
  <si>
    <t>CBC3225T150KR</t>
  </si>
  <si>
    <t>587-3066-1-ND</t>
  </si>
  <si>
    <t xml:space="preserve">15µH Induktivität </t>
  </si>
  <si>
    <t>MCP16301T-I/CH</t>
  </si>
  <si>
    <t>MCP16301T-I/CHYCT-ND</t>
  </si>
  <si>
    <t>Step-Down Schaltregler 600 mA</t>
  </si>
  <si>
    <t>1N4148WS</t>
  </si>
  <si>
    <t>1N4148WSFSCT-ND</t>
  </si>
  <si>
    <t>Gleichrichterdiode Buckconverter</t>
  </si>
  <si>
    <t>Bourns Inc.</t>
  </si>
  <si>
    <t>CD214A-B140LF</t>
  </si>
  <si>
    <t>CD214A-B140LFCT-ND</t>
  </si>
  <si>
    <t>Schottky Diode 40V 1A</t>
  </si>
  <si>
    <t>Susumu</t>
  </si>
  <si>
    <t>RR0816P-103-D</t>
  </si>
  <si>
    <t>RR08P10.0KDCT-ND</t>
  </si>
  <si>
    <t>10 k Rbottom StepDown Regler</t>
  </si>
  <si>
    <t>Panasonic</t>
  </si>
  <si>
    <t>ERJ-3EKF1241V</t>
  </si>
  <si>
    <t>P1.24KHCT-ND</t>
  </si>
  <si>
    <t>1,24 K Rtop1 StepDown Regler</t>
  </si>
  <si>
    <t>Stackpole</t>
  </si>
  <si>
    <t>RMCF0603FT30K0</t>
  </si>
  <si>
    <t>RMCF0603FT30K0CT-ND</t>
  </si>
  <si>
    <t>30 K Rtop2 StepDown Regler</t>
  </si>
  <si>
    <t>Samsung</t>
  </si>
  <si>
    <t>CL31B475KBHNNNE</t>
  </si>
  <si>
    <t>1276-2789-1-ND</t>
  </si>
  <si>
    <t>4,7µF 50V Ceramic Cap (StepDown)</t>
  </si>
  <si>
    <t xml:space="preserve"> Samsung</t>
  </si>
  <si>
    <t>L21F106ZQFNNNE</t>
  </si>
  <si>
    <t>1276-3013-1-ND</t>
  </si>
  <si>
    <t>10µF 6,3V Ceramic Cap (StepDown)</t>
  </si>
  <si>
    <t>Texas Instruments</t>
  </si>
  <si>
    <t>LM4040D20IDBZR</t>
  </si>
  <si>
    <t>296-20899-1-ND</t>
  </si>
  <si>
    <t>Spannungsreferenz 2,048 V</t>
  </si>
  <si>
    <t>Assmann</t>
  </si>
  <si>
    <t>A-2014-0-4-R</t>
  </si>
  <si>
    <t>AE10390-ND</t>
  </si>
  <si>
    <t>RJ11 Buchsen</t>
  </si>
  <si>
    <t>Phoenix Contact</t>
  </si>
  <si>
    <t>277-2072-1-ND</t>
  </si>
  <si>
    <t>2-Draht Connection Terminal</t>
  </si>
  <si>
    <t>S1AFSCT-ND</t>
  </si>
  <si>
    <t>Gleichrichterdiode 24V Versorgung</t>
  </si>
  <si>
    <t>Everlight</t>
  </si>
  <si>
    <t>1080-1419-1-ND</t>
  </si>
  <si>
    <t>LED 1206 Grün Anzeige</t>
  </si>
  <si>
    <t>Yageo</t>
  </si>
  <si>
    <t>RC0603JR-0768RL</t>
  </si>
  <si>
    <t>311-68GRCT-ND</t>
  </si>
  <si>
    <t xml:space="preserve">Vorwiderstand LED Grün </t>
  </si>
  <si>
    <t>RC0603JR-075R6L</t>
  </si>
  <si>
    <t>311-5.6GRCT-ND</t>
  </si>
  <si>
    <t xml:space="preserve">5,6 R Vorwiderstand LED RGB </t>
  </si>
  <si>
    <t>sehr wichtig</t>
  </si>
  <si>
    <t>nicht wichtig (nice2have)</t>
  </si>
  <si>
    <t>Software</t>
  </si>
  <si>
    <t>Webserver</t>
  </si>
  <si>
    <t>x</t>
  </si>
  <si>
    <t>Datenbank mit Pumpen/Zutaten</t>
  </si>
  <si>
    <t>Rezepte Datenbank</t>
  </si>
  <si>
    <t>Automatische Abschaltung von betroffenen Rezepten falls eine Zutat leer</t>
  </si>
  <si>
    <t xml:space="preserve">Softwaretool für init Config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</si>
</sst>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1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2">
    <cellStyle name="Hyperlink" xfId="1" builtinId="8"/>
    <cellStyle name="Standard" xfId="0" builtinId="0"/>
  </cellStyles>
  <dxfs count="11">
    <dxf>
      <font>
        <color rgb="FF006100"/>
      </font>
      <fill>
        <patternFill>
          <bgColor rgb="FFC5EFCE"/>
        </patternFill>
      </fill>
    </dxf>
    <dxf>
      <font>
        <color rgb="FFFF0000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5EFCE"/>
        </patternFill>
      </fill>
    </dxf>
    <dxf>
      <font>
        <color rgb="FFFF0000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5EFCE"/>
        </patternFill>
      </fill>
    </dxf>
    <dxf>
      <font>
        <color rgb="FFFF0000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5EFCE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de/product-detail/de/MCP16301T-I%2FCHY/MCP16301T-I%2FCHYCT-ND/2696163" TargetMode="External"/><Relationship Id="rId13" Type="http://schemas.openxmlformats.org/officeDocument/2006/relationships/hyperlink" Target="http://www.digikey.de/product-detail/de/RMCF0603FT30K0/RMCF0603FT30K0CT-ND/1943086" TargetMode="External"/><Relationship Id="rId18" Type="http://schemas.openxmlformats.org/officeDocument/2006/relationships/hyperlink" Target="http://www.digikey.de/product-detail/de/1771091/277-2072-1-ND/2192482" TargetMode="External"/><Relationship Id="rId3" Type="http://schemas.openxmlformats.org/officeDocument/2006/relationships/hyperlink" Target="http://www.digikey.de/product-detail/de/DSPIC33EP64GP504-I%2FPT/DSPIC33EP64GP504-I%2FPT-ND/2802035" TargetMode="External"/><Relationship Id="rId21" Type="http://schemas.openxmlformats.org/officeDocument/2006/relationships/hyperlink" Target="http://www.digikey.de/product-detail/de/RC0603JR-0768RL/311-68GRCT-ND/729768" TargetMode="External"/><Relationship Id="rId7" Type="http://schemas.openxmlformats.org/officeDocument/2006/relationships/hyperlink" Target="http://www.digikey.de/product-detail/de/CBC3225T150KR/587-3066-1-ND/2763491" TargetMode="External"/><Relationship Id="rId12" Type="http://schemas.openxmlformats.org/officeDocument/2006/relationships/hyperlink" Target="http://www.digikey.de/product-detail/de/ERJ-3EKF1241V/P1.24KHCT-ND/198080" TargetMode="External"/><Relationship Id="rId17" Type="http://schemas.openxmlformats.org/officeDocument/2006/relationships/hyperlink" Target="http://www.digikey.de/product-detail/de/A-2014-0-4-R/AE10390-ND/2183641" TargetMode="External"/><Relationship Id="rId2" Type="http://schemas.openxmlformats.org/officeDocument/2006/relationships/hyperlink" Target="http://www.digikey.de/product-detail/de/MCP2562-E%2FMF/MCP2562-E%2FMF-ND/4079965" TargetMode="External"/><Relationship Id="rId16" Type="http://schemas.openxmlformats.org/officeDocument/2006/relationships/hyperlink" Target="http://www.digikey.de/product-detail/de/LM4040D20IDBZR/296-20899-1-ND/1216871" TargetMode="External"/><Relationship Id="rId20" Type="http://schemas.openxmlformats.org/officeDocument/2006/relationships/hyperlink" Target="http://www.digikey.de/product-detail/de/QTLP650D4TR/1080-1419-1-ND/2676153" TargetMode="External"/><Relationship Id="rId1" Type="http://schemas.openxmlformats.org/officeDocument/2006/relationships/hyperlink" Target="http://www.digikey.de/product-detail/de/A4953ELJTR-T/620-1428-1-ND/2765622" TargetMode="External"/><Relationship Id="rId6" Type="http://schemas.openxmlformats.org/officeDocument/2006/relationships/hyperlink" Target="http://www.digikey.de/product-detail/de/FDG6316P/FDG6316PCT-ND/1849905" TargetMode="External"/><Relationship Id="rId11" Type="http://schemas.openxmlformats.org/officeDocument/2006/relationships/hyperlink" Target="http://www.digikey.de/product-detail/de/RR0816P-103-D/RR08P10.0KDCT-ND/432748" TargetMode="External"/><Relationship Id="rId5" Type="http://schemas.openxmlformats.org/officeDocument/2006/relationships/hyperlink" Target="http://www.digikey.de/product-detail/de/TCJA106M010R0300/478-3127-1-ND/827213" TargetMode="External"/><Relationship Id="rId15" Type="http://schemas.openxmlformats.org/officeDocument/2006/relationships/hyperlink" Target="http://www.digikey.de/product-detail/de/CL21F106ZQFNNNE/1276-3013-1-ND/3891099" TargetMode="External"/><Relationship Id="rId10" Type="http://schemas.openxmlformats.org/officeDocument/2006/relationships/hyperlink" Target="http://www.digikey.de/product-detail/de/CD214A-B140LF/CD214A-B140LFCT-ND/3741956" TargetMode="External"/><Relationship Id="rId19" Type="http://schemas.openxmlformats.org/officeDocument/2006/relationships/hyperlink" Target="http://www.digikey.de/product-detail/de/S1A/S1AFSCT-ND/965718" TargetMode="External"/><Relationship Id="rId4" Type="http://schemas.openxmlformats.org/officeDocument/2006/relationships/hyperlink" Target="http://www.digikey.de/product-detail/de/LRC-LR1206LF-01-R500F/989-1035-1-ND/2407877" TargetMode="External"/><Relationship Id="rId9" Type="http://schemas.openxmlformats.org/officeDocument/2006/relationships/hyperlink" Target="http://www.digikey.de/product-detail/de/1N4148WS/1N4148WSFSCT-ND/1873821" TargetMode="External"/><Relationship Id="rId14" Type="http://schemas.openxmlformats.org/officeDocument/2006/relationships/hyperlink" Target="http://www.digikey.de/product-detail/de/CL31B475KBHNNNE/1276-2789-1-ND/3890875" TargetMode="External"/><Relationship Id="rId22" Type="http://schemas.openxmlformats.org/officeDocument/2006/relationships/hyperlink" Target="http://www.digikey.de/product-detail/de/RC0603JR-075R6L/311-5.6GRCT-ND/7297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7" sqref="A1:D17"/>
    </sheetView>
  </sheetViews>
  <sheetFormatPr baseColWidth="10" defaultRowHeight="15" x14ac:dyDescent="0.25"/>
  <cols>
    <col min="1" max="1" width="11" style="1" customWidth="1"/>
    <col min="2" max="2" width="37.28515625" style="1" bestFit="1" customWidth="1"/>
    <col min="3" max="3" width="11.140625" bestFit="1" customWidth="1"/>
    <col min="4" max="4" width="15.7109375" bestFit="1" customWidth="1"/>
    <col min="5" max="5" width="24.85546875" style="1" customWidth="1"/>
    <col min="6" max="6" width="13.5703125" bestFit="1" customWidth="1"/>
    <col min="7" max="7" width="48.28515625" bestFit="1" customWidth="1"/>
  </cols>
  <sheetData>
    <row r="1" spans="1:7" x14ac:dyDescent="0.25">
      <c r="A1" s="2" t="s">
        <v>0</v>
      </c>
    </row>
    <row r="2" spans="1:7" x14ac:dyDescent="0.25">
      <c r="A2" s="1" t="s">
        <v>12</v>
      </c>
      <c r="B2" s="1" t="s">
        <v>13</v>
      </c>
      <c r="C2" s="1" t="s">
        <v>3</v>
      </c>
      <c r="D2" s="1" t="s">
        <v>4</v>
      </c>
      <c r="E2" s="1" t="s">
        <v>23</v>
      </c>
      <c r="F2" s="1" t="s">
        <v>5</v>
      </c>
      <c r="G2" s="1" t="s">
        <v>6</v>
      </c>
    </row>
    <row r="3" spans="1:7" x14ac:dyDescent="0.25">
      <c r="A3" s="1">
        <v>1</v>
      </c>
      <c r="B3" s="1" t="s">
        <v>1</v>
      </c>
      <c r="C3" s="1" t="s">
        <v>7</v>
      </c>
      <c r="D3" s="1" t="s">
        <v>7</v>
      </c>
      <c r="F3" s="1" t="s">
        <v>14</v>
      </c>
      <c r="G3" s="1" t="s">
        <v>8</v>
      </c>
    </row>
    <row r="4" spans="1:7" ht="60" x14ac:dyDescent="0.25">
      <c r="A4" s="1">
        <v>2</v>
      </c>
      <c r="B4" s="1" t="s">
        <v>9</v>
      </c>
      <c r="C4" s="1" t="s">
        <v>7</v>
      </c>
      <c r="D4" s="1" t="s">
        <v>10</v>
      </c>
      <c r="F4" s="1" t="s">
        <v>11</v>
      </c>
      <c r="G4" s="1" t="s">
        <v>15</v>
      </c>
    </row>
    <row r="5" spans="1:7" ht="45" x14ac:dyDescent="0.25">
      <c r="A5" s="1">
        <v>3</v>
      </c>
      <c r="B5" s="1" t="s">
        <v>25</v>
      </c>
      <c r="C5" s="1" t="s">
        <v>7</v>
      </c>
      <c r="D5" s="1" t="s">
        <v>7</v>
      </c>
      <c r="E5" s="1" t="s">
        <v>26</v>
      </c>
      <c r="F5" s="1"/>
      <c r="G5" s="1"/>
    </row>
    <row r="6" spans="1:7" x14ac:dyDescent="0.25">
      <c r="A6" s="1">
        <v>4</v>
      </c>
      <c r="B6" s="1" t="s">
        <v>16</v>
      </c>
      <c r="C6" s="1" t="s">
        <v>7</v>
      </c>
      <c r="D6" s="1" t="s">
        <v>7</v>
      </c>
      <c r="F6" s="1"/>
      <c r="G6" s="1"/>
    </row>
    <row r="7" spans="1:7" x14ac:dyDescent="0.25">
      <c r="A7" s="1">
        <v>5</v>
      </c>
      <c r="B7" s="1" t="s">
        <v>17</v>
      </c>
      <c r="C7" s="1" t="s">
        <v>7</v>
      </c>
      <c r="D7" s="1" t="s">
        <v>7</v>
      </c>
      <c r="F7" s="1"/>
      <c r="G7" s="1"/>
    </row>
    <row r="8" spans="1:7" ht="30" x14ac:dyDescent="0.25">
      <c r="A8" s="1">
        <v>6</v>
      </c>
      <c r="B8" s="1" t="s">
        <v>18</v>
      </c>
      <c r="C8" s="1" t="s">
        <v>7</v>
      </c>
      <c r="D8" s="1" t="s">
        <v>7</v>
      </c>
      <c r="F8" s="1"/>
      <c r="G8" s="1"/>
    </row>
    <row r="9" spans="1:7" ht="75" x14ac:dyDescent="0.25">
      <c r="A9" s="1">
        <v>7</v>
      </c>
      <c r="B9" s="1" t="s">
        <v>19</v>
      </c>
      <c r="C9" s="1" t="s">
        <v>7</v>
      </c>
      <c r="D9" s="1" t="s">
        <v>10</v>
      </c>
      <c r="F9" s="1" t="s">
        <v>20</v>
      </c>
      <c r="G9" s="1" t="s">
        <v>21</v>
      </c>
    </row>
    <row r="10" spans="1:7" ht="60" x14ac:dyDescent="0.25">
      <c r="A10" s="1">
        <v>8</v>
      </c>
      <c r="B10" s="1" t="s">
        <v>22</v>
      </c>
      <c r="C10" s="1" t="s">
        <v>7</v>
      </c>
      <c r="D10" s="1" t="s">
        <v>10</v>
      </c>
      <c r="E10" s="1" t="s">
        <v>24</v>
      </c>
      <c r="F10" s="1"/>
      <c r="G10" s="1"/>
    </row>
    <row r="11" spans="1:7" x14ac:dyDescent="0.25">
      <c r="A11" s="1">
        <v>9</v>
      </c>
      <c r="B11" s="1" t="s">
        <v>35</v>
      </c>
      <c r="C11" s="1" t="s">
        <v>7</v>
      </c>
      <c r="D11" s="1" t="s">
        <v>10</v>
      </c>
      <c r="F11" s="1"/>
      <c r="G11" s="1"/>
    </row>
    <row r="12" spans="1:7" ht="30" x14ac:dyDescent="0.25">
      <c r="A12" s="1">
        <v>10</v>
      </c>
      <c r="B12" s="1" t="s">
        <v>36</v>
      </c>
      <c r="C12" s="1" t="s">
        <v>7</v>
      </c>
      <c r="D12" s="1" t="s">
        <v>10</v>
      </c>
      <c r="E12" s="1" t="s">
        <v>37</v>
      </c>
      <c r="F12" s="1"/>
      <c r="G12" s="1"/>
    </row>
    <row r="13" spans="1:7" x14ac:dyDescent="0.25">
      <c r="A13" s="1">
        <v>11</v>
      </c>
      <c r="C13" s="1"/>
      <c r="D13" s="1"/>
      <c r="F13" s="1"/>
      <c r="G13" s="1"/>
    </row>
    <row r="14" spans="1:7" x14ac:dyDescent="0.25">
      <c r="A14" s="1">
        <v>12</v>
      </c>
      <c r="C14" s="1"/>
      <c r="D14" s="1"/>
      <c r="F14" s="1"/>
      <c r="G14" s="1"/>
    </row>
    <row r="15" spans="1:7" x14ac:dyDescent="0.25">
      <c r="A15" s="1">
        <v>13</v>
      </c>
      <c r="C15" s="1"/>
      <c r="D15" s="1"/>
      <c r="F15" s="1"/>
      <c r="G15" s="1"/>
    </row>
    <row r="16" spans="1:7" x14ac:dyDescent="0.25">
      <c r="A16" s="1">
        <v>14</v>
      </c>
      <c r="C16" s="1"/>
      <c r="D16" s="1"/>
      <c r="F16" s="1"/>
      <c r="G16" s="1"/>
    </row>
    <row r="17" spans="1:7" x14ac:dyDescent="0.25">
      <c r="A17" s="1">
        <v>15</v>
      </c>
      <c r="C17" s="1"/>
      <c r="D17" s="1"/>
      <c r="F17" s="1"/>
      <c r="G17" s="1"/>
    </row>
    <row r="18" spans="1:7" x14ac:dyDescent="0.25">
      <c r="A18" s="1">
        <v>16</v>
      </c>
      <c r="C18" s="1"/>
      <c r="D18" s="1"/>
      <c r="F18" s="1"/>
      <c r="G18" s="1"/>
    </row>
    <row r="19" spans="1:7" x14ac:dyDescent="0.25">
      <c r="C19" s="1"/>
      <c r="D19" s="1"/>
      <c r="F19" s="1"/>
      <c r="G19" s="1"/>
    </row>
    <row r="20" spans="1:7" x14ac:dyDescent="0.25">
      <c r="C20" s="1"/>
      <c r="D20" s="1"/>
      <c r="F20" s="1"/>
      <c r="G20" s="1"/>
    </row>
    <row r="21" spans="1:7" x14ac:dyDescent="0.25">
      <c r="C21" s="1"/>
      <c r="D21" s="1"/>
      <c r="F21" s="1"/>
      <c r="G21" s="1"/>
    </row>
    <row r="22" spans="1:7" x14ac:dyDescent="0.25">
      <c r="C22" s="1"/>
      <c r="D22" s="1"/>
      <c r="F22" s="1"/>
      <c r="G22" s="1"/>
    </row>
    <row r="23" spans="1:7" x14ac:dyDescent="0.25">
      <c r="C23" s="1"/>
      <c r="D23" s="1"/>
      <c r="F23" s="1"/>
      <c r="G23" s="1"/>
    </row>
    <row r="24" spans="1:7" x14ac:dyDescent="0.25">
      <c r="C24" s="1"/>
      <c r="D24" s="1"/>
      <c r="F24" s="1"/>
      <c r="G24" s="1"/>
    </row>
    <row r="25" spans="1:7" x14ac:dyDescent="0.25">
      <c r="C25" s="1"/>
      <c r="D25" s="1"/>
      <c r="F25" s="1"/>
      <c r="G25" s="1"/>
    </row>
    <row r="26" spans="1:7" x14ac:dyDescent="0.25">
      <c r="C26" s="1"/>
      <c r="D26" s="1"/>
      <c r="F26" s="1"/>
      <c r="G26" s="1"/>
    </row>
    <row r="27" spans="1:7" x14ac:dyDescent="0.25">
      <c r="C27" s="1"/>
      <c r="D27" s="1"/>
      <c r="F27" s="1"/>
      <c r="G27" s="1"/>
    </row>
    <row r="28" spans="1:7" x14ac:dyDescent="0.25">
      <c r="C28" s="1"/>
      <c r="D28" s="1"/>
      <c r="F28" s="1"/>
      <c r="G28" s="1"/>
    </row>
    <row r="29" spans="1:7" x14ac:dyDescent="0.25">
      <c r="C29" s="1"/>
      <c r="D29" s="1"/>
      <c r="F29" s="1"/>
      <c r="G29" s="1"/>
    </row>
    <row r="30" spans="1:7" x14ac:dyDescent="0.25">
      <c r="C30" s="1"/>
      <c r="D30" s="1"/>
      <c r="F30" s="1"/>
      <c r="G30" s="1"/>
    </row>
    <row r="31" spans="1:7" x14ac:dyDescent="0.25">
      <c r="C31" s="1"/>
      <c r="D31" s="1"/>
      <c r="F31" s="1"/>
      <c r="G31" s="1"/>
    </row>
    <row r="32" spans="1:7" x14ac:dyDescent="0.25">
      <c r="C32" s="1"/>
      <c r="D32" s="1"/>
      <c r="F32" s="1"/>
      <c r="G32" s="1"/>
    </row>
  </sheetData>
  <conditionalFormatting sqref="A3:A18">
    <cfRule type="expression" dxfId="10" priority="1">
      <formula>C3="nein"</formula>
    </cfRule>
    <cfRule type="expression" dxfId="9" priority="3">
      <formula>C3&amp;D3="janein"</formula>
    </cfRule>
    <cfRule type="expression" dxfId="8" priority="4">
      <formula>C3&amp;D3="jaja"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workbookViewId="0">
      <selection activeCell="B23" sqref="B23"/>
    </sheetView>
  </sheetViews>
  <sheetFormatPr baseColWidth="10" defaultRowHeight="15" x14ac:dyDescent="0.25"/>
  <cols>
    <col min="1" max="1" width="11" style="1" customWidth="1"/>
    <col min="2" max="2" width="37.28515625" style="1" bestFit="1" customWidth="1"/>
    <col min="3" max="3" width="11.140625" bestFit="1" customWidth="1"/>
    <col min="4" max="4" width="15.7109375" bestFit="1" customWidth="1"/>
    <col min="5" max="5" width="24.85546875" style="1" customWidth="1"/>
    <col min="6" max="6" width="13.5703125" bestFit="1" customWidth="1"/>
    <col min="7" max="7" width="48.28515625" bestFit="1" customWidth="1"/>
  </cols>
  <sheetData>
    <row r="1" spans="1:7" x14ac:dyDescent="0.25">
      <c r="A1" s="2" t="s">
        <v>27</v>
      </c>
    </row>
    <row r="2" spans="1:7" x14ac:dyDescent="0.25">
      <c r="A2" s="1" t="s">
        <v>12</v>
      </c>
      <c r="B2" s="1" t="s">
        <v>13</v>
      </c>
      <c r="C2" s="1" t="s">
        <v>3</v>
      </c>
      <c r="D2" s="1" t="s">
        <v>4</v>
      </c>
      <c r="E2" s="1" t="s">
        <v>23</v>
      </c>
      <c r="F2" s="1" t="s">
        <v>5</v>
      </c>
      <c r="G2" s="1" t="s">
        <v>6</v>
      </c>
    </row>
    <row r="3" spans="1:7" x14ac:dyDescent="0.25">
      <c r="A3" s="1">
        <v>1</v>
      </c>
      <c r="B3" s="1" t="s">
        <v>28</v>
      </c>
      <c r="C3" s="1" t="s">
        <v>7</v>
      </c>
      <c r="D3" s="1" t="s">
        <v>10</v>
      </c>
      <c r="F3" s="1"/>
      <c r="G3" s="1"/>
    </row>
    <row r="4" spans="1:7" x14ac:dyDescent="0.25">
      <c r="A4" s="1">
        <v>2</v>
      </c>
      <c r="B4" s="1" t="s">
        <v>29</v>
      </c>
      <c r="C4" s="1" t="s">
        <v>7</v>
      </c>
      <c r="D4" s="1" t="s">
        <v>10</v>
      </c>
      <c r="F4" s="1"/>
      <c r="G4" s="1"/>
    </row>
    <row r="5" spans="1:7" x14ac:dyDescent="0.25">
      <c r="A5" s="1">
        <v>3</v>
      </c>
      <c r="B5" s="1" t="s">
        <v>30</v>
      </c>
      <c r="C5" s="1" t="s">
        <v>7</v>
      </c>
      <c r="D5" s="1" t="s">
        <v>10</v>
      </c>
      <c r="F5" s="1"/>
      <c r="G5" s="1"/>
    </row>
    <row r="6" spans="1:7" ht="30" x14ac:dyDescent="0.25">
      <c r="A6" s="1">
        <v>4</v>
      </c>
      <c r="B6" s="1" t="s">
        <v>31</v>
      </c>
      <c r="C6" s="1" t="s">
        <v>7</v>
      </c>
      <c r="D6" s="1" t="s">
        <v>10</v>
      </c>
      <c r="E6" s="1" t="s">
        <v>32</v>
      </c>
      <c r="F6" s="1"/>
      <c r="G6" s="1"/>
    </row>
    <row r="7" spans="1:7" x14ac:dyDescent="0.25">
      <c r="A7" s="1">
        <v>5</v>
      </c>
      <c r="B7" s="1" t="s">
        <v>34</v>
      </c>
      <c r="C7" s="1" t="s">
        <v>7</v>
      </c>
      <c r="D7" s="1" t="s">
        <v>10</v>
      </c>
      <c r="E7" s="1" t="s">
        <v>33</v>
      </c>
      <c r="F7" s="1"/>
      <c r="G7" s="1"/>
    </row>
    <row r="8" spans="1:7" x14ac:dyDescent="0.25">
      <c r="A8" s="1">
        <v>6</v>
      </c>
      <c r="B8" s="1" t="s">
        <v>38</v>
      </c>
      <c r="C8" s="1" t="s">
        <v>7</v>
      </c>
      <c r="D8" s="1" t="s">
        <v>10</v>
      </c>
      <c r="F8" s="1"/>
      <c r="G8" s="1"/>
    </row>
    <row r="9" spans="1:7" x14ac:dyDescent="0.25">
      <c r="A9" s="1">
        <v>7</v>
      </c>
      <c r="B9" s="1" t="s">
        <v>39</v>
      </c>
      <c r="C9" s="1" t="s">
        <v>7</v>
      </c>
      <c r="D9" s="1" t="s">
        <v>10</v>
      </c>
      <c r="F9" s="1"/>
      <c r="G9" s="1"/>
    </row>
    <row r="10" spans="1:7" x14ac:dyDescent="0.25">
      <c r="A10" s="1">
        <v>8</v>
      </c>
      <c r="C10" s="1"/>
      <c r="D10" s="1"/>
      <c r="F10" s="1"/>
      <c r="G10" s="1"/>
    </row>
    <row r="11" spans="1:7" x14ac:dyDescent="0.25">
      <c r="A11" s="1">
        <v>9</v>
      </c>
      <c r="C11" s="1"/>
      <c r="D11" s="1"/>
      <c r="F11" s="1"/>
      <c r="G11" s="1"/>
    </row>
    <row r="12" spans="1:7" x14ac:dyDescent="0.25">
      <c r="A12" s="1">
        <v>10</v>
      </c>
      <c r="C12" s="1"/>
      <c r="D12" s="1"/>
      <c r="F12" s="1"/>
      <c r="G12" s="1"/>
    </row>
    <row r="13" spans="1:7" x14ac:dyDescent="0.25">
      <c r="A13" s="1">
        <v>11</v>
      </c>
      <c r="C13" s="1"/>
      <c r="D13" s="1"/>
      <c r="F13" s="1"/>
      <c r="G13" s="1"/>
    </row>
    <row r="14" spans="1:7" x14ac:dyDescent="0.25">
      <c r="A14" s="1">
        <v>12</v>
      </c>
      <c r="C14" s="1"/>
      <c r="D14" s="1"/>
      <c r="F14" s="1"/>
      <c r="G14" s="1"/>
    </row>
    <row r="15" spans="1:7" x14ac:dyDescent="0.25">
      <c r="A15" s="1">
        <v>13</v>
      </c>
      <c r="C15" s="1"/>
      <c r="D15" s="1"/>
      <c r="F15" s="1"/>
      <c r="G15" s="1"/>
    </row>
    <row r="16" spans="1:7" x14ac:dyDescent="0.25">
      <c r="A16" s="1">
        <v>14</v>
      </c>
      <c r="C16" s="1"/>
      <c r="D16" s="1"/>
      <c r="F16" s="1"/>
      <c r="G16" s="1"/>
    </row>
    <row r="17" spans="1:7" x14ac:dyDescent="0.25">
      <c r="A17" s="1">
        <v>15</v>
      </c>
      <c r="C17" s="1"/>
      <c r="D17" s="1"/>
      <c r="F17" s="1"/>
      <c r="G17" s="1"/>
    </row>
    <row r="18" spans="1:7" x14ac:dyDescent="0.25">
      <c r="A18" s="1">
        <v>16</v>
      </c>
      <c r="C18" s="1"/>
      <c r="D18" s="1"/>
      <c r="F18" s="1"/>
      <c r="G18" s="1"/>
    </row>
    <row r="19" spans="1:7" x14ac:dyDescent="0.25">
      <c r="C19" s="1"/>
      <c r="D19" s="1"/>
      <c r="F19" s="1"/>
      <c r="G19" s="1"/>
    </row>
    <row r="20" spans="1:7" x14ac:dyDescent="0.25">
      <c r="C20" s="1"/>
      <c r="D20" s="1"/>
      <c r="F20" s="1"/>
      <c r="G20" s="1"/>
    </row>
    <row r="21" spans="1:7" x14ac:dyDescent="0.25">
      <c r="C21" s="1"/>
      <c r="D21" s="1"/>
      <c r="F21" s="1"/>
      <c r="G21" s="1"/>
    </row>
    <row r="22" spans="1:7" x14ac:dyDescent="0.25">
      <c r="C22" s="1"/>
      <c r="D22" s="1"/>
      <c r="F22" s="1"/>
      <c r="G22" s="1"/>
    </row>
    <row r="23" spans="1:7" x14ac:dyDescent="0.25">
      <c r="C23" s="1"/>
      <c r="D23" s="1"/>
      <c r="F23" s="1"/>
      <c r="G23" s="1"/>
    </row>
    <row r="24" spans="1:7" x14ac:dyDescent="0.25">
      <c r="C24" s="1"/>
      <c r="D24" s="1"/>
      <c r="F24" s="1"/>
      <c r="G24" s="1"/>
    </row>
    <row r="25" spans="1:7" x14ac:dyDescent="0.25">
      <c r="C25" s="1"/>
      <c r="D25" s="1"/>
      <c r="F25" s="1"/>
      <c r="G25" s="1"/>
    </row>
    <row r="26" spans="1:7" x14ac:dyDescent="0.25">
      <c r="C26" s="1"/>
      <c r="D26" s="1"/>
      <c r="F26" s="1"/>
      <c r="G26" s="1"/>
    </row>
    <row r="27" spans="1:7" x14ac:dyDescent="0.25">
      <c r="C27" s="1"/>
      <c r="D27" s="1"/>
      <c r="F27" s="1"/>
      <c r="G27" s="1"/>
    </row>
    <row r="28" spans="1:7" x14ac:dyDescent="0.25">
      <c r="C28" s="1"/>
      <c r="D28" s="1"/>
      <c r="F28" s="1"/>
      <c r="G28" s="1"/>
    </row>
    <row r="29" spans="1:7" x14ac:dyDescent="0.25">
      <c r="C29" s="1"/>
      <c r="D29" s="1"/>
      <c r="F29" s="1"/>
      <c r="G29" s="1"/>
    </row>
    <row r="30" spans="1:7" x14ac:dyDescent="0.25">
      <c r="C30" s="1"/>
      <c r="D30" s="1"/>
      <c r="F30" s="1"/>
      <c r="G30" s="1"/>
    </row>
    <row r="31" spans="1:7" x14ac:dyDescent="0.25">
      <c r="C31" s="1"/>
      <c r="D31" s="1"/>
      <c r="F31" s="1"/>
      <c r="G31" s="1"/>
    </row>
    <row r="32" spans="1:7" x14ac:dyDescent="0.25">
      <c r="C32" s="1"/>
      <c r="D32" s="1"/>
      <c r="F32" s="1"/>
      <c r="G32" s="1"/>
    </row>
    <row r="1048576" spans="4:4" x14ac:dyDescent="0.25">
      <c r="D1048576" s="1"/>
    </row>
  </sheetData>
  <conditionalFormatting sqref="A3:A18">
    <cfRule type="expression" dxfId="7" priority="1">
      <formula>C3="nein"</formula>
    </cfRule>
    <cfRule type="expression" dxfId="6" priority="2">
      <formula>C3&amp;D3="janein"</formula>
    </cfRule>
    <cfRule type="expression" dxfId="5" priority="3">
      <formula>C3&amp;D3="jaja"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J22" sqref="J22"/>
    </sheetView>
  </sheetViews>
  <sheetFormatPr baseColWidth="10" defaultColWidth="9.140625" defaultRowHeight="15" x14ac:dyDescent="0.25"/>
  <cols>
    <col min="1" max="1" width="15.5703125" customWidth="1"/>
    <col min="2" max="2" width="21.5703125" bestFit="1" customWidth="1"/>
    <col min="3" max="3" width="25.7109375" bestFit="1" customWidth="1"/>
    <col min="4" max="4" width="9.140625" customWidth="1"/>
    <col min="5" max="5" width="8.85546875" customWidth="1"/>
    <col min="6" max="6" width="9.140625" customWidth="1"/>
    <col min="7" max="7" width="10.140625" customWidth="1"/>
    <col min="8" max="8" width="11.140625" customWidth="1"/>
  </cols>
  <sheetData>
    <row r="1" spans="1:14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J1" t="s">
        <v>13</v>
      </c>
      <c r="N1" t="s">
        <v>48</v>
      </c>
    </row>
    <row r="6" spans="1:14" x14ac:dyDescent="0.25">
      <c r="A6" t="s">
        <v>49</v>
      </c>
      <c r="B6" t="s">
        <v>50</v>
      </c>
      <c r="C6" s="3" t="s">
        <v>51</v>
      </c>
      <c r="D6" s="4">
        <v>1.2689999999999999</v>
      </c>
      <c r="E6" s="4">
        <v>1.1399999999999999</v>
      </c>
      <c r="F6">
        <v>1</v>
      </c>
      <c r="G6" s="4">
        <f>D6*F6</f>
        <v>1.2689999999999999</v>
      </c>
      <c r="H6" s="4">
        <f>E6*F6</f>
        <v>1.1399999999999999</v>
      </c>
      <c r="J6" t="s">
        <v>52</v>
      </c>
      <c r="N6">
        <v>10</v>
      </c>
    </row>
    <row r="7" spans="1:14" x14ac:dyDescent="0.25">
      <c r="A7" t="s">
        <v>53</v>
      </c>
      <c r="B7" t="s">
        <v>54</v>
      </c>
      <c r="C7" s="3" t="s">
        <v>55</v>
      </c>
      <c r="D7" s="4">
        <v>2.8460000000000001</v>
      </c>
      <c r="E7" s="4">
        <v>2.58</v>
      </c>
      <c r="F7">
        <v>1</v>
      </c>
      <c r="G7" s="4">
        <f t="shared" ref="G7:G27" si="0">D7*F7</f>
        <v>2.8460000000000001</v>
      </c>
      <c r="H7" s="4">
        <f t="shared" ref="H7:H27" si="1">E7*F7</f>
        <v>2.58</v>
      </c>
      <c r="J7" t="s">
        <v>56</v>
      </c>
      <c r="N7">
        <v>10</v>
      </c>
    </row>
    <row r="8" spans="1:14" x14ac:dyDescent="0.25">
      <c r="A8" t="s">
        <v>53</v>
      </c>
      <c r="B8" t="s">
        <v>57</v>
      </c>
      <c r="C8" s="3" t="s">
        <v>58</v>
      </c>
      <c r="D8" s="4">
        <v>0.62</v>
      </c>
      <c r="E8" s="4">
        <v>0.57199999999999995</v>
      </c>
      <c r="F8">
        <v>1</v>
      </c>
      <c r="G8" s="4">
        <f t="shared" si="0"/>
        <v>0.62</v>
      </c>
      <c r="H8" s="4">
        <f t="shared" si="1"/>
        <v>0.57199999999999995</v>
      </c>
      <c r="J8" t="s">
        <v>59</v>
      </c>
      <c r="N8">
        <v>10</v>
      </c>
    </row>
    <row r="9" spans="1:14" x14ac:dyDescent="0.25">
      <c r="A9" t="s">
        <v>60</v>
      </c>
      <c r="B9" t="s">
        <v>61</v>
      </c>
      <c r="C9" s="3" t="s">
        <v>62</v>
      </c>
      <c r="D9" s="4">
        <v>0.26700000000000002</v>
      </c>
      <c r="E9" s="4">
        <v>0.218</v>
      </c>
      <c r="F9">
        <v>2</v>
      </c>
      <c r="G9" s="4">
        <f t="shared" si="0"/>
        <v>0.53400000000000003</v>
      </c>
      <c r="H9" s="4">
        <f t="shared" si="1"/>
        <v>0.436</v>
      </c>
      <c r="J9" t="s">
        <v>63</v>
      </c>
      <c r="N9">
        <v>25</v>
      </c>
    </row>
    <row r="10" spans="1:14" x14ac:dyDescent="0.25">
      <c r="A10" t="s">
        <v>64</v>
      </c>
      <c r="B10" t="s">
        <v>65</v>
      </c>
      <c r="C10" s="3" t="s">
        <v>66</v>
      </c>
      <c r="D10" s="4">
        <v>0.34</v>
      </c>
      <c r="E10" s="4">
        <v>0.28999999999999998</v>
      </c>
      <c r="F10">
        <v>1</v>
      </c>
      <c r="G10" s="4">
        <f t="shared" si="0"/>
        <v>0.34</v>
      </c>
      <c r="H10" s="4">
        <f t="shared" si="1"/>
        <v>0.28999999999999998</v>
      </c>
      <c r="J10" t="s">
        <v>67</v>
      </c>
      <c r="N10">
        <v>10</v>
      </c>
    </row>
    <row r="11" spans="1:14" x14ac:dyDescent="0.25">
      <c r="A11" t="s">
        <v>68</v>
      </c>
      <c r="B11" t="s">
        <v>69</v>
      </c>
      <c r="C11" s="3" t="s">
        <v>70</v>
      </c>
      <c r="D11" s="4">
        <v>0.71</v>
      </c>
      <c r="E11" s="4">
        <v>0.45</v>
      </c>
      <c r="F11">
        <v>1</v>
      </c>
      <c r="G11" s="4">
        <f t="shared" si="0"/>
        <v>0.71</v>
      </c>
      <c r="H11" s="4">
        <f t="shared" si="1"/>
        <v>0.45</v>
      </c>
      <c r="J11" t="s">
        <v>71</v>
      </c>
      <c r="N11">
        <v>100</v>
      </c>
    </row>
    <row r="12" spans="1:14" x14ac:dyDescent="0.25">
      <c r="A12" t="s">
        <v>72</v>
      </c>
      <c r="B12" t="s">
        <v>73</v>
      </c>
      <c r="C12" s="3" t="s">
        <v>74</v>
      </c>
      <c r="D12" s="4">
        <v>0.19</v>
      </c>
      <c r="E12" s="4">
        <v>0.17</v>
      </c>
      <c r="F12">
        <v>1</v>
      </c>
      <c r="G12" s="4">
        <f t="shared" si="0"/>
        <v>0.19</v>
      </c>
      <c r="H12" s="4">
        <f t="shared" si="1"/>
        <v>0.17</v>
      </c>
      <c r="J12" t="s">
        <v>75</v>
      </c>
      <c r="N12">
        <v>10</v>
      </c>
    </row>
    <row r="13" spans="1:14" x14ac:dyDescent="0.25">
      <c r="A13" t="s">
        <v>53</v>
      </c>
      <c r="B13" t="s">
        <v>76</v>
      </c>
      <c r="C13" s="3" t="s">
        <v>77</v>
      </c>
      <c r="D13" s="4">
        <v>0.67</v>
      </c>
      <c r="E13" s="4">
        <v>0.61</v>
      </c>
      <c r="F13">
        <v>1</v>
      </c>
      <c r="G13" s="4">
        <f t="shared" si="0"/>
        <v>0.67</v>
      </c>
      <c r="H13" s="4">
        <f t="shared" si="1"/>
        <v>0.61</v>
      </c>
      <c r="J13" t="s">
        <v>78</v>
      </c>
      <c r="N13">
        <v>10</v>
      </c>
    </row>
    <row r="14" spans="1:14" x14ac:dyDescent="0.25">
      <c r="A14" t="s">
        <v>60</v>
      </c>
      <c r="B14" t="s">
        <v>79</v>
      </c>
      <c r="C14" s="3" t="s">
        <v>80</v>
      </c>
      <c r="D14" s="4">
        <v>0.08</v>
      </c>
      <c r="E14" s="4">
        <v>0.06</v>
      </c>
      <c r="F14">
        <v>1</v>
      </c>
      <c r="G14" s="4">
        <f t="shared" si="0"/>
        <v>0.08</v>
      </c>
      <c r="H14" s="4">
        <f t="shared" si="1"/>
        <v>0.06</v>
      </c>
      <c r="J14" t="s">
        <v>81</v>
      </c>
      <c r="N14">
        <v>10</v>
      </c>
    </row>
    <row r="15" spans="1:14" x14ac:dyDescent="0.25">
      <c r="A15" t="s">
        <v>82</v>
      </c>
      <c r="B15" t="s">
        <v>83</v>
      </c>
      <c r="C15" s="3" t="s">
        <v>84</v>
      </c>
      <c r="D15" s="4">
        <v>0.20499999999999999</v>
      </c>
      <c r="E15" s="4">
        <v>0.16400000000000001</v>
      </c>
      <c r="F15">
        <v>1</v>
      </c>
      <c r="G15" s="4">
        <f t="shared" si="0"/>
        <v>0.20499999999999999</v>
      </c>
      <c r="H15" s="4">
        <f t="shared" si="1"/>
        <v>0.16400000000000001</v>
      </c>
      <c r="J15" t="s">
        <v>85</v>
      </c>
      <c r="N15">
        <v>10</v>
      </c>
    </row>
    <row r="16" spans="1:14" x14ac:dyDescent="0.25">
      <c r="A16" t="s">
        <v>86</v>
      </c>
      <c r="B16" t="s">
        <v>87</v>
      </c>
      <c r="C16" s="3" t="s">
        <v>88</v>
      </c>
      <c r="D16" s="4">
        <v>7.4999999999999997E-2</v>
      </c>
      <c r="E16" s="4">
        <v>2.8000000000000001E-2</v>
      </c>
      <c r="F16">
        <v>1</v>
      </c>
      <c r="G16" s="4">
        <f t="shared" si="0"/>
        <v>7.4999999999999997E-2</v>
      </c>
      <c r="H16" s="4">
        <f t="shared" si="1"/>
        <v>2.8000000000000001E-2</v>
      </c>
      <c r="J16" t="s">
        <v>89</v>
      </c>
      <c r="N16">
        <v>10</v>
      </c>
    </row>
    <row r="17" spans="1:14" x14ac:dyDescent="0.25">
      <c r="A17" t="s">
        <v>90</v>
      </c>
      <c r="B17" t="s">
        <v>91</v>
      </c>
      <c r="C17" s="3" t="s">
        <v>92</v>
      </c>
      <c r="D17" s="4">
        <v>0.08</v>
      </c>
      <c r="E17" s="4">
        <v>8.9999999999999993E-3</v>
      </c>
      <c r="F17">
        <v>1</v>
      </c>
      <c r="G17" s="4">
        <f t="shared" si="0"/>
        <v>0.08</v>
      </c>
      <c r="H17" s="4">
        <f t="shared" si="1"/>
        <v>8.9999999999999993E-3</v>
      </c>
      <c r="J17" t="s">
        <v>93</v>
      </c>
      <c r="N17">
        <v>10</v>
      </c>
    </row>
    <row r="18" spans="1:14" x14ac:dyDescent="0.25">
      <c r="A18" t="s">
        <v>94</v>
      </c>
      <c r="B18" t="s">
        <v>95</v>
      </c>
      <c r="C18" s="3" t="s">
        <v>96</v>
      </c>
      <c r="D18" s="4">
        <v>0.02</v>
      </c>
      <c r="E18" s="4">
        <v>8.5000000000000006E-3</v>
      </c>
      <c r="F18">
        <v>1</v>
      </c>
      <c r="G18" s="4">
        <f t="shared" si="0"/>
        <v>0.02</v>
      </c>
      <c r="H18" s="4">
        <f t="shared" si="1"/>
        <v>8.5000000000000006E-3</v>
      </c>
      <c r="J18" t="s">
        <v>97</v>
      </c>
      <c r="N18">
        <v>10</v>
      </c>
    </row>
    <row r="19" spans="1:14" x14ac:dyDescent="0.25">
      <c r="A19" t="s">
        <v>98</v>
      </c>
      <c r="B19" t="s">
        <v>99</v>
      </c>
      <c r="C19" s="3" t="s">
        <v>100</v>
      </c>
      <c r="D19" s="4">
        <v>0.155</v>
      </c>
      <c r="E19" s="4">
        <v>0.113</v>
      </c>
      <c r="F19">
        <v>2</v>
      </c>
      <c r="G19" s="4">
        <f t="shared" si="0"/>
        <v>0.31</v>
      </c>
      <c r="H19" s="4">
        <f t="shared" si="1"/>
        <v>0.22600000000000001</v>
      </c>
      <c r="J19" t="s">
        <v>101</v>
      </c>
      <c r="N19">
        <v>25</v>
      </c>
    </row>
    <row r="20" spans="1:14" x14ac:dyDescent="0.25">
      <c r="A20" t="s">
        <v>102</v>
      </c>
      <c r="B20" t="s">
        <v>103</v>
      </c>
      <c r="C20" s="3" t="s">
        <v>104</v>
      </c>
      <c r="D20" s="4">
        <v>7.1999999999999995E-2</v>
      </c>
      <c r="E20" s="4">
        <v>4.5999999999999999E-2</v>
      </c>
      <c r="F20">
        <v>2</v>
      </c>
      <c r="G20" s="4">
        <f t="shared" si="0"/>
        <v>0.14399999999999999</v>
      </c>
      <c r="H20" s="4">
        <f t="shared" si="1"/>
        <v>9.1999999999999998E-2</v>
      </c>
      <c r="J20" t="s">
        <v>105</v>
      </c>
      <c r="N20">
        <v>25</v>
      </c>
    </row>
    <row r="21" spans="1:14" x14ac:dyDescent="0.25">
      <c r="A21" t="s">
        <v>106</v>
      </c>
      <c r="B21" t="s">
        <v>107</v>
      </c>
      <c r="C21" s="3" t="s">
        <v>108</v>
      </c>
      <c r="D21" s="4">
        <v>0.46</v>
      </c>
      <c r="E21" s="4">
        <v>0.4</v>
      </c>
      <c r="F21">
        <v>1</v>
      </c>
      <c r="G21" s="4">
        <f t="shared" si="0"/>
        <v>0.46</v>
      </c>
      <c r="H21" s="4">
        <f t="shared" si="1"/>
        <v>0.4</v>
      </c>
      <c r="J21" t="s">
        <v>109</v>
      </c>
      <c r="N21">
        <v>10</v>
      </c>
    </row>
    <row r="22" spans="1:14" x14ac:dyDescent="0.25">
      <c r="A22" t="s">
        <v>110</v>
      </c>
      <c r="B22" t="s">
        <v>111</v>
      </c>
      <c r="C22" s="3" t="s">
        <v>112</v>
      </c>
      <c r="D22" s="4">
        <v>0.313</v>
      </c>
      <c r="E22" s="4">
        <v>0.26700000000000002</v>
      </c>
      <c r="F22">
        <v>2</v>
      </c>
      <c r="G22" s="4">
        <f t="shared" si="0"/>
        <v>0.626</v>
      </c>
      <c r="H22" s="4">
        <f t="shared" si="1"/>
        <v>0.53400000000000003</v>
      </c>
      <c r="J22" t="s">
        <v>113</v>
      </c>
      <c r="N22">
        <v>20</v>
      </c>
    </row>
    <row r="23" spans="1:14" x14ac:dyDescent="0.25">
      <c r="A23" s="5" t="s">
        <v>114</v>
      </c>
      <c r="B23" s="6">
        <v>1771091</v>
      </c>
      <c r="C23" s="3" t="s">
        <v>115</v>
      </c>
      <c r="D23" s="7">
        <v>0.501</v>
      </c>
      <c r="E23" s="7">
        <v>0.46500000000000002</v>
      </c>
      <c r="F23" s="5">
        <v>1</v>
      </c>
      <c r="G23" s="7">
        <f t="shared" si="0"/>
        <v>0.501</v>
      </c>
      <c r="H23" s="7">
        <f t="shared" si="1"/>
        <v>0.46500000000000002</v>
      </c>
      <c r="J23" t="s">
        <v>116</v>
      </c>
      <c r="N23">
        <v>0</v>
      </c>
    </row>
    <row r="24" spans="1:14" x14ac:dyDescent="0.25">
      <c r="A24" s="8" t="s">
        <v>60</v>
      </c>
      <c r="B24" s="5" t="s">
        <v>117</v>
      </c>
      <c r="C24" s="3" t="s">
        <v>117</v>
      </c>
      <c r="D24" s="9">
        <v>0.13400000000000001</v>
      </c>
      <c r="E24" s="9">
        <v>0.104</v>
      </c>
      <c r="F24" s="8">
        <v>1</v>
      </c>
      <c r="G24" s="9">
        <f t="shared" si="0"/>
        <v>0.13400000000000001</v>
      </c>
      <c r="H24" s="9">
        <f t="shared" si="1"/>
        <v>0.104</v>
      </c>
      <c r="J24" t="s">
        <v>118</v>
      </c>
      <c r="N24">
        <v>10</v>
      </c>
    </row>
    <row r="25" spans="1:14" x14ac:dyDescent="0.25">
      <c r="A25" s="8" t="s">
        <v>119</v>
      </c>
      <c r="B25" t="s">
        <v>117</v>
      </c>
      <c r="C25" s="3" t="s">
        <v>120</v>
      </c>
      <c r="D25" s="9">
        <v>0.28999999999999998</v>
      </c>
      <c r="E25" s="9">
        <v>0.17</v>
      </c>
      <c r="F25" s="8">
        <v>1</v>
      </c>
      <c r="G25" s="9">
        <f t="shared" si="0"/>
        <v>0.28999999999999998</v>
      </c>
      <c r="H25" s="9">
        <f t="shared" si="1"/>
        <v>0.17</v>
      </c>
      <c r="J25" t="s">
        <v>121</v>
      </c>
      <c r="N25">
        <v>25</v>
      </c>
    </row>
    <row r="26" spans="1:14" x14ac:dyDescent="0.25">
      <c r="A26" s="8" t="s">
        <v>122</v>
      </c>
      <c r="B26" t="s">
        <v>123</v>
      </c>
      <c r="C26" s="3" t="s">
        <v>124</v>
      </c>
      <c r="D26" s="9">
        <v>6.0000000000000001E-3</v>
      </c>
      <c r="E26" s="9">
        <v>3.0000000000000001E-3</v>
      </c>
      <c r="F26" s="8">
        <v>4</v>
      </c>
      <c r="G26" s="9">
        <f t="shared" si="0"/>
        <v>2.4E-2</v>
      </c>
      <c r="H26" s="9">
        <f t="shared" si="1"/>
        <v>1.2E-2</v>
      </c>
      <c r="J26" t="s">
        <v>125</v>
      </c>
      <c r="N26">
        <v>100</v>
      </c>
    </row>
    <row r="27" spans="1:14" x14ac:dyDescent="0.25">
      <c r="A27" s="8" t="s">
        <v>122</v>
      </c>
      <c r="B27" t="s">
        <v>126</v>
      </c>
      <c r="C27" s="3" t="s">
        <v>127</v>
      </c>
      <c r="D27" s="9">
        <v>6.0000000000000001E-3</v>
      </c>
      <c r="E27" s="9">
        <v>3.0000000000000001E-3</v>
      </c>
      <c r="F27" s="8">
        <v>6</v>
      </c>
      <c r="G27" s="9">
        <f t="shared" si="0"/>
        <v>3.6000000000000004E-2</v>
      </c>
      <c r="H27" s="9">
        <f t="shared" si="1"/>
        <v>1.8000000000000002E-2</v>
      </c>
      <c r="J27" t="s">
        <v>128</v>
      </c>
      <c r="N27">
        <v>100</v>
      </c>
    </row>
    <row r="28" spans="1:14" x14ac:dyDescent="0.25">
      <c r="G28" s="4"/>
      <c r="H28" s="4"/>
    </row>
    <row r="29" spans="1:14" x14ac:dyDescent="0.25">
      <c r="G29" s="4"/>
      <c r="H29" s="4"/>
    </row>
    <row r="30" spans="1:14" x14ac:dyDescent="0.25">
      <c r="G30" s="4"/>
      <c r="H30" s="4"/>
    </row>
    <row r="31" spans="1:14" x14ac:dyDescent="0.25">
      <c r="G31" s="4"/>
      <c r="H31" s="4"/>
    </row>
    <row r="32" spans="1:14" x14ac:dyDescent="0.25">
      <c r="G32" s="4">
        <f>SUM(G6:G27)</f>
        <v>10.163999999999998</v>
      </c>
      <c r="H32" s="4">
        <f>SUM(H6:H27)</f>
        <v>8.5384999999999991</v>
      </c>
    </row>
  </sheetData>
  <conditionalFormatting sqref="G6:H27">
    <cfRule type="top10" dxfId="4" priority="2" percent="1" rank="10"/>
  </conditionalFormatting>
  <conditionalFormatting sqref="D6:E27">
    <cfRule type="top10" dxfId="3" priority="1" percent="1" rank="10"/>
  </conditionalFormatting>
  <hyperlinks>
    <hyperlink ref="C6" r:id="rId1" display="http://www.digikey.de/product-detail/de/A4953ELJTR-T/620-1428-1-ND/2765622"/>
    <hyperlink ref="C8" r:id="rId2" display="http://www.digikey.de/product-detail/de/MCP2562-E%2FMF/MCP2562-E%2FMF-ND/4079965"/>
    <hyperlink ref="C7" r:id="rId3" display="http://www.digikey.de/product-detail/de/DSPIC33EP64GP504-I%2FPT/DSPIC33EP64GP504-I%2FPT-ND/2802035"/>
    <hyperlink ref="C10" r:id="rId4" display="http://www.digikey.de/product-detail/de/LRC-LR1206LF-01-R500F/989-1035-1-ND/2407877"/>
    <hyperlink ref="C11" r:id="rId5" display="http://www.digikey.de/product-detail/de/TCJA106M010R0300/478-3127-1-ND/827213"/>
    <hyperlink ref="C9" r:id="rId6" display="http://www.digikey.de/product-detail/de/FDG6316P/FDG6316PCT-ND/1849905"/>
    <hyperlink ref="C12" r:id="rId7" display="http://www.digikey.de/product-detail/de/CBC3225T150KR/587-3066-1-ND/2763491"/>
    <hyperlink ref="C13" r:id="rId8" display="http://www.digikey.de/product-detail/de/MCP16301T-I%2FCHY/MCP16301T-I%2FCHYCT-ND/2696163"/>
    <hyperlink ref="C14" r:id="rId9" display="http://www.digikey.de/product-detail/de/1N4148WS/1N4148WSFSCT-ND/1873821"/>
    <hyperlink ref="C15" r:id="rId10" display="http://www.digikey.de/product-detail/de/CD214A-B140LF/CD214A-B140LFCT-ND/3741956"/>
    <hyperlink ref="C16" r:id="rId11" display="http://www.digikey.de/product-detail/de/RR0816P-103-D/RR08P10.0KDCT-ND/432748"/>
    <hyperlink ref="C17" r:id="rId12" display="http://www.digikey.de/product-detail/de/ERJ-3EKF1241V/P1.24KHCT-ND/198080"/>
    <hyperlink ref="C18" r:id="rId13" display="http://www.digikey.de/product-detail/de/RMCF0603FT30K0/RMCF0603FT30K0CT-ND/1943086"/>
    <hyperlink ref="C19" r:id="rId14" display="http://www.digikey.de/product-detail/de/CL31B475KBHNNNE/1276-2789-1-ND/3890875"/>
    <hyperlink ref="C20" r:id="rId15" display="http://www.digikey.de/product-detail/de/CL21F106ZQFNNNE/1276-3013-1-ND/3891099"/>
    <hyperlink ref="C21" r:id="rId16" display="http://www.digikey.de/product-detail/de/LM4040D20IDBZR/296-20899-1-ND/1216871"/>
    <hyperlink ref="C22" r:id="rId17" display="http://www.digikey.de/product-detail/de/A-2014-0-4-R/AE10390-ND/2183641"/>
    <hyperlink ref="C23" r:id="rId18" display="http://www.digikey.de/product-detail/de/1771091/277-2072-1-ND/2192482"/>
    <hyperlink ref="C24" r:id="rId19" display="http://www.digikey.de/product-detail/de/S1A/S1AFSCT-ND/965718"/>
    <hyperlink ref="C25" r:id="rId20" display="http://www.digikey.de/product-detail/de/QTLP650D4TR/1080-1419-1-ND/2676153"/>
    <hyperlink ref="C26" r:id="rId21" display="http://www.digikey.de/product-detail/de/RC0603JR-0768RL/311-68GRCT-ND/729768"/>
    <hyperlink ref="C27" r:id="rId22" display="http://www.digikey.de/product-detail/de/RC0603JR-075R6L/311-5.6GRCT-ND/7297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B8" sqref="B8"/>
    </sheetView>
  </sheetViews>
  <sheetFormatPr baseColWidth="10" defaultRowHeight="15" x14ac:dyDescent="0.25"/>
  <cols>
    <col min="1" max="1" width="11" style="1" customWidth="1"/>
    <col min="2" max="2" width="37.28515625" style="1" bestFit="1" customWidth="1"/>
    <col min="3" max="3" width="14.7109375" customWidth="1"/>
    <col min="4" max="4" width="15.7109375" bestFit="1" customWidth="1"/>
    <col min="5" max="5" width="24.85546875" style="1" customWidth="1"/>
  </cols>
  <sheetData>
    <row r="1" spans="1:5" x14ac:dyDescent="0.25">
      <c r="A1" s="2" t="s">
        <v>131</v>
      </c>
    </row>
    <row r="2" spans="1:5" ht="18.75" customHeight="1" x14ac:dyDescent="0.25">
      <c r="A2" s="1" t="s">
        <v>12</v>
      </c>
      <c r="B2" s="1" t="s">
        <v>13</v>
      </c>
      <c r="C2" s="1" t="s">
        <v>129</v>
      </c>
      <c r="D2" s="1" t="s">
        <v>2</v>
      </c>
      <c r="E2" s="1" t="s">
        <v>130</v>
      </c>
    </row>
    <row r="3" spans="1:5" x14ac:dyDescent="0.25">
      <c r="A3" s="1">
        <v>1</v>
      </c>
      <c r="B3" s="1" t="s">
        <v>132</v>
      </c>
      <c r="C3" s="1" t="s">
        <v>133</v>
      </c>
      <c r="D3" s="1"/>
    </row>
    <row r="4" spans="1:5" x14ac:dyDescent="0.25">
      <c r="A4" s="1">
        <v>2</v>
      </c>
      <c r="B4" s="1" t="s">
        <v>134</v>
      </c>
      <c r="C4" s="1" t="s">
        <v>133</v>
      </c>
      <c r="D4" s="1"/>
    </row>
    <row r="5" spans="1:5" x14ac:dyDescent="0.25">
      <c r="A5" s="1">
        <v>3</v>
      </c>
      <c r="B5" s="1" t="s">
        <v>135</v>
      </c>
      <c r="C5" s="1" t="s">
        <v>133</v>
      </c>
      <c r="D5" s="1"/>
    </row>
    <row r="6" spans="1:5" ht="45" x14ac:dyDescent="0.25">
      <c r="A6" s="1">
        <v>4</v>
      </c>
      <c r="B6" s="1" t="s">
        <v>136</v>
      </c>
      <c r="C6" s="1"/>
      <c r="D6" s="1" t="s">
        <v>133</v>
      </c>
    </row>
    <row r="7" spans="1:5" x14ac:dyDescent="0.25">
      <c r="A7" s="1">
        <v>5</v>
      </c>
      <c r="B7" s="1" t="s">
        <v>137</v>
      </c>
      <c r="C7" s="1"/>
      <c r="D7" s="1"/>
      <c r="E7" s="1" t="s">
        <v>133</v>
      </c>
    </row>
    <row r="8" spans="1:5" x14ac:dyDescent="0.25">
      <c r="A8" s="1">
        <v>6</v>
      </c>
      <c r="C8" s="1"/>
      <c r="D8" s="1"/>
    </row>
    <row r="9" spans="1:5" x14ac:dyDescent="0.25">
      <c r="A9" s="1">
        <v>7</v>
      </c>
      <c r="C9" s="1"/>
      <c r="D9" s="1"/>
    </row>
    <row r="10" spans="1:5" x14ac:dyDescent="0.25">
      <c r="A10" s="1">
        <v>8</v>
      </c>
      <c r="C10" s="1"/>
      <c r="D10" s="1"/>
    </row>
    <row r="11" spans="1:5" x14ac:dyDescent="0.25">
      <c r="A11" s="1">
        <v>9</v>
      </c>
      <c r="C11" s="1"/>
      <c r="D11" s="1"/>
    </row>
    <row r="12" spans="1:5" x14ac:dyDescent="0.25">
      <c r="A12" s="1">
        <v>10</v>
      </c>
      <c r="C12" s="1"/>
      <c r="D12" s="1"/>
    </row>
    <row r="13" spans="1:5" x14ac:dyDescent="0.25">
      <c r="A13" s="1">
        <v>11</v>
      </c>
      <c r="C13" s="1"/>
      <c r="D13" s="1"/>
    </row>
    <row r="14" spans="1:5" x14ac:dyDescent="0.25">
      <c r="A14" s="1">
        <v>12</v>
      </c>
      <c r="C14" s="1"/>
      <c r="D14" s="1"/>
    </row>
    <row r="15" spans="1:5" x14ac:dyDescent="0.25">
      <c r="A15" s="1">
        <v>13</v>
      </c>
      <c r="C15" s="1"/>
      <c r="D15" s="1"/>
    </row>
    <row r="16" spans="1:5" x14ac:dyDescent="0.25">
      <c r="A16" s="1">
        <v>14</v>
      </c>
      <c r="C16" s="1"/>
      <c r="D16" s="1"/>
    </row>
    <row r="17" spans="1:4" x14ac:dyDescent="0.25">
      <c r="A17" s="1">
        <v>15</v>
      </c>
      <c r="C17" s="1"/>
      <c r="D17" s="1"/>
    </row>
    <row r="18" spans="1:4" x14ac:dyDescent="0.25">
      <c r="A18" s="1">
        <v>16</v>
      </c>
      <c r="C18" s="1"/>
      <c r="D18" s="1"/>
    </row>
    <row r="19" spans="1:4" x14ac:dyDescent="0.25">
      <c r="C19" s="1"/>
      <c r="D19" s="1"/>
    </row>
    <row r="20" spans="1:4" x14ac:dyDescent="0.25">
      <c r="C20" s="1"/>
      <c r="D20" s="1"/>
    </row>
    <row r="21" spans="1:4" x14ac:dyDescent="0.25">
      <c r="C21" s="1"/>
      <c r="D21" s="1"/>
    </row>
    <row r="22" spans="1:4" x14ac:dyDescent="0.25">
      <c r="C22" s="1"/>
      <c r="D22" s="1"/>
    </row>
    <row r="23" spans="1:4" x14ac:dyDescent="0.25">
      <c r="C23" s="1"/>
      <c r="D23" s="1"/>
    </row>
    <row r="24" spans="1:4" x14ac:dyDescent="0.25">
      <c r="C24" s="1"/>
      <c r="D24" s="1"/>
    </row>
    <row r="25" spans="1:4" x14ac:dyDescent="0.25">
      <c r="C25" s="1"/>
      <c r="D25" s="1"/>
    </row>
    <row r="26" spans="1:4" x14ac:dyDescent="0.25">
      <c r="C26" s="1"/>
      <c r="D26" s="1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1048576" spans="4:4" x14ac:dyDescent="0.25">
      <c r="D1048576" s="1"/>
    </row>
  </sheetData>
  <conditionalFormatting sqref="A3:A18">
    <cfRule type="expression" dxfId="2" priority="1">
      <formula>C3="nein"</formula>
    </cfRule>
    <cfRule type="expression" dxfId="1" priority="2">
      <formula>C3&amp;D3="janein"</formula>
    </cfRule>
    <cfRule type="expression" dxfId="0" priority="3">
      <formula>C3&amp;D3="jaja"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Dispenser</vt:lpstr>
      <vt:lpstr>ControlerBoard</vt:lpstr>
      <vt:lpstr>Teileliste Dispenser</vt:lpstr>
      <vt:lpstr>Software</vt:lpstr>
    </vt:vector>
  </TitlesOfParts>
  <Company>Intelsat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Illner, Simon</dc:creator>
  <cp:lastModifiedBy>Illner, Simon</cp:lastModifiedBy>
  <dcterms:created xsi:type="dcterms:W3CDTF">2014-03-10T07:34:41Z</dcterms:created>
  <dcterms:modified xsi:type="dcterms:W3CDTF">2014-03-10T13:25:14Z</dcterms:modified>
</cp:coreProperties>
</file>