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Google Drive\06_GITHUB\maps\Proyecto_Lideres\"/>
    </mc:Choice>
  </mc:AlternateContent>
  <xr:revisionPtr revIDLastSave="0" documentId="10_ncr:8100008_{3346A37E-5F87-4653-885E-6F3002D3281F}" xr6:coauthVersionLast="34" xr6:coauthVersionMax="34" xr10:uidLastSave="{00000000-0000-0000-0000-000000000000}"/>
  <bookViews>
    <workbookView xWindow="0" yWindow="0" windowWidth="21570" windowHeight="9930" xr2:uid="{C128F46F-3394-4BDA-A432-2F8E595D491C}"/>
  </bookViews>
  <sheets>
    <sheet name="Sheet1" sheetId="1" r:id="rId1"/>
  </sheets>
  <definedNames>
    <definedName name="_xlnm._FilterDatabase" localSheetId="0" hidden="1">Sheet1!$A$1:$P$1</definedName>
    <definedName name="victims_list_raw" localSheetId="0">Sheet1!$A$1:$D$92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6" i="1" l="1"/>
  <c r="L9" i="1"/>
  <c r="L12" i="1"/>
  <c r="L59" i="1"/>
  <c r="L25" i="1"/>
  <c r="L22" i="1"/>
  <c r="L15" i="1"/>
  <c r="L73" i="1"/>
  <c r="L38" i="1"/>
  <c r="L10" i="1"/>
  <c r="L74" i="1"/>
  <c r="L14" i="1"/>
  <c r="L42" i="1"/>
  <c r="L52" i="1"/>
  <c r="L78" i="1"/>
  <c r="L39" i="1"/>
  <c r="L23" i="1"/>
  <c r="L28" i="1"/>
  <c r="L88" i="1"/>
  <c r="L68" i="1"/>
  <c r="L19" i="1"/>
  <c r="L43" i="1"/>
  <c r="L21" i="1"/>
  <c r="L4" i="1"/>
  <c r="L35" i="1"/>
  <c r="L41" i="1"/>
  <c r="L77" i="1"/>
  <c r="L81" i="1"/>
  <c r="L93" i="1"/>
  <c r="L96" i="1"/>
  <c r="L89" i="1"/>
  <c r="L11" i="1"/>
  <c r="L36" i="1"/>
  <c r="L61" i="1"/>
  <c r="L94" i="1"/>
  <c r="L37" i="1"/>
  <c r="L82" i="1"/>
  <c r="L24" i="1"/>
  <c r="L48" i="1"/>
  <c r="L55" i="1"/>
  <c r="L50" i="1"/>
  <c r="L33" i="1"/>
  <c r="L26" i="1"/>
  <c r="L27" i="1"/>
  <c r="L30" i="1"/>
  <c r="L34" i="1"/>
  <c r="L6" i="1"/>
  <c r="L90" i="1"/>
  <c r="L3" i="1"/>
  <c r="L65" i="1"/>
  <c r="L45" i="1"/>
  <c r="L64" i="1"/>
  <c r="L75" i="1"/>
  <c r="L8" i="1"/>
  <c r="L62" i="1"/>
  <c r="L54" i="1"/>
  <c r="L66" i="1"/>
  <c r="L16" i="1"/>
  <c r="L51" i="1"/>
  <c r="L40" i="1"/>
  <c r="L72" i="1"/>
  <c r="L80" i="1"/>
  <c r="L13" i="1"/>
  <c r="L2" i="1"/>
  <c r="L46" i="1"/>
  <c r="L60" i="1"/>
  <c r="L63" i="1"/>
  <c r="L44" i="1"/>
  <c r="L83" i="1"/>
  <c r="L91" i="1"/>
  <c r="L70" i="1"/>
  <c r="L79" i="1"/>
  <c r="L49" i="1"/>
  <c r="L84" i="1"/>
  <c r="L29" i="1"/>
  <c r="L85" i="1"/>
  <c r="L47" i="1"/>
  <c r="L31" i="1"/>
  <c r="L71" i="1"/>
  <c r="L5" i="1"/>
  <c r="L56" i="1"/>
  <c r="L95" i="1"/>
  <c r="L76" i="1"/>
  <c r="L67" i="1"/>
  <c r="L32" i="1"/>
  <c r="L7" i="1"/>
  <c r="L53" i="1"/>
  <c r="L58" i="1"/>
  <c r="L18" i="1"/>
  <c r="L87" i="1"/>
  <c r="L92" i="1"/>
  <c r="L17" i="1"/>
  <c r="L20" i="1"/>
  <c r="L69" i="1"/>
  <c r="L57" i="1"/>
  <c r="G96" i="1"/>
  <c r="G95" i="1"/>
  <c r="G94" i="1"/>
  <c r="G9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4CCA1D-8400-49CC-A41C-028A0DBD6813}" name="victims_list_raw" type="6" refreshedVersion="6" background="1" saveData="1">
    <textPr codePage="65001" sourceFile="C:\Users\cccru\Documents\Proyecto_Lideres\victims_list_raw.csv" tab="0" comma="1">
      <textFields count="4">
        <textField/>
        <textField type="text"/>
        <textField/>
        <textField type="text"/>
      </textFields>
    </textPr>
  </connection>
</connections>
</file>

<file path=xl/sharedStrings.xml><?xml version="1.0" encoding="utf-8"?>
<sst xmlns="http://schemas.openxmlformats.org/spreadsheetml/2006/main" count="871" uniqueCount="662">
  <si>
    <t>91. Yeison Ramírez</t>
  </si>
  <si>
    <t>Yeison Ramírez</t>
  </si>
  <si>
    <t>90. Leidy Amaya</t>
  </si>
  <si>
    <t>Leidy Amaya</t>
  </si>
  <si>
    <t>89. Carlos Jimmy Prado</t>
  </si>
  <si>
    <t>Carlos Jimmy Prado</t>
  </si>
  <si>
    <t>88.  Gabriel Muñoz Muñoz</t>
  </si>
  <si>
    <t>Gabriel Muñoz Muñoz</t>
  </si>
  <si>
    <t>87. Ramón Ascue</t>
  </si>
  <si>
    <t>Ramón Ascue</t>
  </si>
  <si>
    <t>86. Hugo Albeiro George Pérez</t>
  </si>
  <si>
    <t>Hugo Albeiro George Pérez</t>
  </si>
  <si>
    <t>85. María del Carmen Moreno</t>
  </si>
  <si>
    <t>María del Carmen Moreno</t>
  </si>
  <si>
    <t>84. James Luis Jiménez Estrada</t>
  </si>
  <si>
    <t>James Luis Jiménez Estrada</t>
  </si>
  <si>
    <t>83. Wilson Arnuflo Quetama</t>
  </si>
  <si>
    <t>Wilson Arnuflo Quetama</t>
  </si>
  <si>
    <t>82. Belisario Benavides Ordóñez</t>
  </si>
  <si>
    <t>Belisario Benavides Ordóñez</t>
  </si>
  <si>
    <t>81. María Magdalena Cruz Rojas</t>
  </si>
  <si>
    <t>María Magdalena Cruz Rojas</t>
  </si>
  <si>
    <t>80. José Herrera</t>
  </si>
  <si>
    <t>José Herrera</t>
  </si>
  <si>
    <t>79. Juan Mena</t>
  </si>
  <si>
    <t>Juan Mena</t>
  </si>
  <si>
    <t>78. Tomás Barreto</t>
  </si>
  <si>
    <t>Tomás Barreto</t>
  </si>
  <si>
    <t>77.Elkin Fabián Toro</t>
  </si>
  <si>
    <t>Elkin Fabián Toro</t>
  </si>
  <si>
    <t>76. Jesús Orlando Grueso Obregón</t>
  </si>
  <si>
    <t>Jesús Orlando Grueso Obregón</t>
  </si>
  <si>
    <t>75. Sandra Yaneth Luna</t>
  </si>
  <si>
    <t>Sandra Yaneth Luna</t>
  </si>
  <si>
    <t>73. Nixon Mutis Sossa</t>
  </si>
  <si>
    <t>Nixon Mutis Sossa</t>
  </si>
  <si>
    <t>72. Temístocles Machado</t>
  </si>
  <si>
    <t>Temístocles Machado</t>
  </si>
  <si>
    <t>71. Eleazar Tequia Bitucay</t>
  </si>
  <si>
    <t>Eleazar Tequia Bitucay</t>
  </si>
  <si>
    <t>70. Fares Carabalí</t>
  </si>
  <si>
    <t>Fares Carabalí</t>
  </si>
  <si>
    <t>68.Víctor Manuel Morato</t>
  </si>
  <si>
    <t>Víctor Manuel Morato</t>
  </si>
  <si>
    <t>67. Mario Dumar Rojas</t>
  </si>
  <si>
    <t>Mario Dumar Rojas</t>
  </si>
  <si>
    <t>66. Guillermo Javier Artuz</t>
  </si>
  <si>
    <t>Guillermo Javier Artuz</t>
  </si>
  <si>
    <t>65. Pablo Oviedo</t>
  </si>
  <si>
    <t>Pablo Oviedo</t>
  </si>
  <si>
    <t>64. Alfonso Pérez Mellizo</t>
  </si>
  <si>
    <t>Alfonso Pérez Mellizo</t>
  </si>
  <si>
    <t>63. José Rafael de la Hoz Villa</t>
  </si>
  <si>
    <t>José Rafael de la Hoz Villa</t>
  </si>
  <si>
    <t>62. Hernán Bedoya</t>
  </si>
  <si>
    <t>Hernán Bedoya</t>
  </si>
  <si>
    <t>61. Luis Alfonso Giraldo</t>
  </si>
  <si>
    <t>Luis Alfonso Giraldo</t>
  </si>
  <si>
    <t>60. Édison Marcial Ortiz Bolaños</t>
  </si>
  <si>
    <t>Édison Marcial Ortiz Bolaños</t>
  </si>
  <si>
    <t>59. Mario Castaño</t>
  </si>
  <si>
    <t>Mario Castaño</t>
  </si>
  <si>
    <t>58. Mario Jacanamijoy</t>
  </si>
  <si>
    <t>Mario Jacanamijoy</t>
  </si>
  <si>
    <t>57.  Luz Yeni Montaño</t>
  </si>
  <si>
    <t>Luz Yeni Montaño</t>
  </si>
  <si>
    <t>55.  Miguel Pérez</t>
  </si>
  <si>
    <t>Miguel Pérez</t>
  </si>
  <si>
    <t>54.  Liliana Patricia Cataño Montoya</t>
  </si>
  <si>
    <t>Liliana Patricia Cataño Montoya</t>
  </si>
  <si>
    <t>52. José Jair Cortés</t>
  </si>
  <si>
    <t>José Jair Cortés</t>
  </si>
  <si>
    <t>51. José Luis García Berrío</t>
  </si>
  <si>
    <t>José Luis García Berrío</t>
  </si>
  <si>
    <t>50. María Efigenia Vásquez Astudillo</t>
  </si>
  <si>
    <t>María Efigenia Vásquez Astudillo</t>
  </si>
  <si>
    <t>49. Ezquivel Manyoma</t>
  </si>
  <si>
    <t>Ezquivel Manyoma</t>
  </si>
  <si>
    <t>48.  Jimy Humberto Medina</t>
  </si>
  <si>
    <t>47.  Luis Fernando Gil</t>
  </si>
  <si>
    <t>Luis Fernando Gil</t>
  </si>
  <si>
    <t>46.  Carlos Mario Hincapié</t>
  </si>
  <si>
    <t>Carlos Mario Hincapié</t>
  </si>
  <si>
    <t>45. Manuel Ramírez Mosquera</t>
  </si>
  <si>
    <t>Manuel Ramírez Mosquera</t>
  </si>
  <si>
    <t>44. Fernando Asprilla</t>
  </si>
  <si>
    <t>Fernando Asprilla</t>
  </si>
  <si>
    <t>43. Idalia Castillo Narváez</t>
  </si>
  <si>
    <t>Idalia Castillo Narváez</t>
  </si>
  <si>
    <t>42. Nidio Dávila</t>
  </si>
  <si>
    <t>Nidio Dávila</t>
  </si>
  <si>
    <t>41. Ezequiel Rangel</t>
  </si>
  <si>
    <t>Ezequiel Rangel</t>
  </si>
  <si>
    <t>40. Héctor William Mina</t>
  </si>
  <si>
    <t>Héctor William Mina</t>
  </si>
  <si>
    <t>39. Eugenio Rentería Martínez</t>
  </si>
  <si>
    <t>Eugenio Rentería Martínez</t>
  </si>
  <si>
    <t>38. Alberto Román Acosta</t>
  </si>
  <si>
    <t>Alberto Román Acosta</t>
  </si>
  <si>
    <t>37. Manuel Fernando Vélez López</t>
  </si>
  <si>
    <t>Manuel Fernando Vélez López</t>
  </si>
  <si>
    <t>35. Álvaro Arturo Tenorio Cabezas</t>
  </si>
  <si>
    <t>Álvaro Arturo Tenorio Cabezas</t>
  </si>
  <si>
    <t>34. Mario Andrés Calle Correa</t>
  </si>
  <si>
    <t>Mario Andrés Calle Correa</t>
  </si>
  <si>
    <t>33. Jorge Chantre Achipiz</t>
  </si>
  <si>
    <t>Jorge Chantre Achipiz</t>
  </si>
  <si>
    <t>32. Diego Fernando Rodríguez</t>
  </si>
  <si>
    <t>Diego Fernando Rodríguez</t>
  </si>
  <si>
    <t>31. Gerson Acosta</t>
  </si>
  <si>
    <t>30. Rubiela Sánchez Vanegas</t>
  </si>
  <si>
    <t>Rubiela Sánchez Vanegas</t>
  </si>
  <si>
    <t>29. Eliver Buitrago</t>
  </si>
  <si>
    <t>28. Alvenio Rosero</t>
  </si>
  <si>
    <t>Alvenio Rosero</t>
  </si>
  <si>
    <t>27. Javier Oteca</t>
  </si>
  <si>
    <t>Javier Oteca</t>
  </si>
  <si>
    <t>24. Fabián Rivera</t>
  </si>
  <si>
    <t>Fabián Rivera</t>
  </si>
  <si>
    <t>23. Alicia López Guisao</t>
  </si>
  <si>
    <t>Alicia López Guisao</t>
  </si>
  <si>
    <t>22. Eider Cuetía Conda</t>
  </si>
  <si>
    <t>Eider Cuetía Conda</t>
  </si>
  <si>
    <t>21. Wilfredy Gómez Noreña</t>
  </si>
  <si>
    <t>Wilfredy Gómez Noreña</t>
  </si>
  <si>
    <t>20. Faiver Cerón Gómez</t>
  </si>
  <si>
    <t>Faiver Cerón Gómez</t>
  </si>
  <si>
    <t>19. Luz Herminia Olarte</t>
  </si>
  <si>
    <t>Luz Herminia Olarte</t>
  </si>
  <si>
    <t>18. Edilberto Cantillo</t>
  </si>
  <si>
    <t>Edilberto Cantillo</t>
  </si>
  <si>
    <t>17. Porfirio Jaramillo</t>
  </si>
  <si>
    <t>Porfirio Jaramillo</t>
  </si>
  <si>
    <t>16. Yoryanis Isabel Bernal</t>
  </si>
  <si>
    <t>Yoryanis Isabel Bernal</t>
  </si>
  <si>
    <t>15. Hernán Agames</t>
  </si>
  <si>
    <t>Hernán Agames</t>
  </si>
  <si>
    <t>14. Emilsen Manyoma</t>
  </si>
  <si>
    <t>Emilsen Manyoma</t>
  </si>
  <si>
    <t>13. José Yimer Cartagena</t>
  </si>
  <si>
    <t>José Yimer Cartagena</t>
  </si>
  <si>
    <t>12. Juan Mosquera</t>
  </si>
  <si>
    <t>11. Yaneth Calvache</t>
  </si>
  <si>
    <t>Yaneth Calvache</t>
  </si>
  <si>
    <t>10. Aldemar Parra</t>
  </si>
  <si>
    <t>9. Olmedo Pito</t>
  </si>
  <si>
    <t>8. Anuar Álvarez</t>
  </si>
  <si>
    <t>7. Guillermo Veldaño</t>
  </si>
  <si>
    <t>Guillermo Veldaño</t>
  </si>
  <si>
    <t>6. Éder Mangones</t>
  </si>
  <si>
    <t>Éder Mangones</t>
  </si>
  <si>
    <t>5. Nataly Salas</t>
  </si>
  <si>
    <t>Nataly Salas</t>
  </si>
  <si>
    <t>4. José Abdón Hoyos</t>
  </si>
  <si>
    <t>José Abdón Hoyos</t>
  </si>
  <si>
    <t>3. Samir López</t>
  </si>
  <si>
    <t>2. Luis Carlos Tenorio</t>
  </si>
  <si>
    <t>Luis Carlos Tenorio</t>
  </si>
  <si>
    <t>1. Vicente Borrego</t>
  </si>
  <si>
    <t>Vicente Borrego</t>
  </si>
  <si>
    <t>26. Luz Ángela Anzola Tejedor</t>
  </si>
  <si>
    <t>25. José Antonio Anzola</t>
  </si>
  <si>
    <t>José Antonio Anzola Tejedor</t>
  </si>
  <si>
    <t>Luz Ángela Anzola Tejedor</t>
  </si>
  <si>
    <t>36. Bernardo Cuero Bravo</t>
  </si>
  <si>
    <t>Bernardo Cuero Bravo</t>
  </si>
  <si>
    <t>56. Aulio Isararama Forastero</t>
  </si>
  <si>
    <t>Aulio Isararama Forastero</t>
  </si>
  <si>
    <t>74. María Yolanda Maturana</t>
  </si>
  <si>
    <t>Maria Yolanda Maturana</t>
  </si>
  <si>
    <t>53. José María Eliécer Carvajal</t>
  </si>
  <si>
    <t>José María Eliécer Carvajal</t>
  </si>
  <si>
    <t>69. Plinio Pulgarín</t>
  </si>
  <si>
    <t>Plinio Pulgarín</t>
  </si>
  <si>
    <t>Riohacha</t>
  </si>
  <si>
    <t>La Guajira</t>
  </si>
  <si>
    <t>RAW</t>
  </si>
  <si>
    <t>NUM_VIC</t>
  </si>
  <si>
    <t>NOMBRE</t>
  </si>
  <si>
    <t>MUNICIP</t>
  </si>
  <si>
    <t>DEPART</t>
  </si>
  <si>
    <t>TO_GEOCODE</t>
  </si>
  <si>
    <t>FECHA</t>
  </si>
  <si>
    <t>OCUPACION</t>
  </si>
  <si>
    <t>Líder exconcejal de Riohacha</t>
  </si>
  <si>
    <t>TEXTO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</si>
  <si>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</si>
  <si>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IMG_PATH</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</si>
  <si>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</si>
  <si>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</si>
  <si>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</si>
  <si>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</si>
  <si>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</si>
  <si>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</si>
  <si>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</si>
  <si>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</si>
  <si>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</si>
  <si>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Satará</t>
  </si>
  <si>
    <t>Cauca</t>
  </si>
  <si>
    <t>Integrante Mesa de Víctimas Satará</t>
  </si>
  <si>
    <t>GÉNERO</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</si>
  <si>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</si>
  <si>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Montería</t>
  </si>
  <si>
    <t>Córdoba</t>
  </si>
  <si>
    <t>Estudiante de la Universidad de Córdoba</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</si>
  <si>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</si>
  <si>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Masculino</t>
  </si>
  <si>
    <t>Femenino</t>
  </si>
  <si>
    <t>Bolívar</t>
  </si>
  <si>
    <t>Tiquisio</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</si>
  <si>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</si>
  <si>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</si>
  <si>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COUNTER</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</si>
  <si>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</si>
  <si>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</si>
  <si>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</si>
  <si>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</si>
  <si>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</si>
  <si>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</si>
  <si>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</si>
  <si>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</si>
  <si>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</si>
  <si>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</si>
  <si>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</si>
  <si>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</si>
  <si>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La Loma</t>
  </si>
  <si>
    <t>Cesar</t>
  </si>
  <si>
    <t>Aldemar Parra García</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</si>
  <si>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</si>
  <si>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</si>
  <si>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</si>
  <si>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</si>
  <si>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</si>
  <si>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</si>
  <si>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</si>
  <si>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</si>
  <si>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</si>
  <si>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</si>
  <si>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</si>
  <si>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</si>
  <si>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</si>
  <si>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</si>
  <si>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</si>
  <si>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</si>
  <si>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</si>
  <si>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</si>
  <si>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</si>
  <si>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</si>
  <si>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</si>
  <si>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</si>
  <si>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</si>
  <si>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</si>
  <si>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</si>
  <si>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</si>
  <si>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</si>
  <si>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</si>
  <si>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</si>
  <si>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</si>
  <si>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</si>
  <si>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</si>
  <si>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</si>
  <si>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</si>
  <si>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</si>
  <si>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</si>
  <si>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</si>
  <si>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</si>
  <si>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</si>
  <si>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</si>
  <si>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</si>
  <si>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</si>
  <si>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</si>
  <si>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</si>
  <si>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</si>
  <si>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</si>
  <si>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</si>
  <si>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</si>
  <si>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</si>
  <si>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</si>
  <si>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</si>
  <si>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</si>
  <si>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</si>
  <si>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</si>
  <si>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</si>
  <si>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</si>
  <si>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</si>
  <si>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</si>
  <si>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Eliver Buitrago Rodríguez</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</si>
  <si>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
&lt;h1&gt;28. Alvenio Rosero&lt;/h1&gt;</t>
  </si>
  <si>
    <t>Presidente JAC de la vereda Buenos Aires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</si>
  <si>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</si>
  <si>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</si>
  <si>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</si>
  <si>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</si>
  <si>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</si>
  <si>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</si>
  <si>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</si>
  <si>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</si>
  <si>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</si>
  <si>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</si>
  <si>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</si>
  <si>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</si>
  <si>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</si>
  <si>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</si>
  <si>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</si>
  <si>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</si>
  <si>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</si>
  <si>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</si>
  <si>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</si>
  <si>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</si>
  <si>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</si>
  <si>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Buenos Aires</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</si>
  <si>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</si>
  <si>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Cerrito</t>
  </si>
  <si>
    <t>Valle</t>
  </si>
  <si>
    <t>Líder sindical de la Universidad del 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</si>
  <si>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</si>
  <si>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</si>
  <si>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</si>
  <si>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</si>
  <si>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</si>
  <si>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</si>
  <si>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</si>
  <si>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</si>
  <si>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</si>
  <si>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</si>
  <si>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</si>
  <si>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</si>
  <si>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</si>
  <si>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</si>
  <si>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</si>
  <si>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</si>
  <si>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</si>
  <si>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</si>
  <si>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</si>
  <si>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</si>
  <si>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</si>
  <si>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</si>
  <si>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</si>
  <si>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</si>
  <si>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</si>
  <si>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</si>
  <si>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</si>
  <si>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</si>
  <si>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</si>
  <si>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</si>
  <si>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</si>
  <si>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</si>
  <si>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</si>
  <si>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</si>
  <si>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</si>
  <si>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</si>
  <si>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</si>
  <si>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</si>
  <si>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</si>
  <si>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</si>
  <si>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</si>
  <si>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</si>
  <si>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</si>
  <si>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</si>
  <si>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</si>
  <si>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</si>
  <si>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</si>
  <si>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</si>
  <si>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</si>
  <si>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</si>
  <si>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</si>
  <si>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</si>
  <si>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</si>
  <si>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</si>
  <si>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</si>
  <si>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</si>
  <si>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</si>
  <si>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</si>
  <si>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</si>
  <si>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</si>
  <si>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</si>
  <si>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</si>
  <si>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</si>
  <si>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</si>
  <si>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Magüí Payán</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</si>
  <si>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</si>
  <si>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</si>
  <si>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</si>
  <si>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</si>
  <si>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</si>
  <si>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</si>
  <si>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</si>
  <si>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</si>
  <si>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</si>
  <si>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</si>
  <si>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</si>
  <si>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</si>
  <si>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</si>
  <si>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</si>
  <si>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</si>
  <si>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</si>
  <si>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</si>
  <si>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</si>
  <si>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</si>
  <si>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</si>
  <si>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</si>
  <si>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</si>
  <si>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</si>
  <si>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</si>
  <si>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</si>
  <si>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</si>
  <si>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</si>
  <si>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</si>
  <si>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</si>
  <si>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</si>
  <si>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</si>
  <si>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</si>
  <si>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</si>
  <si>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</si>
  <si>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</si>
  <si>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</si>
  <si>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</si>
  <si>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</si>
  <si>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</si>
  <si>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</si>
  <si>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</si>
  <si>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</si>
  <si>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</si>
  <si>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</si>
  <si>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</si>
  <si>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</si>
  <si>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</si>
  <si>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Catatumbo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</si>
  <si>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</si>
  <si>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</si>
  <si>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</si>
  <si>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</si>
  <si>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</si>
  <si>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</si>
  <si>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</si>
  <si>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</si>
  <si>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</si>
  <si>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</si>
  <si>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</si>
  <si>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</si>
  <si>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</si>
  <si>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</si>
  <si>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</si>
  <si>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</si>
  <si>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</si>
  <si>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</si>
  <si>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</si>
  <si>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</si>
  <si>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</si>
  <si>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</si>
  <si>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</si>
  <si>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</si>
  <si>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</si>
  <si>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</si>
  <si>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</si>
  <si>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</si>
  <si>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</si>
  <si>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</si>
  <si>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</si>
  <si>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</si>
  <si>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</si>
  <si>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</si>
  <si>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</si>
  <si>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</si>
  <si>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</si>
  <si>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</si>
  <si>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</si>
  <si>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</si>
  <si>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</si>
  <si>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</si>
  <si>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</si>
  <si>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</si>
  <si>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</si>
  <si>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</si>
  <si>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</si>
  <si>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</si>
  <si>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</si>
  <si>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</si>
  <si>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</si>
  <si>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</si>
  <si>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</si>
  <si>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</si>
  <si>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</si>
  <si>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</si>
  <si>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</si>
  <si>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</si>
  <si>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geometry</t>
  </si>
  <si>
    <t>LONGITUDE</t>
  </si>
  <si>
    <t>LATIITUDE</t>
  </si>
  <si>
    <t>POINT (-72.91678379999999 11.5384151)</t>
  </si>
  <si>
    <t>POINT (-75.9928 2.65474)</t>
  </si>
  <si>
    <t>POINT (-74.88382299999999 10.898923)</t>
  </si>
  <si>
    <t>POINT (-76.5950555 2.2781525)</t>
  </si>
  <si>
    <t>POINT (-75.8785348 8.750983)</t>
  </si>
  <si>
    <t>POINT (-74.26361 8.55768)</t>
  </si>
  <si>
    <t>POINT (-76.500191 0.504929)</t>
  </si>
  <si>
    <t>POINT (-77.24933399999999 2.25575)</t>
  </si>
  <si>
    <t>POINT (-76.408081 3.033544)</t>
  </si>
  <si>
    <t>POINT (-73.59456999999999 9.619078999999999)</t>
  </si>
  <si>
    <t>POINT (-77.216606 2.040728)</t>
  </si>
  <si>
    <t>POINT (-77.11517599999999 7.438388)</t>
  </si>
  <si>
    <t>POINT (-76.6554309 7.755354)</t>
  </si>
  <si>
    <t>POINT (-77.01972119999999 3.8830471)</t>
  </si>
  <si>
    <t>POINT (-75.67094399999999 7.887951999999999)</t>
  </si>
  <si>
    <t>POINT (-73.2436335 10.4742449)</t>
  </si>
  <si>
    <t>POINT (-76.7284559 8.0951588)</t>
  </si>
  <si>
    <t>POINT (-73.960233 10.148976)</t>
  </si>
  <si>
    <t>POINT (-75.4190689 6.961969)</t>
  </si>
  <si>
    <t>POINT (-77.05055999999999 1.75086)</t>
  </si>
  <si>
    <t>POINT (-74.072092 4.710988599999999)</t>
  </si>
  <si>
    <t>POINT (-76.25880200000002 3.174159)</t>
  </si>
  <si>
    <t>POINT (-75.5812119 6.244203)</t>
  </si>
  <si>
    <t>POINT (-75.55958869999999 6.336728799999999)</t>
  </si>
  <si>
    <t>POINT (-74.043801 3.381995)</t>
  </si>
  <si>
    <t>POINT (-76.87635999999999 0.33002)</t>
  </si>
  <si>
    <t>POINT (-75.33422 6.285814999999999)</t>
  </si>
  <si>
    <t>POINT (-76.683352 2.352686)</t>
  </si>
  <si>
    <t>POINT (-77.163397 1.795801)</t>
  </si>
  <si>
    <t>POINT (-76.332471 3.762980999999999)</t>
  </si>
  <si>
    <t>POINT (-78.18182999999999 1.76526)</t>
  </si>
  <si>
    <t>POINT (-74.7746834 10.8575824)</t>
  </si>
  <si>
    <t>POINT (-76.643755 3.01334)</t>
  </si>
  <si>
    <t>POINT (-76.312996 3.684084)</t>
  </si>
  <si>
    <t>POINT (-76.649812 5.695633)</t>
  </si>
  <si>
    <t>POINT (-76.393794 3.1329159)</t>
  </si>
  <si>
    <t>POINT (-73.44879999999999 8.50874)</t>
  </si>
  <si>
    <t>POINT (-77.335095 1.74307)</t>
  </si>
  <si>
    <t>POINT (-76.7406139 2.261858)</t>
  </si>
  <si>
    <t>POINT (-76.31997199999999 1.117611)</t>
  </si>
  <si>
    <t>POINT (-75.028577 6.293544)</t>
  </si>
  <si>
    <t>POINT (-72.64172649999999 2.568549)</t>
  </si>
  <si>
    <t>POINT (-76.96430599999999 5.1334095)</t>
  </si>
  <si>
    <t>POINT (-76.497159 2.341733)</t>
  </si>
  <si>
    <t>POINT (-75.47942569999999 10.3910485)</t>
  </si>
  <si>
    <t>POINT (-78.791265 1.787434)</t>
  </si>
  <si>
    <t>POINT (-76.40798099999999 0.9637699999999999)</t>
  </si>
  <si>
    <t>POINT (-75.39996599999999 7.583190999999999)</t>
  </si>
  <si>
    <t>POINT (-76.974502 5.516347)</t>
  </si>
  <si>
    <t>POINT (-75.87266 1.41608)</t>
  </si>
  <si>
    <t>POINT (-74.614654 10.461181)</t>
  </si>
  <si>
    <t>POINT (-77.053095 2.069301)</t>
  </si>
  <si>
    <t>POINT (-74.77417000000001 -0.18024)</t>
  </si>
  <si>
    <t>POINT (-76.062313 8.171571)</t>
  </si>
  <si>
    <t>POINT (-73.48805200000001 4.271262)</t>
  </si>
  <si>
    <t>POINT (-73.91006229999999 7.0081406)</t>
  </si>
  <si>
    <t>POINT (-75.535839 7.787444000000001)</t>
  </si>
  <si>
    <t>POINT (-76.484533 3.01228)</t>
  </si>
  <si>
    <t>POINT (-73.91912099999999 7.381529999999999)</t>
  </si>
  <si>
    <t>POINT (-76.0310499 5.222288)</t>
  </si>
  <si>
    <t>POINT (-72.73773299999999 8.642355999999999)</t>
  </si>
  <si>
    <t>POINT (-77.885469 2.571287)</t>
  </si>
  <si>
    <t>POINT (-72.28454769999999 9.1845236)</t>
  </si>
  <si>
    <t>POINT (-75.76468 7.172606999999999)</t>
  </si>
  <si>
    <t>POINT (-72.13317500000001 2.892506)</t>
  </si>
  <si>
    <t>POINT (-76.22922 4.97262)</t>
  </si>
  <si>
    <t>POINT (-76.379729 8.275843)</t>
  </si>
  <si>
    <t>POINT (-71.4294759 7.029334)</t>
  </si>
  <si>
    <t>POINT (-75.39215 7.29117)</t>
  </si>
  <si>
    <t>POINT (-75.978781 2.198444)</t>
  </si>
  <si>
    <t>POINT (-77.48647 1.24727)</t>
  </si>
  <si>
    <t>POINT (-73.2089979 8.4015989)</t>
  </si>
  <si>
    <t>POINT (-76.7798172 0.4015861)</t>
  </si>
  <si>
    <t>POINT (-72.2485171 11.3789335)</t>
  </si>
  <si>
    <t>POINT (-73.2869429 8.437521)</t>
  </si>
  <si>
    <t>Jamundí</t>
  </si>
  <si>
    <t>POINT (-76.549706 3.246433)</t>
  </si>
  <si>
    <t>FECHA_TEXTO</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</si>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</sst>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49" fontId="18" fillId="0" borderId="0" xfId="0" applyNumberFormat="1" applyFont="1"/>
    <xf numFmtId="169" fontId="18" fillId="0" borderId="0" xfId="0" applyNumberFormat="1" applyFont="1"/>
    <xf numFmtId="0" fontId="18" fillId="0" borderId="0" xfId="0" applyFont="1" applyAlignment="1">
      <alignment wrapText="1"/>
    </xf>
    <xf numFmtId="0" fontId="18" fillId="0" borderId="0" xfId="0" applyFont="1" applyAlignment="1"/>
    <xf numFmtId="49" fontId="18" fillId="0" borderId="0" xfId="0" applyNumberFormat="1" applyFont="1" applyAlignment="1"/>
    <xf numFmtId="169"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ctims_list_raw" connectionId="1" xr16:uid="{A54BDE9B-C9D6-439D-834F-1D7246F55A4D}"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D2A5-373D-4F99-BA60-7EEE58294381}">
  <dimension ref="A1:P96"/>
  <sheetViews>
    <sheetView tabSelected="1" zoomScale="90" zoomScaleNormal="90" workbookViewId="0">
      <selection activeCell="C4" sqref="C4"/>
    </sheetView>
  </sheetViews>
  <sheetFormatPr defaultRowHeight="13.5" x14ac:dyDescent="0.25"/>
  <cols>
    <col min="1" max="1" width="36" style="1" customWidth="1"/>
    <col min="2" max="2" width="8.42578125" style="1" bestFit="1" customWidth="1"/>
    <col min="3" max="3" width="8.42578125" style="2" customWidth="1"/>
    <col min="4" max="4" width="30.42578125" style="1" bestFit="1" customWidth="1"/>
    <col min="5" max="5" width="15.42578125" style="1" customWidth="1"/>
    <col min="6" max="6" width="14.85546875" style="1" bestFit="1" customWidth="1"/>
    <col min="7" max="7" width="33.85546875" style="1" bestFit="1" customWidth="1"/>
    <col min="8" max="10" width="14.42578125" style="1" customWidth="1"/>
    <col min="11" max="11" width="12.42578125" style="3" bestFit="1" customWidth="1"/>
    <col min="12" max="12" width="12.42578125" style="3" customWidth="1"/>
    <col min="13" max="13" width="27.5703125" style="5" customWidth="1"/>
    <col min="14" max="14" width="12.28515625" style="5" customWidth="1"/>
    <col min="15" max="15" width="17.5703125" style="1" customWidth="1"/>
    <col min="16" max="16" width="9.140625" style="5"/>
    <col min="17" max="16384" width="9.140625" style="1"/>
  </cols>
  <sheetData>
    <row r="1" spans="1:16" x14ac:dyDescent="0.25">
      <c r="A1" s="6" t="s">
        <v>176</v>
      </c>
      <c r="B1" s="5" t="s">
        <v>177</v>
      </c>
      <c r="C1" s="6" t="s">
        <v>212</v>
      </c>
      <c r="D1" s="6" t="s">
        <v>178</v>
      </c>
      <c r="E1" s="5" t="s">
        <v>179</v>
      </c>
      <c r="F1" s="5" t="s">
        <v>180</v>
      </c>
      <c r="G1" s="5" t="s">
        <v>181</v>
      </c>
      <c r="H1" s="1" t="s">
        <v>486</v>
      </c>
      <c r="I1" s="1" t="s">
        <v>487</v>
      </c>
      <c r="J1" s="1" t="s">
        <v>488</v>
      </c>
      <c r="K1" s="7" t="s">
        <v>182</v>
      </c>
      <c r="L1" s="7" t="s">
        <v>566</v>
      </c>
      <c r="M1" s="5" t="s">
        <v>183</v>
      </c>
      <c r="N1" s="5" t="s">
        <v>200</v>
      </c>
      <c r="O1" s="5" t="s">
        <v>187</v>
      </c>
      <c r="P1" s="5" t="s">
        <v>185</v>
      </c>
    </row>
    <row r="2" spans="1:16" x14ac:dyDescent="0.25">
      <c r="A2" s="6" t="s">
        <v>158</v>
      </c>
      <c r="B2" s="5">
        <v>1</v>
      </c>
      <c r="C2" s="6" t="s">
        <v>567</v>
      </c>
      <c r="D2" s="6" t="s">
        <v>159</v>
      </c>
      <c r="E2" s="5" t="s">
        <v>174</v>
      </c>
      <c r="F2" s="5" t="s">
        <v>175</v>
      </c>
      <c r="G2" s="5" t="str">
        <f>+CONCATENATE(E2,", ",F2,", ","Colombia")</f>
        <v>Riohacha, La Guajira, Colombia</v>
      </c>
      <c r="H2" s="1" t="s">
        <v>489</v>
      </c>
      <c r="I2" s="1">
        <v>-72.916783799999905</v>
      </c>
      <c r="J2" s="1">
        <v>11.5384151</v>
      </c>
      <c r="K2" s="7">
        <v>42705</v>
      </c>
      <c r="L2" s="7" t="str">
        <f>+TEXT(K2,"dd-MMM-YYYY")</f>
        <v>01-Dec-2016</v>
      </c>
      <c r="M2" s="5" t="s">
        <v>184</v>
      </c>
      <c r="N2" s="5" t="s">
        <v>206</v>
      </c>
      <c r="O2" s="5"/>
      <c r="P2" s="5" t="s">
        <v>186</v>
      </c>
    </row>
    <row r="3" spans="1:16" x14ac:dyDescent="0.25">
      <c r="A3" s="6" t="s">
        <v>156</v>
      </c>
      <c r="B3" s="5">
        <v>2</v>
      </c>
      <c r="C3" s="6" t="s">
        <v>568</v>
      </c>
      <c r="D3" s="6" t="s">
        <v>157</v>
      </c>
      <c r="E3" s="5" t="s">
        <v>188</v>
      </c>
      <c r="F3" s="5" t="s">
        <v>189</v>
      </c>
      <c r="G3" s="5" t="str">
        <f>+CONCATENATE(E3,", ",F3,", ","Colombia")</f>
        <v>Paez, Cáuca, Colombia</v>
      </c>
      <c r="H3" s="1" t="s">
        <v>490</v>
      </c>
      <c r="I3" s="1">
        <v>-75.992800000000003</v>
      </c>
      <c r="J3" s="1">
        <v>2.6547399999999999</v>
      </c>
      <c r="K3" s="7">
        <v>42706</v>
      </c>
      <c r="L3" s="7" t="str">
        <f>+TEXT(K3,"dd-MMM-YYYY")</f>
        <v>02-Dec-2016</v>
      </c>
      <c r="M3" s="5" t="s">
        <v>190</v>
      </c>
      <c r="N3" s="5" t="s">
        <v>206</v>
      </c>
      <c r="O3" s="5"/>
      <c r="P3" s="5" t="s">
        <v>191</v>
      </c>
    </row>
    <row r="4" spans="1:16" x14ac:dyDescent="0.25">
      <c r="A4" s="6" t="s">
        <v>155</v>
      </c>
      <c r="B4" s="5">
        <v>3</v>
      </c>
      <c r="C4" s="6" t="s">
        <v>569</v>
      </c>
      <c r="D4" s="6" t="s">
        <v>192</v>
      </c>
      <c r="E4" s="5" t="s">
        <v>193</v>
      </c>
      <c r="F4" s="5" t="s">
        <v>194</v>
      </c>
      <c r="G4" s="5" t="str">
        <f>+CONCATENATE(E4,", ",F4,", ","Colombia")</f>
        <v>Galapa, Atlántico, Colombia</v>
      </c>
      <c r="H4" s="1" t="s">
        <v>491</v>
      </c>
      <c r="I4" s="1">
        <v>-74.883822999999893</v>
      </c>
      <c r="J4" s="1">
        <v>10.898923</v>
      </c>
      <c r="K4" s="7">
        <v>42706</v>
      </c>
      <c r="L4" s="7" t="str">
        <f>+TEXT(K4,"dd-MMM-YYYY")</f>
        <v>02-Dec-2016</v>
      </c>
      <c r="M4" s="5" t="s">
        <v>195</v>
      </c>
      <c r="N4" s="5" t="s">
        <v>206</v>
      </c>
      <c r="O4" s="5"/>
      <c r="P4" s="5" t="s">
        <v>196</v>
      </c>
    </row>
    <row r="5" spans="1:16" x14ac:dyDescent="0.25">
      <c r="A5" s="6" t="s">
        <v>153</v>
      </c>
      <c r="B5" s="5">
        <v>4</v>
      </c>
      <c r="C5" s="6" t="s">
        <v>570</v>
      </c>
      <c r="D5" s="6" t="s">
        <v>154</v>
      </c>
      <c r="E5" s="5" t="s">
        <v>197</v>
      </c>
      <c r="F5" s="5" t="s">
        <v>198</v>
      </c>
      <c r="G5" s="5" t="str">
        <f>+CONCATENATE(E5,", ",F5,", ","Colombia")</f>
        <v>Satará, Cauca, Colombia</v>
      </c>
      <c r="H5" s="1" t="s">
        <v>492</v>
      </c>
      <c r="I5" s="1">
        <v>-76.595055500000001</v>
      </c>
      <c r="J5" s="1">
        <v>2.2781525</v>
      </c>
      <c r="K5" s="7">
        <v>42707</v>
      </c>
      <c r="L5" s="7" t="str">
        <f>+TEXT(K5,"dd-MMM-YYYY")</f>
        <v>03-Dec-2016</v>
      </c>
      <c r="M5" s="5" t="s">
        <v>199</v>
      </c>
      <c r="N5" s="5" t="s">
        <v>206</v>
      </c>
      <c r="O5" s="5"/>
      <c r="P5" s="5" t="s">
        <v>201</v>
      </c>
    </row>
    <row r="6" spans="1:16" x14ac:dyDescent="0.25">
      <c r="A6" s="6" t="s">
        <v>151</v>
      </c>
      <c r="B6" s="5">
        <v>5</v>
      </c>
      <c r="C6" s="6" t="s">
        <v>571</v>
      </c>
      <c r="D6" s="6" t="s">
        <v>152</v>
      </c>
      <c r="E6" s="5" t="s">
        <v>202</v>
      </c>
      <c r="F6" s="5" t="s">
        <v>203</v>
      </c>
      <c r="G6" s="5" t="str">
        <f>+CONCATENATE(E6,", ",F6,", ","Colombia")</f>
        <v>Montería, Córdoba, Colombia</v>
      </c>
      <c r="H6" s="1" t="s">
        <v>493</v>
      </c>
      <c r="I6" s="1">
        <v>-75.878534799999997</v>
      </c>
      <c r="J6" s="1">
        <v>8.7509829999999997</v>
      </c>
      <c r="K6" s="7">
        <v>42707</v>
      </c>
      <c r="L6" s="7" t="str">
        <f>+TEXT(K6,"dd-MMM-YYYY")</f>
        <v>03-Dec-2016</v>
      </c>
      <c r="M6" s="5" t="s">
        <v>204</v>
      </c>
      <c r="N6" s="5" t="s">
        <v>207</v>
      </c>
      <c r="O6" s="5"/>
      <c r="P6" s="5" t="s">
        <v>205</v>
      </c>
    </row>
    <row r="7" spans="1:16" x14ac:dyDescent="0.25">
      <c r="A7" s="6" t="s">
        <v>149</v>
      </c>
      <c r="B7" s="5">
        <v>6</v>
      </c>
      <c r="C7" s="6" t="s">
        <v>572</v>
      </c>
      <c r="D7" s="6" t="s">
        <v>150</v>
      </c>
      <c r="E7" s="5" t="s">
        <v>209</v>
      </c>
      <c r="F7" s="5" t="s">
        <v>208</v>
      </c>
      <c r="G7" s="5" t="str">
        <f>+CONCATENATE(E7,", ",F7,", ","Colombia")</f>
        <v>Tiquisio, Bolívar, Colombia</v>
      </c>
      <c r="H7" s="1" t="s">
        <v>494</v>
      </c>
      <c r="I7" s="1">
        <v>-74.26361</v>
      </c>
      <c r="J7" s="1">
        <v>8.5576799999999995</v>
      </c>
      <c r="K7" s="7">
        <v>42714</v>
      </c>
      <c r="L7" s="7" t="str">
        <f>+TEXT(K7,"dd-MMM-YYYY")</f>
        <v>10-Dec-2016</v>
      </c>
      <c r="M7" s="5" t="s">
        <v>210</v>
      </c>
      <c r="N7" s="5" t="s">
        <v>206</v>
      </c>
      <c r="O7" s="5"/>
      <c r="P7" s="5" t="s">
        <v>211</v>
      </c>
    </row>
    <row r="8" spans="1:16" x14ac:dyDescent="0.25">
      <c r="A8" s="6" t="s">
        <v>147</v>
      </c>
      <c r="B8" s="5">
        <v>7</v>
      </c>
      <c r="C8" s="6" t="s">
        <v>573</v>
      </c>
      <c r="D8" s="6" t="s">
        <v>148</v>
      </c>
      <c r="E8" s="5" t="s">
        <v>213</v>
      </c>
      <c r="F8" s="5" t="s">
        <v>214</v>
      </c>
      <c r="G8" s="5" t="str">
        <f>+CONCATENATE(E8,", ",F8,", ","Colombia")</f>
        <v>Puerto Asís, Putumayo, Colombia</v>
      </c>
      <c r="H8" s="1" t="s">
        <v>495</v>
      </c>
      <c r="I8" s="1">
        <v>-76.500191000000001</v>
      </c>
      <c r="J8" s="1">
        <v>0.50492899999999996</v>
      </c>
      <c r="K8" s="7">
        <v>42716</v>
      </c>
      <c r="L8" s="7" t="str">
        <f>+TEXT(K8,"dd-MMM-YYYY")</f>
        <v>12-Dec-2016</v>
      </c>
      <c r="M8" s="5" t="s">
        <v>215</v>
      </c>
      <c r="N8" s="5" t="s">
        <v>206</v>
      </c>
      <c r="O8" s="5"/>
      <c r="P8" s="5" t="s">
        <v>216</v>
      </c>
    </row>
    <row r="9" spans="1:16" x14ac:dyDescent="0.25">
      <c r="A9" s="6" t="s">
        <v>146</v>
      </c>
      <c r="B9" s="5">
        <v>8</v>
      </c>
      <c r="C9" s="6" t="s">
        <v>574</v>
      </c>
      <c r="D9" s="6" t="s">
        <v>217</v>
      </c>
      <c r="E9" s="5" t="s">
        <v>218</v>
      </c>
      <c r="F9" s="5" t="s">
        <v>198</v>
      </c>
      <c r="G9" s="5" t="str">
        <f>+CONCATENATE(E9,", ",F9,", ","Colombia")</f>
        <v>Argelia, Cauca, Colombia</v>
      </c>
      <c r="H9" s="1" t="s">
        <v>496</v>
      </c>
      <c r="I9" s="1">
        <v>-77.249333999999905</v>
      </c>
      <c r="J9" s="1">
        <v>2.2557499999999999</v>
      </c>
      <c r="K9" s="7">
        <v>42729</v>
      </c>
      <c r="L9" s="7" t="str">
        <f>+TEXT(K9,"dd-MMM-YYYY")</f>
        <v>25-Dec-2016</v>
      </c>
      <c r="M9" s="5" t="s">
        <v>219</v>
      </c>
      <c r="N9" s="5" t="s">
        <v>206</v>
      </c>
      <c r="O9" s="5"/>
      <c r="P9" s="5" t="s">
        <v>220</v>
      </c>
    </row>
    <row r="10" spans="1:16" x14ac:dyDescent="0.25">
      <c r="A10" s="6" t="s">
        <v>145</v>
      </c>
      <c r="B10" s="5">
        <v>9</v>
      </c>
      <c r="C10" s="6" t="s">
        <v>575</v>
      </c>
      <c r="D10" s="6" t="s">
        <v>221</v>
      </c>
      <c r="E10" s="5" t="s">
        <v>222</v>
      </c>
      <c r="F10" s="5" t="s">
        <v>198</v>
      </c>
      <c r="G10" s="5" t="str">
        <f>+CONCATENATE(E10,", ",F10,", ","Colombia")</f>
        <v>Caloto, Cauca, Colombia</v>
      </c>
      <c r="H10" s="1" t="s">
        <v>497</v>
      </c>
      <c r="I10" s="1">
        <v>-76.408080999999996</v>
      </c>
      <c r="J10" s="1">
        <v>3.033544</v>
      </c>
      <c r="K10" s="7">
        <v>42744</v>
      </c>
      <c r="L10" s="7" t="str">
        <f>+TEXT(K10,"dd-MMM-YYYY")</f>
        <v>09-Jan-2017</v>
      </c>
      <c r="M10" s="5" t="s">
        <v>223</v>
      </c>
      <c r="N10" s="5" t="s">
        <v>206</v>
      </c>
      <c r="O10" s="5"/>
      <c r="P10" s="5" t="s">
        <v>224</v>
      </c>
    </row>
    <row r="11" spans="1:16" x14ac:dyDescent="0.25">
      <c r="A11" s="6" t="s">
        <v>144</v>
      </c>
      <c r="B11" s="5">
        <v>10</v>
      </c>
      <c r="C11" s="6" t="s">
        <v>576</v>
      </c>
      <c r="D11" s="6" t="s">
        <v>227</v>
      </c>
      <c r="E11" s="5" t="s">
        <v>225</v>
      </c>
      <c r="F11" s="5" t="s">
        <v>226</v>
      </c>
      <c r="G11" s="5" t="str">
        <f>+CONCATENATE(E11,", ",F11,", ","Colombia")</f>
        <v>La Loma, Cesar, Colombia</v>
      </c>
      <c r="H11" s="1" t="s">
        <v>498</v>
      </c>
      <c r="I11" s="1">
        <v>-73.594569999999905</v>
      </c>
      <c r="J11" s="1">
        <v>9.6190789999999993</v>
      </c>
      <c r="K11" s="7">
        <v>42742</v>
      </c>
      <c r="L11" s="7" t="str">
        <f>+TEXT(K11,"dd-MMM-YYYY")</f>
        <v>07-Jan-2017</v>
      </c>
      <c r="M11" s="5" t="s">
        <v>228</v>
      </c>
      <c r="N11" s="5" t="s">
        <v>206</v>
      </c>
      <c r="O11" s="5"/>
      <c r="P11" s="5" t="s">
        <v>229</v>
      </c>
    </row>
    <row r="12" spans="1:16" x14ac:dyDescent="0.25">
      <c r="A12" s="6" t="s">
        <v>142</v>
      </c>
      <c r="B12" s="5">
        <v>11</v>
      </c>
      <c r="C12" s="6" t="s">
        <v>577</v>
      </c>
      <c r="D12" s="6" t="s">
        <v>143</v>
      </c>
      <c r="E12" s="5" t="s">
        <v>230</v>
      </c>
      <c r="F12" s="5" t="s">
        <v>198</v>
      </c>
      <c r="G12" s="5" t="str">
        <f>+CONCATENATE(E12,", ",F12,", ","Colombia")</f>
        <v>Balboa, Cauca, Colombia</v>
      </c>
      <c r="H12" s="1" t="s">
        <v>499</v>
      </c>
      <c r="I12" s="1">
        <v>-77.216605999999999</v>
      </c>
      <c r="J12" s="1">
        <v>2.0407280000000001</v>
      </c>
      <c r="K12" s="7">
        <v>42734</v>
      </c>
      <c r="L12" s="7" t="str">
        <f>+TEXT(K12,"dd-MMM-YYYY")</f>
        <v>30-Dec-2016</v>
      </c>
      <c r="M12" s="5" t="s">
        <v>231</v>
      </c>
      <c r="N12" s="5" t="s">
        <v>207</v>
      </c>
      <c r="O12" s="5"/>
      <c r="P12" s="5" t="s">
        <v>232</v>
      </c>
    </row>
    <row r="13" spans="1:16" s="5" customFormat="1" x14ac:dyDescent="0.25">
      <c r="A13" s="6" t="s">
        <v>141</v>
      </c>
      <c r="B13" s="5">
        <v>12</v>
      </c>
      <c r="C13" s="6" t="s">
        <v>578</v>
      </c>
      <c r="D13" s="6" t="s">
        <v>233</v>
      </c>
      <c r="E13" s="5" t="s">
        <v>234</v>
      </c>
      <c r="F13" s="5" t="s">
        <v>235</v>
      </c>
      <c r="G13" s="5" t="str">
        <f>+CONCATENATE(E13,", ",F13,", ","Colombia")</f>
        <v>Río Sucio, Chocó, Colombia</v>
      </c>
      <c r="H13" s="1" t="s">
        <v>500</v>
      </c>
      <c r="I13" s="1">
        <v>-77.115175999999906</v>
      </c>
      <c r="J13" s="1">
        <v>7.4383879999999998</v>
      </c>
      <c r="K13" s="7">
        <v>42745</v>
      </c>
      <c r="L13" s="7" t="str">
        <f>+TEXT(K13,"dd-MMM-YYYY")</f>
        <v>10-Jan-2017</v>
      </c>
      <c r="M13" s="5" t="s">
        <v>236</v>
      </c>
      <c r="N13" s="5" t="s">
        <v>206</v>
      </c>
      <c r="P13" s="5" t="s">
        <v>237</v>
      </c>
    </row>
    <row r="14" spans="1:16" x14ac:dyDescent="0.25">
      <c r="A14" s="6" t="s">
        <v>139</v>
      </c>
      <c r="B14" s="5">
        <v>13</v>
      </c>
      <c r="C14" s="6" t="s">
        <v>579</v>
      </c>
      <c r="D14" s="6" t="s">
        <v>140</v>
      </c>
      <c r="E14" s="5" t="s">
        <v>238</v>
      </c>
      <c r="F14" s="5" t="s">
        <v>239</v>
      </c>
      <c r="G14" s="5" t="str">
        <f>+CONCATENATE(E14,", ",F14,", ","Colombia")</f>
        <v>Carepa, Antioquia, Colombia</v>
      </c>
      <c r="H14" s="1" t="s">
        <v>501</v>
      </c>
      <c r="I14" s="1">
        <v>-76.655430899999999</v>
      </c>
      <c r="J14" s="1">
        <v>7.7553539999999996</v>
      </c>
      <c r="K14" s="7">
        <v>42746</v>
      </c>
      <c r="L14" s="7" t="str">
        <f>+TEXT(K14,"dd-MMM-YYYY")</f>
        <v>11-Jan-2017</v>
      </c>
      <c r="M14" s="5" t="s">
        <v>240</v>
      </c>
      <c r="N14" s="5" t="s">
        <v>206</v>
      </c>
      <c r="O14" s="5"/>
      <c r="P14" s="5" t="s">
        <v>241</v>
      </c>
    </row>
    <row r="15" spans="1:16" x14ac:dyDescent="0.25">
      <c r="A15" s="6" t="s">
        <v>137</v>
      </c>
      <c r="B15" s="5">
        <v>14</v>
      </c>
      <c r="C15" s="6" t="s">
        <v>580</v>
      </c>
      <c r="D15" s="6" t="s">
        <v>138</v>
      </c>
      <c r="E15" s="5" t="s">
        <v>242</v>
      </c>
      <c r="F15" s="5" t="s">
        <v>243</v>
      </c>
      <c r="G15" s="5" t="str">
        <f>+CONCATENATE(E15,", ",F15,", ","Colombia")</f>
        <v>Buenaventura, Valle del Cauca, Colombia</v>
      </c>
      <c r="H15" s="1" t="s">
        <v>502</v>
      </c>
      <c r="I15" s="1">
        <v>-77.019721199999907</v>
      </c>
      <c r="J15" s="1">
        <v>3.8830471000000002</v>
      </c>
      <c r="K15" s="7">
        <v>42752</v>
      </c>
      <c r="L15" s="7" t="str">
        <f>+TEXT(K15,"dd-MMM-YYYY")</f>
        <v>17-Jan-2017</v>
      </c>
      <c r="M15" s="5" t="s">
        <v>244</v>
      </c>
      <c r="N15" s="5" t="s">
        <v>207</v>
      </c>
      <c r="O15" s="5"/>
      <c r="P15" s="5" t="s">
        <v>245</v>
      </c>
    </row>
    <row r="16" spans="1:16" x14ac:dyDescent="0.25">
      <c r="A16" s="6" t="s">
        <v>135</v>
      </c>
      <c r="B16" s="5">
        <v>15</v>
      </c>
      <c r="C16" s="6" t="s">
        <v>581</v>
      </c>
      <c r="D16" s="6" t="s">
        <v>136</v>
      </c>
      <c r="E16" s="5" t="s">
        <v>246</v>
      </c>
      <c r="F16" s="5" t="s">
        <v>203</v>
      </c>
      <c r="G16" s="5" t="str">
        <f>+CONCATENATE(E16,", ",F16,", ","Colombia")</f>
        <v>Puerto Libertador, Córdoba, Colombia</v>
      </c>
      <c r="H16" s="1" t="s">
        <v>503</v>
      </c>
      <c r="I16" s="1">
        <v>-75.670943999999906</v>
      </c>
      <c r="J16" s="1">
        <v>7.8879519999999896</v>
      </c>
      <c r="K16" s="7">
        <v>42754</v>
      </c>
      <c r="L16" s="7" t="str">
        <f>+TEXT(K16,"dd-MMM-YYYY")</f>
        <v>19-Jan-2017</v>
      </c>
      <c r="M16" s="5" t="s">
        <v>247</v>
      </c>
      <c r="N16" s="5" t="s">
        <v>206</v>
      </c>
      <c r="O16" s="5"/>
      <c r="P16" s="5" t="s">
        <v>248</v>
      </c>
    </row>
    <row r="17" spans="1:16" x14ac:dyDescent="0.25">
      <c r="A17" s="6" t="s">
        <v>133</v>
      </c>
      <c r="B17" s="5">
        <v>16</v>
      </c>
      <c r="C17" s="6" t="s">
        <v>582</v>
      </c>
      <c r="D17" s="6" t="s">
        <v>134</v>
      </c>
      <c r="E17" s="5" t="s">
        <v>249</v>
      </c>
      <c r="F17" s="5" t="s">
        <v>226</v>
      </c>
      <c r="G17" s="5" t="str">
        <f>+CONCATENATE(E17,", ",F17,", ","Colombia")</f>
        <v>Valledupar, Cesar, Colombia</v>
      </c>
      <c r="H17" s="1" t="s">
        <v>504</v>
      </c>
      <c r="I17" s="1">
        <v>-73.243633500000001</v>
      </c>
      <c r="J17" s="1">
        <v>10.4742449</v>
      </c>
      <c r="K17" s="7">
        <v>42761</v>
      </c>
      <c r="L17" s="7" t="str">
        <f>+TEXT(K17,"dd-MMM-YYYY")</f>
        <v>26-Jan-2017</v>
      </c>
      <c r="M17" s="5" t="s">
        <v>250</v>
      </c>
      <c r="N17" s="5" t="s">
        <v>207</v>
      </c>
      <c r="O17" s="5"/>
      <c r="P17" s="5" t="s">
        <v>251</v>
      </c>
    </row>
    <row r="18" spans="1:16" x14ac:dyDescent="0.25">
      <c r="A18" s="6" t="s">
        <v>131</v>
      </c>
      <c r="B18" s="5">
        <v>17</v>
      </c>
      <c r="C18" s="6" t="s">
        <v>583</v>
      </c>
      <c r="D18" s="6" t="s">
        <v>132</v>
      </c>
      <c r="E18" s="5" t="s">
        <v>252</v>
      </c>
      <c r="F18" s="5" t="s">
        <v>239</v>
      </c>
      <c r="G18" s="5" t="str">
        <f>+CONCATENATE(E18,", ",F18,", ","Colombia")</f>
        <v>Turbo, Antioquia, Colombia</v>
      </c>
      <c r="H18" s="1" t="s">
        <v>505</v>
      </c>
      <c r="I18" s="1">
        <v>-76.7284559</v>
      </c>
      <c r="J18" s="1">
        <v>8.0951588000000001</v>
      </c>
      <c r="K18" s="7">
        <v>42764</v>
      </c>
      <c r="L18" s="7" t="str">
        <f>+TEXT(K18,"dd-MMM-YYYY")</f>
        <v>29-Jan-2017</v>
      </c>
      <c r="M18" s="5" t="s">
        <v>253</v>
      </c>
      <c r="N18" s="5" t="s">
        <v>206</v>
      </c>
      <c r="O18" s="5"/>
      <c r="P18" s="5" t="s">
        <v>254</v>
      </c>
    </row>
    <row r="19" spans="1:16" x14ac:dyDescent="0.25">
      <c r="A19" s="6" t="s">
        <v>129</v>
      </c>
      <c r="B19" s="5">
        <v>18</v>
      </c>
      <c r="C19" s="6" t="s">
        <v>584</v>
      </c>
      <c r="D19" s="6" t="s">
        <v>130</v>
      </c>
      <c r="E19" s="5" t="s">
        <v>255</v>
      </c>
      <c r="F19" s="5" t="s">
        <v>226</v>
      </c>
      <c r="G19" s="5" t="str">
        <f>+CONCATENATE(E19,", ",F19,", ","Colombia")</f>
        <v>El Copey, Cesar, Colombia</v>
      </c>
      <c r="H19" s="1" t="s">
        <v>506</v>
      </c>
      <c r="I19" s="1">
        <v>-73.960233000000002</v>
      </c>
      <c r="J19" s="1">
        <v>10.148975999999999</v>
      </c>
      <c r="K19" s="7">
        <v>42770</v>
      </c>
      <c r="L19" s="7" t="str">
        <f>+TEXT(K19,"dd-MMM-YYYY")</f>
        <v>04-Feb-2017</v>
      </c>
      <c r="M19" s="5" t="s">
        <v>256</v>
      </c>
      <c r="N19" s="5" t="s">
        <v>206</v>
      </c>
      <c r="O19" s="5"/>
      <c r="P19" s="5" t="s">
        <v>257</v>
      </c>
    </row>
    <row r="20" spans="1:16" x14ac:dyDescent="0.25">
      <c r="A20" s="6" t="s">
        <v>127</v>
      </c>
      <c r="B20" s="5">
        <v>19</v>
      </c>
      <c r="C20" s="6" t="s">
        <v>585</v>
      </c>
      <c r="D20" s="6" t="s">
        <v>128</v>
      </c>
      <c r="E20" s="5" t="s">
        <v>258</v>
      </c>
      <c r="F20" s="5" t="s">
        <v>239</v>
      </c>
      <c r="G20" s="5" t="str">
        <f>+CONCATENATE(E20,", ",F20,", ","Colombia")</f>
        <v>Yarumal, Antioquia, Colombia</v>
      </c>
      <c r="H20" s="1" t="s">
        <v>507</v>
      </c>
      <c r="I20" s="1">
        <v>-75.419068899999999</v>
      </c>
      <c r="J20" s="1">
        <v>6.9619689999999999</v>
      </c>
      <c r="K20" s="7">
        <v>42773</v>
      </c>
      <c r="L20" s="7" t="str">
        <f>+TEXT(K20,"dd-MMM-YYYY")</f>
        <v>07-Feb-2017</v>
      </c>
      <c r="M20" s="5" t="s">
        <v>259</v>
      </c>
      <c r="N20" s="5" t="s">
        <v>207</v>
      </c>
      <c r="O20" s="5"/>
      <c r="P20" s="5" t="s">
        <v>260</v>
      </c>
    </row>
    <row r="21" spans="1:16" x14ac:dyDescent="0.25">
      <c r="A21" s="6" t="s">
        <v>125</v>
      </c>
      <c r="B21" s="5">
        <v>20</v>
      </c>
      <c r="C21" s="6" t="s">
        <v>586</v>
      </c>
      <c r="D21" s="6" t="s">
        <v>126</v>
      </c>
      <c r="E21" s="5" t="s">
        <v>261</v>
      </c>
      <c r="F21" s="5" t="s">
        <v>198</v>
      </c>
      <c r="G21" s="5" t="str">
        <f>+CONCATENATE(E21,", ",F21,", ","Colombia")</f>
        <v>Esmeraldas, Cauca, Colombia</v>
      </c>
      <c r="H21" s="1" t="s">
        <v>508</v>
      </c>
      <c r="I21" s="1">
        <v>-77.050559999999905</v>
      </c>
      <c r="J21" s="1">
        <v>1.7508600000000001</v>
      </c>
      <c r="K21" s="7">
        <v>42784</v>
      </c>
      <c r="L21" s="7" t="str">
        <f>+TEXT(K21,"dd-MMM-YYYY")</f>
        <v>18-Feb-2017</v>
      </c>
      <c r="M21" s="5" t="s">
        <v>262</v>
      </c>
      <c r="N21" s="5" t="s">
        <v>206</v>
      </c>
      <c r="O21" s="5"/>
      <c r="P21" s="5" t="s">
        <v>263</v>
      </c>
    </row>
    <row r="22" spans="1:16" x14ac:dyDescent="0.25">
      <c r="A22" s="6" t="s">
        <v>123</v>
      </c>
      <c r="B22" s="5">
        <v>21</v>
      </c>
      <c r="C22" s="6" t="s">
        <v>587</v>
      </c>
      <c r="D22" s="6" t="s">
        <v>124</v>
      </c>
      <c r="E22" s="5" t="s">
        <v>264</v>
      </c>
      <c r="F22" s="5" t="s">
        <v>265</v>
      </c>
      <c r="G22" s="5" t="str">
        <f>+CONCATENATE(E22,", ",F22,", ","Colombia")</f>
        <v>Bogotá, Cundinamarca, Colombia</v>
      </c>
      <c r="H22" s="1" t="s">
        <v>509</v>
      </c>
      <c r="I22" s="1">
        <v>-74.072091999999998</v>
      </c>
      <c r="J22" s="1">
        <v>4.7109885999999896</v>
      </c>
      <c r="K22" s="7">
        <v>42764</v>
      </c>
      <c r="L22" s="7" t="str">
        <f>+TEXT(K22,"dd-MMM-YYYY")</f>
        <v>29-Jan-2017</v>
      </c>
      <c r="M22" s="5" t="s">
        <v>266</v>
      </c>
      <c r="N22" s="5" t="s">
        <v>206</v>
      </c>
      <c r="O22" s="5"/>
      <c r="P22" s="5" t="s">
        <v>267</v>
      </c>
    </row>
    <row r="23" spans="1:16" x14ac:dyDescent="0.25">
      <c r="A23" s="6" t="s">
        <v>121</v>
      </c>
      <c r="B23" s="5">
        <v>22</v>
      </c>
      <c r="C23" s="6" t="s">
        <v>588</v>
      </c>
      <c r="D23" s="6" t="s">
        <v>122</v>
      </c>
      <c r="E23" s="5" t="s">
        <v>268</v>
      </c>
      <c r="F23" s="5" t="s">
        <v>198</v>
      </c>
      <c r="G23" s="5" t="str">
        <f>+CONCATENATE(E23,", ",F23,", ","Colombia")</f>
        <v>Corinto, Cauca, Colombia</v>
      </c>
      <c r="H23" s="1" t="s">
        <v>510</v>
      </c>
      <c r="I23" s="1">
        <v>-76.258802000000003</v>
      </c>
      <c r="J23" s="1">
        <v>3.174159</v>
      </c>
      <c r="K23" s="7">
        <v>42792</v>
      </c>
      <c r="L23" s="7" t="str">
        <f>+TEXT(K23,"dd-MMM-YYYY")</f>
        <v>26-Feb-2017</v>
      </c>
      <c r="M23" s="5" t="s">
        <v>269</v>
      </c>
      <c r="N23" s="5" t="s">
        <v>206</v>
      </c>
      <c r="O23" s="5"/>
      <c r="P23" s="5" t="s">
        <v>270</v>
      </c>
    </row>
    <row r="24" spans="1:16" x14ac:dyDescent="0.25">
      <c r="A24" s="6" t="s">
        <v>119</v>
      </c>
      <c r="B24" s="5">
        <v>23</v>
      </c>
      <c r="C24" s="6" t="s">
        <v>589</v>
      </c>
      <c r="D24" s="6" t="s">
        <v>120</v>
      </c>
      <c r="E24" s="5" t="s">
        <v>271</v>
      </c>
      <c r="F24" s="5" t="s">
        <v>239</v>
      </c>
      <c r="G24" s="5" t="str">
        <f>+CONCATENATE(E24,", ",F24,", ","Colombia")</f>
        <v>Medellín, Antioquia, Colombia</v>
      </c>
      <c r="H24" s="1" t="s">
        <v>511</v>
      </c>
      <c r="I24" s="1">
        <v>-75.5812119</v>
      </c>
      <c r="J24" s="1">
        <v>6.2442029999999997</v>
      </c>
      <c r="K24" s="7">
        <v>42796</v>
      </c>
      <c r="L24" s="7" t="str">
        <f>+TEXT(K24,"dd-MMM-YYYY")</f>
        <v>02-Mar-2017</v>
      </c>
      <c r="M24" s="5" t="s">
        <v>272</v>
      </c>
      <c r="N24" s="5" t="s">
        <v>207</v>
      </c>
      <c r="O24" s="5"/>
      <c r="P24" s="5" t="s">
        <v>273</v>
      </c>
    </row>
    <row r="25" spans="1:16" x14ac:dyDescent="0.25">
      <c r="A25" s="6" t="s">
        <v>117</v>
      </c>
      <c r="B25" s="5">
        <v>24</v>
      </c>
      <c r="C25" s="6" t="s">
        <v>590</v>
      </c>
      <c r="D25" s="6" t="s">
        <v>118</v>
      </c>
      <c r="E25" s="5" t="s">
        <v>274</v>
      </c>
      <c r="F25" s="5" t="s">
        <v>239</v>
      </c>
      <c r="G25" s="5" t="str">
        <f>+CONCATENATE(E25,", ",F25,", ","Colombia")</f>
        <v>Bello, Antioquia, Colombia</v>
      </c>
      <c r="H25" s="1" t="s">
        <v>512</v>
      </c>
      <c r="I25" s="1">
        <v>-75.559588699999907</v>
      </c>
      <c r="J25" s="1">
        <v>6.3367287999999897</v>
      </c>
      <c r="K25" s="7">
        <v>42796</v>
      </c>
      <c r="L25" s="7" t="str">
        <f>+TEXT(K25,"dd-MMM-YYYY")</f>
        <v>02-Mar-2017</v>
      </c>
      <c r="M25" s="5" t="s">
        <v>275</v>
      </c>
      <c r="N25" s="5" t="s">
        <v>206</v>
      </c>
      <c r="O25" s="5"/>
      <c r="P25" s="5" t="s">
        <v>276</v>
      </c>
    </row>
    <row r="26" spans="1:16" x14ac:dyDescent="0.25">
      <c r="A26" s="6" t="s">
        <v>161</v>
      </c>
      <c r="B26" s="5">
        <v>25</v>
      </c>
      <c r="C26" s="6" t="s">
        <v>591</v>
      </c>
      <c r="D26" s="6" t="s">
        <v>162</v>
      </c>
      <c r="E26" s="5" t="s">
        <v>277</v>
      </c>
      <c r="F26" s="5" t="s">
        <v>278</v>
      </c>
      <c r="G26" s="5" t="str">
        <f>+CONCATENATE(E26,", ",F26,", ","Colombia")</f>
        <v>Mesetas, Meta, Colombia</v>
      </c>
      <c r="H26" s="1" t="s">
        <v>513</v>
      </c>
      <c r="I26" s="1">
        <v>-74.043801000000002</v>
      </c>
      <c r="J26" s="1">
        <v>3.3819949999999999</v>
      </c>
      <c r="K26" s="7">
        <v>42799</v>
      </c>
      <c r="L26" s="7" t="str">
        <f>+TEXT(K26,"dd-MMM-YYYY")</f>
        <v>05-Mar-2017</v>
      </c>
      <c r="M26" s="5" t="s">
        <v>279</v>
      </c>
      <c r="N26" s="5" t="s">
        <v>206</v>
      </c>
      <c r="O26" s="5"/>
      <c r="P26" s="5" t="s">
        <v>280</v>
      </c>
    </row>
    <row r="27" spans="1:16" x14ac:dyDescent="0.25">
      <c r="A27" s="6" t="s">
        <v>160</v>
      </c>
      <c r="B27" s="5">
        <v>26</v>
      </c>
      <c r="C27" s="6" t="s">
        <v>592</v>
      </c>
      <c r="D27" s="6" t="s">
        <v>163</v>
      </c>
      <c r="E27" s="5" t="s">
        <v>277</v>
      </c>
      <c r="F27" s="5" t="s">
        <v>278</v>
      </c>
      <c r="G27" s="5" t="str">
        <f>+CONCATENATE(E27,", ",F27,", ","Colombia")</f>
        <v>Mesetas, Meta, Colombia</v>
      </c>
      <c r="H27" s="1" t="s">
        <v>513</v>
      </c>
      <c r="I27" s="1">
        <v>-74.042599999999993</v>
      </c>
      <c r="J27" s="1">
        <v>3.3791000000000002</v>
      </c>
      <c r="K27" s="7">
        <v>42800</v>
      </c>
      <c r="L27" s="7" t="str">
        <f>+TEXT(K27,"dd-MMM-YYYY")</f>
        <v>06-Mar-2017</v>
      </c>
      <c r="M27" s="5" t="s">
        <v>279</v>
      </c>
      <c r="N27" s="5" t="s">
        <v>207</v>
      </c>
      <c r="O27" s="5"/>
      <c r="P27" s="5" t="s">
        <v>280</v>
      </c>
    </row>
    <row r="28" spans="1:16" x14ac:dyDescent="0.25">
      <c r="A28" s="6" t="s">
        <v>115</v>
      </c>
      <c r="B28" s="5">
        <v>27</v>
      </c>
      <c r="C28" s="6" t="s">
        <v>593</v>
      </c>
      <c r="D28" s="6" t="s">
        <v>116</v>
      </c>
      <c r="E28" s="5" t="s">
        <v>268</v>
      </c>
      <c r="F28" s="5" t="s">
        <v>198</v>
      </c>
      <c r="G28" s="5" t="str">
        <f>+CONCATENATE(E28,", ",F28,", ","Colombia")</f>
        <v>Corinto, Cauca, Colombia</v>
      </c>
      <c r="H28" s="1" t="s">
        <v>510</v>
      </c>
      <c r="I28" s="1">
        <v>-76.257000000000005</v>
      </c>
      <c r="J28" s="1">
        <v>3.173</v>
      </c>
      <c r="K28" s="7">
        <v>42816</v>
      </c>
      <c r="L28" s="7" t="str">
        <f>+TEXT(K28,"dd-MMM-YYYY")</f>
        <v>22-Mar-2017</v>
      </c>
      <c r="M28" s="5" t="s">
        <v>281</v>
      </c>
      <c r="N28" s="5" t="s">
        <v>206</v>
      </c>
      <c r="O28" s="5"/>
      <c r="P28" s="5" t="s">
        <v>282</v>
      </c>
    </row>
    <row r="29" spans="1:16" x14ac:dyDescent="0.25">
      <c r="A29" s="6" t="s">
        <v>113</v>
      </c>
      <c r="B29" s="5">
        <v>28</v>
      </c>
      <c r="C29" s="6" t="s">
        <v>594</v>
      </c>
      <c r="D29" s="6" t="s">
        <v>114</v>
      </c>
      <c r="E29" s="5" t="s">
        <v>283</v>
      </c>
      <c r="F29" s="5" t="s">
        <v>214</v>
      </c>
      <c r="G29" s="5" t="str">
        <f>+CONCATENATE(E29,", ",F29,", ","Colombia")</f>
        <v>San Miguel, Putumayo, Colombia</v>
      </c>
      <c r="H29" s="1" t="s">
        <v>514</v>
      </c>
      <c r="I29" s="1">
        <v>-76.876359999999906</v>
      </c>
      <c r="J29" s="1">
        <v>0.33001999999999998</v>
      </c>
      <c r="K29" s="7">
        <v>42821</v>
      </c>
      <c r="L29" s="7" t="str">
        <f>+TEXT(K29,"dd-MMM-YYYY")</f>
        <v>27-Mar-2017</v>
      </c>
      <c r="M29" s="5" t="s">
        <v>284</v>
      </c>
      <c r="N29" s="5" t="s">
        <v>206</v>
      </c>
      <c r="O29" s="5"/>
      <c r="P29" s="5" t="s">
        <v>285</v>
      </c>
    </row>
    <row r="30" spans="1:16" x14ac:dyDescent="0.25">
      <c r="A30" s="6" t="s">
        <v>112</v>
      </c>
      <c r="B30" s="5">
        <v>29</v>
      </c>
      <c r="C30" s="6" t="s">
        <v>595</v>
      </c>
      <c r="D30" s="6" t="s">
        <v>286</v>
      </c>
      <c r="E30" s="5" t="s">
        <v>277</v>
      </c>
      <c r="F30" s="5" t="s">
        <v>278</v>
      </c>
      <c r="G30" s="5" t="str">
        <f>+CONCATENATE(E30,", ",F30,", ","Colombia")</f>
        <v>Mesetas, Meta, Colombia</v>
      </c>
      <c r="H30" s="1" t="s">
        <v>513</v>
      </c>
      <c r="I30" s="1">
        <v>-74.044399999999996</v>
      </c>
      <c r="J30" s="1">
        <v>3.3837000000000002</v>
      </c>
      <c r="K30" s="7">
        <v>42827</v>
      </c>
      <c r="L30" s="7" t="str">
        <f>+TEXT(K30,"dd-MMM-YYYY")</f>
        <v>02-Apr-2017</v>
      </c>
      <c r="M30" s="5" t="s">
        <v>288</v>
      </c>
      <c r="N30" s="5" t="s">
        <v>206</v>
      </c>
      <c r="O30" s="5"/>
      <c r="P30" s="5" t="s">
        <v>287</v>
      </c>
    </row>
    <row r="31" spans="1:16" x14ac:dyDescent="0.25">
      <c r="A31" s="6" t="s">
        <v>110</v>
      </c>
      <c r="B31" s="5">
        <v>30</v>
      </c>
      <c r="C31" s="6" t="s">
        <v>596</v>
      </c>
      <c r="D31" s="6" t="s">
        <v>111</v>
      </c>
      <c r="E31" s="5" t="s">
        <v>289</v>
      </c>
      <c r="F31" s="5" t="s">
        <v>239</v>
      </c>
      <c r="G31" s="5" t="str">
        <f>+CONCATENATE(E31,", ",F31,", ","Colombia")</f>
        <v>San Vicente Ferrer, Antioquia, Colombia</v>
      </c>
      <c r="H31" s="1" t="s">
        <v>515</v>
      </c>
      <c r="I31" s="1">
        <v>-75.334220000000002</v>
      </c>
      <c r="J31" s="1">
        <v>6.2858149999999897</v>
      </c>
      <c r="K31" s="7">
        <v>42845</v>
      </c>
      <c r="L31" s="7" t="str">
        <f>+TEXT(K31,"dd-MMM-YYYY")</f>
        <v>20-Apr-2017</v>
      </c>
      <c r="M31" s="4" t="s">
        <v>290</v>
      </c>
      <c r="N31" s="5" t="s">
        <v>207</v>
      </c>
      <c r="O31" s="5"/>
      <c r="P31" s="5" t="s">
        <v>291</v>
      </c>
    </row>
    <row r="32" spans="1:16" x14ac:dyDescent="0.25">
      <c r="A32" s="6" t="s">
        <v>109</v>
      </c>
      <c r="B32" s="5">
        <v>31</v>
      </c>
      <c r="C32" s="6" t="s">
        <v>597</v>
      </c>
      <c r="D32" s="6" t="s">
        <v>292</v>
      </c>
      <c r="E32" s="5" t="s">
        <v>293</v>
      </c>
      <c r="F32" s="5" t="s">
        <v>198</v>
      </c>
      <c r="G32" s="5" t="str">
        <f>+CONCATENATE(E32,", ",F32,", ","Colombia")</f>
        <v>Timbío, Cauca, Colombia</v>
      </c>
      <c r="H32" s="1" t="s">
        <v>516</v>
      </c>
      <c r="I32" s="1">
        <v>-76.683351999999999</v>
      </c>
      <c r="J32" s="1">
        <v>2.3526859999999998</v>
      </c>
      <c r="K32" s="7">
        <v>42844</v>
      </c>
      <c r="L32" s="7" t="str">
        <f>+TEXT(K32,"dd-MMM-YYYY")</f>
        <v>19-Apr-2017</v>
      </c>
      <c r="M32" s="5" t="s">
        <v>294</v>
      </c>
      <c r="N32" s="5" t="s">
        <v>206</v>
      </c>
      <c r="O32" s="5"/>
      <c r="P32" s="5" t="s">
        <v>295</v>
      </c>
    </row>
    <row r="33" spans="1:16" x14ac:dyDescent="0.25">
      <c r="A33" s="6" t="s">
        <v>107</v>
      </c>
      <c r="B33" s="5">
        <v>32</v>
      </c>
      <c r="C33" s="6" t="s">
        <v>598</v>
      </c>
      <c r="D33" s="6" t="s">
        <v>108</v>
      </c>
      <c r="E33" s="5" t="s">
        <v>296</v>
      </c>
      <c r="F33" s="5" t="s">
        <v>198</v>
      </c>
      <c r="G33" s="5" t="str">
        <f>+CONCATENATE(E33,", ",F33,", ","Colombia")</f>
        <v>Mercaderes, Cauca, Colombia</v>
      </c>
      <c r="H33" s="1" t="s">
        <v>517</v>
      </c>
      <c r="I33" s="1">
        <v>-77.163397000000003</v>
      </c>
      <c r="J33" s="1">
        <v>1.795801</v>
      </c>
      <c r="K33" s="7">
        <v>42852</v>
      </c>
      <c r="L33" s="7" t="str">
        <f>+TEXT(K33,"dd-MMM-YYYY")</f>
        <v>27-Apr-2017</v>
      </c>
      <c r="M33" s="5" t="s">
        <v>297</v>
      </c>
      <c r="N33" s="5" t="s">
        <v>206</v>
      </c>
      <c r="O33" s="5"/>
      <c r="P33" s="5" t="s">
        <v>298</v>
      </c>
    </row>
    <row r="34" spans="1:16" x14ac:dyDescent="0.25">
      <c r="A34" s="6" t="s">
        <v>105</v>
      </c>
      <c r="B34" s="5">
        <v>33</v>
      </c>
      <c r="C34" s="6" t="s">
        <v>599</v>
      </c>
      <c r="D34" s="6" t="s">
        <v>106</v>
      </c>
      <c r="E34" s="5" t="s">
        <v>564</v>
      </c>
      <c r="F34" s="5" t="s">
        <v>243</v>
      </c>
      <c r="G34" s="5" t="str">
        <f>+CONCATENATE(E34,", ",F34,", ","Colombia")</f>
        <v>Jamundí, Valle del Cauca, Colombia</v>
      </c>
      <c r="H34" s="1" t="s">
        <v>565</v>
      </c>
      <c r="I34" s="1">
        <v>-76.549706</v>
      </c>
      <c r="J34" s="1">
        <v>3.2464330000000001</v>
      </c>
      <c r="K34" s="7">
        <v>42859</v>
      </c>
      <c r="L34" s="7" t="str">
        <f>+TEXT(K34,"dd-MMM-YYYY")</f>
        <v>04-May-2017</v>
      </c>
      <c r="M34" s="5" t="s">
        <v>299</v>
      </c>
      <c r="N34" s="5" t="s">
        <v>206</v>
      </c>
      <c r="O34" s="5"/>
      <c r="P34" s="5" t="s">
        <v>300</v>
      </c>
    </row>
    <row r="35" spans="1:16" x14ac:dyDescent="0.25">
      <c r="A35" s="6" t="s">
        <v>103</v>
      </c>
      <c r="B35" s="5">
        <v>34</v>
      </c>
      <c r="C35" s="6" t="s">
        <v>600</v>
      </c>
      <c r="D35" s="6" t="s">
        <v>104</v>
      </c>
      <c r="E35" s="5" t="s">
        <v>301</v>
      </c>
      <c r="F35" s="5" t="s">
        <v>243</v>
      </c>
      <c r="G35" s="5" t="str">
        <f>+CONCATENATE(E35,", ",F35,", ","Colombia")</f>
        <v>Guacarí, Valle del Cauca, Colombia</v>
      </c>
      <c r="H35" s="1" t="s">
        <v>518</v>
      </c>
      <c r="I35" s="1">
        <v>-76.332470999999998</v>
      </c>
      <c r="J35" s="1">
        <v>3.7629809999999901</v>
      </c>
      <c r="K35" s="7">
        <v>42869</v>
      </c>
      <c r="L35" s="7" t="str">
        <f>+TEXT(K35,"dd-MMM-YYYY")</f>
        <v>14-May-2017</v>
      </c>
      <c r="M35" s="5" t="s">
        <v>302</v>
      </c>
      <c r="N35" s="5" t="s">
        <v>206</v>
      </c>
      <c r="O35" s="5"/>
      <c r="P35" s="5" t="s">
        <v>303</v>
      </c>
    </row>
    <row r="36" spans="1:16" x14ac:dyDescent="0.25">
      <c r="A36" s="6" t="s">
        <v>101</v>
      </c>
      <c r="B36" s="5">
        <v>35</v>
      </c>
      <c r="C36" s="6" t="s">
        <v>601</v>
      </c>
      <c r="D36" s="6" t="s">
        <v>102</v>
      </c>
      <c r="E36" s="5" t="s">
        <v>379</v>
      </c>
      <c r="F36" s="5" t="s">
        <v>304</v>
      </c>
      <c r="G36" s="5" t="str">
        <f>+CONCATENATE(E36,", ",F36,", ","Colombia")</f>
        <v>Magüí Payán, Nariño, Colombia</v>
      </c>
      <c r="H36" s="1" t="s">
        <v>519</v>
      </c>
      <c r="I36" s="1">
        <v>-78.181799999999996</v>
      </c>
      <c r="J36" s="1">
        <v>1.7652600000000001</v>
      </c>
      <c r="K36" s="7">
        <v>42873</v>
      </c>
      <c r="L36" s="7" t="str">
        <f>+TEXT(K36,"dd-MMM-YYYY")</f>
        <v>18-May-2017</v>
      </c>
      <c r="M36" s="5" t="s">
        <v>305</v>
      </c>
      <c r="N36" s="5" t="s">
        <v>206</v>
      </c>
      <c r="O36" s="5"/>
      <c r="P36" s="5" t="s">
        <v>306</v>
      </c>
    </row>
    <row r="37" spans="1:16" x14ac:dyDescent="0.25">
      <c r="A37" s="6" t="s">
        <v>164</v>
      </c>
      <c r="B37" s="5">
        <v>36</v>
      </c>
      <c r="C37" s="6" t="s">
        <v>602</v>
      </c>
      <c r="D37" s="6" t="s">
        <v>165</v>
      </c>
      <c r="E37" s="5" t="s">
        <v>307</v>
      </c>
      <c r="F37" s="5" t="s">
        <v>194</v>
      </c>
      <c r="G37" s="5" t="str">
        <f>+CONCATENATE(E37,", ",F37,", ","Colombia")</f>
        <v>Malambo, Atlántico, Colombia</v>
      </c>
      <c r="H37" s="1" t="s">
        <v>520</v>
      </c>
      <c r="I37" s="1">
        <v>-74.774683400000001</v>
      </c>
      <c r="J37" s="1">
        <v>10.8575824</v>
      </c>
      <c r="K37" s="7">
        <v>42862</v>
      </c>
      <c r="L37" s="7" t="str">
        <f>+TEXT(K37,"dd-MMM-YYYY")</f>
        <v>07-May-2017</v>
      </c>
      <c r="M37" s="5" t="s">
        <v>308</v>
      </c>
      <c r="N37" s="5" t="s">
        <v>206</v>
      </c>
      <c r="O37" s="5"/>
      <c r="P37" s="5" t="s">
        <v>309</v>
      </c>
    </row>
    <row r="38" spans="1:16" x14ac:dyDescent="0.25">
      <c r="A38" s="6" t="s">
        <v>99</v>
      </c>
      <c r="B38" s="5">
        <v>37</v>
      </c>
      <c r="C38" s="6" t="s">
        <v>603</v>
      </c>
      <c r="D38" s="6" t="s">
        <v>100</v>
      </c>
      <c r="E38" s="5" t="s">
        <v>310</v>
      </c>
      <c r="F38" s="5" t="s">
        <v>198</v>
      </c>
      <c r="G38" s="5" t="str">
        <f>+CONCATENATE(E38,", ",F38,", ","Colombia")</f>
        <v>Buenos Aires, Cauca, Colombia</v>
      </c>
      <c r="H38" s="1" t="s">
        <v>521</v>
      </c>
      <c r="I38" s="1">
        <v>-76.643754999999999</v>
      </c>
      <c r="J38" s="1">
        <v>3.0133399999999999</v>
      </c>
      <c r="K38" s="7">
        <v>42907</v>
      </c>
      <c r="L38" s="7" t="str">
        <f>+TEXT(K38,"dd-MMM-YYYY")</f>
        <v>21-Jun-2017</v>
      </c>
      <c r="M38" s="5" t="s">
        <v>314</v>
      </c>
      <c r="N38" s="5" t="s">
        <v>206</v>
      </c>
      <c r="O38" s="5"/>
      <c r="P38" s="5" t="s">
        <v>311</v>
      </c>
    </row>
    <row r="39" spans="1:16" x14ac:dyDescent="0.25">
      <c r="A39" s="6" t="s">
        <v>97</v>
      </c>
      <c r="B39" s="5">
        <v>38</v>
      </c>
      <c r="C39" s="6" t="s">
        <v>604</v>
      </c>
      <c r="D39" s="6" t="s">
        <v>98</v>
      </c>
      <c r="E39" s="5" t="s">
        <v>312</v>
      </c>
      <c r="F39" s="5" t="s">
        <v>313</v>
      </c>
      <c r="G39" s="5" t="str">
        <f>+CONCATENATE(E39,", ",F39,", ","Colombia")</f>
        <v>Cerrito, Valle, Colombia</v>
      </c>
      <c r="H39" s="1" t="s">
        <v>522</v>
      </c>
      <c r="I39" s="1">
        <v>-76.312995999999998</v>
      </c>
      <c r="J39" s="1">
        <v>3.6840839999999999</v>
      </c>
      <c r="K39" s="7">
        <v>42917</v>
      </c>
      <c r="L39" s="7" t="str">
        <f>+TEXT(K39,"dd-MMM-YYYY")</f>
        <v>01-Jul-2017</v>
      </c>
      <c r="M39" s="5" t="s">
        <v>315</v>
      </c>
      <c r="N39" s="5" t="s">
        <v>206</v>
      </c>
      <c r="O39" s="5"/>
      <c r="P39" s="5" t="s">
        <v>316</v>
      </c>
    </row>
    <row r="40" spans="1:16" x14ac:dyDescent="0.25">
      <c r="A40" s="6" t="s">
        <v>95</v>
      </c>
      <c r="B40" s="5">
        <v>39</v>
      </c>
      <c r="C40" s="6" t="s">
        <v>605</v>
      </c>
      <c r="D40" s="6" t="s">
        <v>96</v>
      </c>
      <c r="E40" s="5" t="s">
        <v>317</v>
      </c>
      <c r="F40" s="5" t="s">
        <v>235</v>
      </c>
      <c r="G40" s="5" t="str">
        <f>+CONCATENATE(E40,", ",F40,", ","Colombia")</f>
        <v>Quibdó, Chocó, Colombia</v>
      </c>
      <c r="H40" s="1" t="s">
        <v>523</v>
      </c>
      <c r="I40" s="1">
        <v>-76.649811999999997</v>
      </c>
      <c r="J40" s="1">
        <v>5.6956329999999999</v>
      </c>
      <c r="K40" s="7">
        <v>42919</v>
      </c>
      <c r="L40" s="7" t="str">
        <f>+TEXT(K40,"dd-MMM-YYYY")</f>
        <v>03-Jul-2017</v>
      </c>
      <c r="M40" s="5" t="s">
        <v>318</v>
      </c>
      <c r="N40" s="5" t="s">
        <v>206</v>
      </c>
      <c r="O40" s="5"/>
      <c r="P40" s="5" t="s">
        <v>319</v>
      </c>
    </row>
    <row r="41" spans="1:16" x14ac:dyDescent="0.25">
      <c r="A41" s="6" t="s">
        <v>93</v>
      </c>
      <c r="B41" s="5">
        <v>40</v>
      </c>
      <c r="C41" s="6" t="s">
        <v>606</v>
      </c>
      <c r="D41" s="6" t="s">
        <v>94</v>
      </c>
      <c r="E41" s="5" t="s">
        <v>320</v>
      </c>
      <c r="F41" s="5" t="s">
        <v>198</v>
      </c>
      <c r="G41" s="5" t="str">
        <f>+CONCATENATE(E41,", ",F41,", ","Colombia")</f>
        <v>Guachené, Cauca, Colombia</v>
      </c>
      <c r="H41" s="1" t="s">
        <v>524</v>
      </c>
      <c r="I41" s="1">
        <v>-76.393794</v>
      </c>
      <c r="J41" s="1">
        <v>3.1329159</v>
      </c>
      <c r="K41" s="7">
        <v>42930</v>
      </c>
      <c r="L41" s="7" t="str">
        <f>+TEXT(K41,"dd-MMM-YYYY")</f>
        <v>14-Jul-2017</v>
      </c>
      <c r="M41" s="5" t="s">
        <v>321</v>
      </c>
      <c r="N41" s="5" t="s">
        <v>206</v>
      </c>
      <c r="O41" s="5"/>
      <c r="P41" s="5" t="s">
        <v>322</v>
      </c>
    </row>
    <row r="42" spans="1:16" x14ac:dyDescent="0.25">
      <c r="A42" s="6" t="s">
        <v>91</v>
      </c>
      <c r="B42" s="5">
        <v>41</v>
      </c>
      <c r="C42" s="6" t="s">
        <v>607</v>
      </c>
      <c r="D42" s="6" t="s">
        <v>92</v>
      </c>
      <c r="E42" s="5" t="s">
        <v>323</v>
      </c>
      <c r="F42" s="5" t="s">
        <v>324</v>
      </c>
      <c r="G42" s="5" t="str">
        <f>+CONCATENATE(E42,", ",F42,", ","Colombia")</f>
        <v>Carmen, Norte de Santander, Colombia</v>
      </c>
      <c r="H42" s="1" t="s">
        <v>525</v>
      </c>
      <c r="I42" s="1">
        <v>-73.448799999999906</v>
      </c>
      <c r="J42" s="1">
        <v>8.5087399999999995</v>
      </c>
      <c r="K42" s="7">
        <v>42932</v>
      </c>
      <c r="L42" s="7" t="str">
        <f>+TEXT(K42,"dd-MMM-YYYY")</f>
        <v>16-Jul-2017</v>
      </c>
      <c r="M42" s="5" t="s">
        <v>325</v>
      </c>
      <c r="N42" s="5" t="s">
        <v>206</v>
      </c>
      <c r="O42" s="5"/>
      <c r="P42" s="5" t="s">
        <v>326</v>
      </c>
    </row>
    <row r="43" spans="1:16" x14ac:dyDescent="0.25">
      <c r="A43" s="6" t="s">
        <v>89</v>
      </c>
      <c r="B43" s="5">
        <v>42</v>
      </c>
      <c r="C43" s="6" t="s">
        <v>608</v>
      </c>
      <c r="D43" s="6" t="s">
        <v>90</v>
      </c>
      <c r="E43" s="5" t="s">
        <v>327</v>
      </c>
      <c r="F43" s="5" t="s">
        <v>304</v>
      </c>
      <c r="G43" s="5" t="str">
        <f>+CONCATENATE(E43,", ",F43,", ","Colombia")</f>
        <v>El Rosario, Nariño, Colombia</v>
      </c>
      <c r="H43" s="1" t="s">
        <v>526</v>
      </c>
      <c r="I43" s="1">
        <v>-77.335094999999995</v>
      </c>
      <c r="J43" s="1">
        <v>1.7430699999999999</v>
      </c>
      <c r="K43" s="7">
        <v>42953</v>
      </c>
      <c r="L43" s="7" t="str">
        <f>+TEXT(K43,"dd-MMM-YYYY")</f>
        <v>06-Aug-2017</v>
      </c>
      <c r="M43" s="5" t="s">
        <v>328</v>
      </c>
      <c r="N43" s="5" t="s">
        <v>206</v>
      </c>
      <c r="O43" s="5"/>
      <c r="P43" s="5" t="s">
        <v>329</v>
      </c>
    </row>
    <row r="44" spans="1:16" x14ac:dyDescent="0.25">
      <c r="A44" s="6" t="s">
        <v>87</v>
      </c>
      <c r="B44" s="5">
        <v>43</v>
      </c>
      <c r="C44" s="6" t="s">
        <v>609</v>
      </c>
      <c r="D44" s="6" t="s">
        <v>88</v>
      </c>
      <c r="E44" s="5" t="s">
        <v>330</v>
      </c>
      <c r="F44" s="5" t="s">
        <v>198</v>
      </c>
      <c r="G44" s="5" t="str">
        <f>+CONCATENATE(E44,", ",F44,", ","Colombia")</f>
        <v>Rosas, Cauca, Colombia</v>
      </c>
      <c r="H44" s="1" t="s">
        <v>527</v>
      </c>
      <c r="I44" s="1">
        <v>-76.7406139</v>
      </c>
      <c r="J44" s="1">
        <v>2.2618580000000001</v>
      </c>
      <c r="K44" s="7">
        <v>42956</v>
      </c>
      <c r="L44" s="7" t="str">
        <f>+TEXT(K44,"dd-MMM-YYYY")</f>
        <v>09-Aug-2017</v>
      </c>
      <c r="M44" s="5" t="s">
        <v>331</v>
      </c>
      <c r="N44" s="5" t="s">
        <v>207</v>
      </c>
      <c r="O44" s="5"/>
      <c r="P44" s="5" t="s">
        <v>332</v>
      </c>
    </row>
    <row r="45" spans="1:16" x14ac:dyDescent="0.25">
      <c r="A45" s="6" t="s">
        <v>85</v>
      </c>
      <c r="B45" s="5">
        <v>44</v>
      </c>
      <c r="C45" s="6" t="s">
        <v>610</v>
      </c>
      <c r="D45" s="6" t="s">
        <v>86</v>
      </c>
      <c r="E45" s="5" t="s">
        <v>333</v>
      </c>
      <c r="F45" s="5" t="s">
        <v>198</v>
      </c>
      <c r="G45" s="5" t="str">
        <f>+CONCATENATE(E45,", ",F45,", ","Colombia")</f>
        <v>Piamonte, Cauca, Colombia</v>
      </c>
      <c r="H45" s="1" t="s">
        <v>528</v>
      </c>
      <c r="I45" s="1">
        <v>-76.319971999999893</v>
      </c>
      <c r="J45" s="1">
        <v>1.1176109999999999</v>
      </c>
      <c r="K45" s="7">
        <v>42956</v>
      </c>
      <c r="L45" s="7" t="str">
        <f>+TEXT(K45,"dd-MMM-YYYY")</f>
        <v>09-Aug-2017</v>
      </c>
      <c r="M45" s="5" t="s">
        <v>334</v>
      </c>
      <c r="N45" s="5" t="s">
        <v>206</v>
      </c>
      <c r="O45" s="5"/>
      <c r="P45" s="5" t="s">
        <v>335</v>
      </c>
    </row>
    <row r="46" spans="1:16" x14ac:dyDescent="0.25">
      <c r="A46" s="6" t="s">
        <v>83</v>
      </c>
      <c r="B46" s="5">
        <v>45</v>
      </c>
      <c r="C46" s="6" t="s">
        <v>611</v>
      </c>
      <c r="D46" s="6" t="s">
        <v>84</v>
      </c>
      <c r="E46" s="5" t="s">
        <v>336</v>
      </c>
      <c r="F46" s="5" t="s">
        <v>235</v>
      </c>
      <c r="G46" s="5" t="str">
        <f>+CONCATENATE(E46,", ",F46,", ","Colombia")</f>
        <v>Riosucio, Chocó, Colombia</v>
      </c>
      <c r="H46" s="1" t="s">
        <v>500</v>
      </c>
      <c r="I46" s="1">
        <v>-77.115175999999906</v>
      </c>
      <c r="J46" s="1">
        <v>7.4383879999999998</v>
      </c>
      <c r="K46" s="7">
        <v>42964</v>
      </c>
      <c r="L46" s="7" t="str">
        <f>+TEXT(K46,"dd-MMM-YYYY")</f>
        <v>17-Aug-2017</v>
      </c>
      <c r="M46" s="5" t="s">
        <v>337</v>
      </c>
      <c r="N46" s="5" t="s">
        <v>206</v>
      </c>
      <c r="O46" s="5"/>
      <c r="P46" s="5" t="s">
        <v>338</v>
      </c>
    </row>
    <row r="47" spans="1:16" x14ac:dyDescent="0.25">
      <c r="A47" s="6" t="s">
        <v>81</v>
      </c>
      <c r="B47" s="5">
        <v>46</v>
      </c>
      <c r="C47" s="6" t="s">
        <v>612</v>
      </c>
      <c r="D47" s="6" t="s">
        <v>82</v>
      </c>
      <c r="E47" s="5" t="s">
        <v>339</v>
      </c>
      <c r="F47" s="5" t="s">
        <v>239</v>
      </c>
      <c r="G47" s="5" t="str">
        <f>+CONCATENATE(E47,", ",F47,", ","Colombia")</f>
        <v>San Rafael, Antioquia, Colombia</v>
      </c>
      <c r="H47" s="1" t="s">
        <v>529</v>
      </c>
      <c r="I47" s="1">
        <v>-75.028576999999999</v>
      </c>
      <c r="J47" s="1">
        <v>6.2935439999999998</v>
      </c>
      <c r="K47" s="7">
        <v>43007</v>
      </c>
      <c r="L47" s="7" t="str">
        <f>+TEXT(K47,"dd-MMM-YYYY")</f>
        <v>29-Sep-2017</v>
      </c>
      <c r="M47" s="5" t="s">
        <v>340</v>
      </c>
      <c r="N47" s="5" t="s">
        <v>206</v>
      </c>
      <c r="O47" s="5"/>
      <c r="P47" s="5" t="s">
        <v>341</v>
      </c>
    </row>
    <row r="48" spans="1:16" x14ac:dyDescent="0.25">
      <c r="A48" s="6" t="s">
        <v>79</v>
      </c>
      <c r="B48" s="5">
        <v>47</v>
      </c>
      <c r="C48" s="6" t="s">
        <v>613</v>
      </c>
      <c r="D48" s="6" t="s">
        <v>80</v>
      </c>
      <c r="E48" s="5" t="s">
        <v>271</v>
      </c>
      <c r="F48" s="5" t="s">
        <v>239</v>
      </c>
      <c r="G48" s="5" t="str">
        <f>+CONCATENATE(E48,", ",F48,", ","Colombia")</f>
        <v>Medellín, Antioquia, Colombia</v>
      </c>
      <c r="H48" s="1" t="s">
        <v>511</v>
      </c>
      <c r="I48" s="1">
        <v>-75.581400000000002</v>
      </c>
      <c r="J48" s="1">
        <v>6.2446000000000002</v>
      </c>
      <c r="K48" s="7">
        <v>43007</v>
      </c>
      <c r="L48" s="7" t="str">
        <f>+TEXT(K48,"dd-MMM-YYYY")</f>
        <v>29-Sep-2017</v>
      </c>
      <c r="M48" s="5" t="s">
        <v>342</v>
      </c>
      <c r="N48" s="5" t="s">
        <v>206</v>
      </c>
      <c r="O48" s="5"/>
      <c r="P48" s="5" t="s">
        <v>343</v>
      </c>
    </row>
    <row r="49" spans="1:16" x14ac:dyDescent="0.25">
      <c r="A49" s="6" t="s">
        <v>78</v>
      </c>
      <c r="B49" s="5">
        <v>48</v>
      </c>
      <c r="C49" s="6" t="s">
        <v>614</v>
      </c>
      <c r="D49" s="6" t="s">
        <v>344</v>
      </c>
      <c r="E49" s="5" t="s">
        <v>345</v>
      </c>
      <c r="F49" s="5" t="s">
        <v>346</v>
      </c>
      <c r="G49" s="5" t="str">
        <f>+CONCATENATE(E49,", ",F49,", ","Colombia")</f>
        <v>San José del Guaviare, Guaviare, Colombia</v>
      </c>
      <c r="H49" s="1" t="s">
        <v>530</v>
      </c>
      <c r="I49" s="1">
        <v>-72.641726499999905</v>
      </c>
      <c r="J49" s="1">
        <v>2.568549</v>
      </c>
      <c r="K49" s="7">
        <v>43011</v>
      </c>
      <c r="L49" s="7" t="str">
        <f>+TEXT(K49,"dd-MMM-YYYY")</f>
        <v>03-Oct-2017</v>
      </c>
      <c r="M49" s="5" t="s">
        <v>347</v>
      </c>
      <c r="N49" s="5" t="s">
        <v>206</v>
      </c>
      <c r="O49" s="5"/>
      <c r="P49" s="5" t="s">
        <v>348</v>
      </c>
    </row>
    <row r="50" spans="1:16" x14ac:dyDescent="0.25">
      <c r="A50" s="6" t="s">
        <v>76</v>
      </c>
      <c r="B50" s="5">
        <v>49</v>
      </c>
      <c r="C50" s="6" t="s">
        <v>615</v>
      </c>
      <c r="D50" s="6" t="s">
        <v>77</v>
      </c>
      <c r="E50" s="5" t="s">
        <v>349</v>
      </c>
      <c r="F50" s="5" t="s">
        <v>235</v>
      </c>
      <c r="G50" s="5" t="str">
        <f>+CONCATENATE(E50,", ",F50,", ","Colombia")</f>
        <v>Medio Baudó, Chocó, Colombia</v>
      </c>
      <c r="H50" s="1" t="s">
        <v>531</v>
      </c>
      <c r="I50" s="1">
        <v>-76.964305999999993</v>
      </c>
      <c r="J50" s="1">
        <v>5.1334095</v>
      </c>
      <c r="K50" s="7">
        <v>43015</v>
      </c>
      <c r="L50" s="7" t="str">
        <f>+TEXT(K50,"dd-MMM-YYYY")</f>
        <v>07-Oct-2017</v>
      </c>
      <c r="M50" s="5" t="s">
        <v>350</v>
      </c>
      <c r="N50" s="5" t="s">
        <v>206</v>
      </c>
      <c r="O50" s="5"/>
      <c r="P50" s="5" t="s">
        <v>351</v>
      </c>
    </row>
    <row r="51" spans="1:16" x14ac:dyDescent="0.25">
      <c r="A51" s="6" t="s">
        <v>74</v>
      </c>
      <c r="B51" s="5">
        <v>50</v>
      </c>
      <c r="C51" s="6" t="s">
        <v>616</v>
      </c>
      <c r="D51" s="6" t="s">
        <v>75</v>
      </c>
      <c r="E51" s="5" t="s">
        <v>352</v>
      </c>
      <c r="F51" s="5" t="s">
        <v>198</v>
      </c>
      <c r="G51" s="5" t="str">
        <f>+CONCATENATE(E51,", ",F51,", ","Colombia")</f>
        <v>Puracé, Cauca, Colombia</v>
      </c>
      <c r="H51" s="1" t="s">
        <v>532</v>
      </c>
      <c r="I51" s="1">
        <v>-76.497158999999996</v>
      </c>
      <c r="J51" s="1">
        <v>2.3417330000000001</v>
      </c>
      <c r="K51" s="7">
        <v>43016</v>
      </c>
      <c r="L51" s="7" t="str">
        <f>+TEXT(K51,"dd-MMM-YYYY")</f>
        <v>08-Oct-2017</v>
      </c>
      <c r="M51" s="5" t="s">
        <v>353</v>
      </c>
      <c r="N51" s="5" t="s">
        <v>207</v>
      </c>
      <c r="O51" s="5"/>
      <c r="P51" s="5" t="s">
        <v>354</v>
      </c>
    </row>
    <row r="52" spans="1:16" x14ac:dyDescent="0.25">
      <c r="A52" s="6" t="s">
        <v>72</v>
      </c>
      <c r="B52" s="5">
        <v>51</v>
      </c>
      <c r="C52" s="6" t="s">
        <v>617</v>
      </c>
      <c r="D52" s="6" t="s">
        <v>73</v>
      </c>
      <c r="E52" s="5" t="s">
        <v>355</v>
      </c>
      <c r="F52" s="5" t="s">
        <v>208</v>
      </c>
      <c r="G52" s="5" t="str">
        <f>+CONCATENATE(E52,", ",F52,", ","Colombia")</f>
        <v>Cartagena, Bolívar, Colombia</v>
      </c>
      <c r="H52" s="1" t="s">
        <v>533</v>
      </c>
      <c r="I52" s="1">
        <v>-75.479425699999993</v>
      </c>
      <c r="J52" s="1">
        <v>10.3910485</v>
      </c>
      <c r="K52" s="7">
        <v>43013</v>
      </c>
      <c r="L52" s="7" t="str">
        <f>+TEXT(K52,"dd-MMM-YYYY")</f>
        <v>05-Oct-2017</v>
      </c>
      <c r="M52" s="5" t="s">
        <v>356</v>
      </c>
      <c r="N52" s="5" t="s">
        <v>206</v>
      </c>
      <c r="O52" s="5"/>
      <c r="P52" s="5" t="s">
        <v>357</v>
      </c>
    </row>
    <row r="53" spans="1:16" x14ac:dyDescent="0.25">
      <c r="A53" s="6" t="s">
        <v>70</v>
      </c>
      <c r="B53" s="5">
        <v>52</v>
      </c>
      <c r="C53" s="6" t="s">
        <v>618</v>
      </c>
      <c r="D53" s="6" t="s">
        <v>71</v>
      </c>
      <c r="E53" s="5" t="s">
        <v>358</v>
      </c>
      <c r="F53" s="5" t="s">
        <v>304</v>
      </c>
      <c r="G53" s="5" t="str">
        <f>+CONCATENATE(E53,", ",F53,", ","Colombia")</f>
        <v>Tumaco, Nariño, Colombia</v>
      </c>
      <c r="H53" s="1" t="s">
        <v>534</v>
      </c>
      <c r="I53" s="1">
        <v>-78.791264999999996</v>
      </c>
      <c r="J53" s="1">
        <v>1.787434</v>
      </c>
      <c r="K53" s="7">
        <v>43025</v>
      </c>
      <c r="L53" s="7" t="str">
        <f>+TEXT(K53,"dd-MMM-YYYY")</f>
        <v>17-Oct-2017</v>
      </c>
      <c r="M53" s="5" t="s">
        <v>359</v>
      </c>
      <c r="N53" s="5" t="s">
        <v>206</v>
      </c>
      <c r="O53" s="5"/>
      <c r="P53" s="5" t="s">
        <v>360</v>
      </c>
    </row>
    <row r="54" spans="1:16" x14ac:dyDescent="0.25">
      <c r="A54" s="6" t="s">
        <v>170</v>
      </c>
      <c r="B54" s="5">
        <v>53</v>
      </c>
      <c r="C54" s="6" t="s">
        <v>619</v>
      </c>
      <c r="D54" s="6" t="s">
        <v>171</v>
      </c>
      <c r="E54" s="5" t="s">
        <v>361</v>
      </c>
      <c r="F54" s="5" t="s">
        <v>214</v>
      </c>
      <c r="G54" s="5" t="str">
        <f>+CONCATENATE(E54,", ",F54,", ","Colombia")</f>
        <v>Puerto Guzmán, Putumayo, Colombia</v>
      </c>
      <c r="H54" s="1" t="s">
        <v>535</v>
      </c>
      <c r="I54" s="1">
        <v>-76.407980999999893</v>
      </c>
      <c r="J54" s="1">
        <v>0.96376999999999902</v>
      </c>
      <c r="K54" s="7">
        <v>43027</v>
      </c>
      <c r="L54" s="7" t="str">
        <f>+TEXT(K54,"dd-MMM-YYYY")</f>
        <v>19-Oct-2017</v>
      </c>
      <c r="M54" s="5" t="s">
        <v>362</v>
      </c>
      <c r="N54" s="5" t="s">
        <v>206</v>
      </c>
      <c r="O54" s="5"/>
      <c r="P54" s="5" t="s">
        <v>363</v>
      </c>
    </row>
    <row r="55" spans="1:16" x14ac:dyDescent="0.25">
      <c r="A55" s="6" t="s">
        <v>68</v>
      </c>
      <c r="B55" s="5">
        <v>54</v>
      </c>
      <c r="C55" s="6" t="s">
        <v>620</v>
      </c>
      <c r="D55" s="6" t="s">
        <v>69</v>
      </c>
      <c r="E55" s="5" t="s">
        <v>271</v>
      </c>
      <c r="F55" s="5" t="s">
        <v>239</v>
      </c>
      <c r="G55" s="5" t="str">
        <f>+CONCATENATE(E55,", ",F55,", ","Colombia")</f>
        <v>Medellín, Antioquia, Colombia</v>
      </c>
      <c r="H55" s="1" t="s">
        <v>511</v>
      </c>
      <c r="I55" s="1">
        <v>-75.582999999999998</v>
      </c>
      <c r="J55" s="1">
        <v>6.2430000000000003</v>
      </c>
      <c r="K55" s="7">
        <v>43026</v>
      </c>
      <c r="L55" s="7" t="str">
        <f>+TEXT(K55,"dd-MMM-YYYY")</f>
        <v>18-Oct-2017</v>
      </c>
      <c r="M55" s="5" t="s">
        <v>364</v>
      </c>
      <c r="N55" s="5" t="s">
        <v>207</v>
      </c>
      <c r="O55" s="5"/>
      <c r="P55" s="5" t="s">
        <v>365</v>
      </c>
    </row>
    <row r="56" spans="1:16" x14ac:dyDescent="0.25">
      <c r="A56" s="6" t="s">
        <v>66</v>
      </c>
      <c r="B56" s="5">
        <v>55</v>
      </c>
      <c r="C56" s="6" t="s">
        <v>621</v>
      </c>
      <c r="D56" s="6" t="s">
        <v>67</v>
      </c>
      <c r="E56" s="5" t="s">
        <v>366</v>
      </c>
      <c r="F56" s="5" t="s">
        <v>239</v>
      </c>
      <c r="G56" s="5" t="str">
        <f>+CONCATENATE(E56,", ",F56,", ","Colombia")</f>
        <v>Tarazá, Antioquia, Colombia</v>
      </c>
      <c r="H56" s="1" t="s">
        <v>536</v>
      </c>
      <c r="I56" s="1">
        <v>-75.399965999999907</v>
      </c>
      <c r="J56" s="1">
        <v>7.5831909999999896</v>
      </c>
      <c r="K56" s="7">
        <v>43030</v>
      </c>
      <c r="L56" s="7" t="str">
        <f>+TEXT(K56,"dd-MMM-YYYY")</f>
        <v>22-Oct-2017</v>
      </c>
      <c r="M56" s="5" t="s">
        <v>367</v>
      </c>
      <c r="N56" s="5" t="s">
        <v>206</v>
      </c>
      <c r="O56" s="5"/>
      <c r="P56" s="5" t="s">
        <v>368</v>
      </c>
    </row>
    <row r="57" spans="1:16" x14ac:dyDescent="0.25">
      <c r="A57" s="6" t="s">
        <v>166</v>
      </c>
      <c r="B57" s="5">
        <v>56</v>
      </c>
      <c r="C57" s="6" t="s">
        <v>622</v>
      </c>
      <c r="D57" s="6" t="s">
        <v>167</v>
      </c>
      <c r="E57" s="5" t="s">
        <v>369</v>
      </c>
      <c r="F57" s="5" t="s">
        <v>235</v>
      </c>
      <c r="G57" s="5" t="str">
        <f>+CONCATENATE(E57,", ",F57,", ","Colombia")</f>
        <v>Alto Baudó, Chocó, Colombia</v>
      </c>
      <c r="H57" s="1" t="s">
        <v>537</v>
      </c>
      <c r="I57" s="1">
        <v>-76.974502000000001</v>
      </c>
      <c r="J57" s="1">
        <v>5.5163469999999997</v>
      </c>
      <c r="K57" s="7">
        <v>43032</v>
      </c>
      <c r="L57" s="7" t="str">
        <f>+TEXT(K57,"dd-MMM-YYYY")</f>
        <v>24-Oct-2017</v>
      </c>
      <c r="M57" s="5" t="s">
        <v>370</v>
      </c>
      <c r="N57" s="5" t="s">
        <v>206</v>
      </c>
      <c r="O57" s="5"/>
      <c r="P57" s="5" t="s">
        <v>371</v>
      </c>
    </row>
    <row r="58" spans="1:16" x14ac:dyDescent="0.25">
      <c r="A58" s="6" t="s">
        <v>64</v>
      </c>
      <c r="B58" s="5">
        <v>57</v>
      </c>
      <c r="C58" s="6" t="s">
        <v>623</v>
      </c>
      <c r="D58" s="6" t="s">
        <v>65</v>
      </c>
      <c r="E58" s="5" t="s">
        <v>358</v>
      </c>
      <c r="F58" s="5" t="s">
        <v>304</v>
      </c>
      <c r="G58" s="5" t="str">
        <f>+CONCATENATE(E58,", ",F58,", ","Colombia")</f>
        <v>Tumaco, Nariño, Colombia</v>
      </c>
      <c r="H58" s="1" t="s">
        <v>534</v>
      </c>
      <c r="I58" s="1">
        <v>-78.792265</v>
      </c>
      <c r="J58" s="1">
        <v>1.7884340000000001</v>
      </c>
      <c r="K58" s="7">
        <v>43051</v>
      </c>
      <c r="L58" s="7" t="str">
        <f>+TEXT(K58,"dd-MMM-YYYY")</f>
        <v>12-Nov-2017</v>
      </c>
      <c r="M58" s="5" t="s">
        <v>372</v>
      </c>
      <c r="N58" s="5" t="s">
        <v>207</v>
      </c>
      <c r="O58" s="5"/>
      <c r="P58" s="5" t="s">
        <v>373</v>
      </c>
    </row>
    <row r="59" spans="1:16" x14ac:dyDescent="0.25">
      <c r="A59" s="6" t="s">
        <v>62</v>
      </c>
      <c r="B59" s="5">
        <v>58</v>
      </c>
      <c r="C59" s="6" t="s">
        <v>624</v>
      </c>
      <c r="D59" s="6" t="s">
        <v>63</v>
      </c>
      <c r="E59" s="5" t="s">
        <v>374</v>
      </c>
      <c r="F59" s="5" t="s">
        <v>375</v>
      </c>
      <c r="G59" s="5" t="str">
        <f>+CONCATENATE(E59,", ",F59,", ","Colombia")</f>
        <v>Belén de Andaquies, Caquetá, Colombia</v>
      </c>
      <c r="H59" s="1" t="s">
        <v>538</v>
      </c>
      <c r="I59" s="1">
        <v>-75.872659999999996</v>
      </c>
      <c r="J59" s="1">
        <v>1.41608</v>
      </c>
      <c r="K59" s="7">
        <v>43064</v>
      </c>
      <c r="L59" s="7" t="str">
        <f>+TEXT(K59,"dd-MMM-YYYY")</f>
        <v>25-Nov-2017</v>
      </c>
      <c r="M59" s="5" t="s">
        <v>376</v>
      </c>
      <c r="N59" s="5" t="s">
        <v>206</v>
      </c>
      <c r="O59" s="5"/>
      <c r="P59" s="5" t="s">
        <v>377</v>
      </c>
    </row>
    <row r="60" spans="1:16" x14ac:dyDescent="0.25">
      <c r="A60" s="6" t="s">
        <v>60</v>
      </c>
      <c r="B60" s="5">
        <v>59</v>
      </c>
      <c r="C60" s="6" t="s">
        <v>625</v>
      </c>
      <c r="D60" s="6" t="s">
        <v>61</v>
      </c>
      <c r="E60" s="5" t="s">
        <v>336</v>
      </c>
      <c r="F60" s="5" t="s">
        <v>235</v>
      </c>
      <c r="G60" s="5" t="str">
        <f>+CONCATENATE(E60,", ",F60,", ","Colombia")</f>
        <v>Riosucio, Chocó, Colombia</v>
      </c>
      <c r="H60" s="1" t="s">
        <v>500</v>
      </c>
      <c r="I60" s="1">
        <v>-77.116175999999896</v>
      </c>
      <c r="J60" s="1">
        <v>7.4393880000000001</v>
      </c>
      <c r="K60" s="7">
        <v>43065</v>
      </c>
      <c r="L60" s="7" t="str">
        <f>+TEXT(K60,"dd-MMM-YYYY")</f>
        <v>26-Nov-2017</v>
      </c>
      <c r="M60" s="5" t="s">
        <v>253</v>
      </c>
      <c r="N60" s="5" t="s">
        <v>206</v>
      </c>
      <c r="O60" s="5"/>
      <c r="P60" s="5" t="s">
        <v>378</v>
      </c>
    </row>
    <row r="61" spans="1:16" x14ac:dyDescent="0.25">
      <c r="A61" s="6" t="s">
        <v>58</v>
      </c>
      <c r="B61" s="5">
        <v>60</v>
      </c>
      <c r="C61" s="6" t="s">
        <v>626</v>
      </c>
      <c r="D61" s="6" t="s">
        <v>59</v>
      </c>
      <c r="E61" s="5" t="s">
        <v>379</v>
      </c>
      <c r="F61" s="5" t="s">
        <v>304</v>
      </c>
      <c r="G61" s="5" t="str">
        <f>+CONCATENATE(E61,", ",F61,", ","Colombia")</f>
        <v>Magüí Payán, Nariño, Colombia</v>
      </c>
      <c r="H61" s="1" t="s">
        <v>519</v>
      </c>
      <c r="I61" s="1">
        <v>-78.183000000000007</v>
      </c>
      <c r="J61" s="1">
        <v>1.7649999999999999</v>
      </c>
      <c r="K61" s="7">
        <v>43069</v>
      </c>
      <c r="L61" s="7" t="str">
        <f>+TEXT(K61,"dd-MMM-YYYY")</f>
        <v>30-Nov-2017</v>
      </c>
      <c r="M61" s="5" t="s">
        <v>380</v>
      </c>
      <c r="N61" s="5" t="s">
        <v>206</v>
      </c>
      <c r="O61" s="5"/>
      <c r="P61" s="5" t="s">
        <v>381</v>
      </c>
    </row>
    <row r="62" spans="1:16" x14ac:dyDescent="0.25">
      <c r="A62" s="6" t="s">
        <v>56</v>
      </c>
      <c r="B62" s="5">
        <v>61</v>
      </c>
      <c r="C62" s="6" t="s">
        <v>627</v>
      </c>
      <c r="D62" s="6" t="s">
        <v>57</v>
      </c>
      <c r="E62" s="5" t="s">
        <v>213</v>
      </c>
      <c r="F62" s="5" t="s">
        <v>214</v>
      </c>
      <c r="G62" s="5" t="str">
        <f>+CONCATENATE(E62,", ",F62,", ","Colombia")</f>
        <v>Puerto Asís, Putumayo, Colombia</v>
      </c>
      <c r="H62" s="1" t="s">
        <v>495</v>
      </c>
      <c r="I62" s="1">
        <v>-76.501000000000005</v>
      </c>
      <c r="J62" s="1">
        <v>0.50600000000000001</v>
      </c>
      <c r="K62" s="7">
        <v>43073</v>
      </c>
      <c r="L62" s="7" t="str">
        <f>+TEXT(K62,"dd-MMM-YYYY")</f>
        <v>04-Dec-2017</v>
      </c>
      <c r="M62" s="5" t="s">
        <v>382</v>
      </c>
      <c r="N62" s="5" t="s">
        <v>206</v>
      </c>
      <c r="O62" s="5"/>
      <c r="P62" s="5" t="s">
        <v>383</v>
      </c>
    </row>
    <row r="63" spans="1:16" x14ac:dyDescent="0.25">
      <c r="A63" s="6" t="s">
        <v>54</v>
      </c>
      <c r="B63" s="5">
        <v>62</v>
      </c>
      <c r="C63" s="6" t="s">
        <v>628</v>
      </c>
      <c r="D63" s="6" t="s">
        <v>55</v>
      </c>
      <c r="E63" s="5" t="s">
        <v>336</v>
      </c>
      <c r="F63" s="5" t="s">
        <v>235</v>
      </c>
      <c r="G63" s="5" t="str">
        <f>+CONCATENATE(E63,", ",F63,", ","Colombia")</f>
        <v>Riosucio, Chocó, Colombia</v>
      </c>
      <c r="H63" s="1" t="s">
        <v>500</v>
      </c>
      <c r="I63" s="1">
        <v>-77.114175999999901</v>
      </c>
      <c r="J63" s="1">
        <v>7.4373880000000003</v>
      </c>
      <c r="K63" s="7">
        <v>43077</v>
      </c>
      <c r="L63" s="7" t="str">
        <f>+TEXT(K63,"dd-MMM-YYYY")</f>
        <v>08-Dec-2017</v>
      </c>
      <c r="M63" s="5" t="s">
        <v>253</v>
      </c>
      <c r="N63" s="5" t="s">
        <v>206</v>
      </c>
      <c r="O63" s="5"/>
      <c r="P63" s="5" t="s">
        <v>384</v>
      </c>
    </row>
    <row r="64" spans="1:16" x14ac:dyDescent="0.25">
      <c r="A64" s="6" t="s">
        <v>52</v>
      </c>
      <c r="B64" s="5">
        <v>63</v>
      </c>
      <c r="C64" s="6" t="s">
        <v>629</v>
      </c>
      <c r="D64" s="6" t="s">
        <v>53</v>
      </c>
      <c r="E64" s="5" t="s">
        <v>385</v>
      </c>
      <c r="F64" s="5" t="s">
        <v>386</v>
      </c>
      <c r="G64" s="5" t="str">
        <f>+CONCATENATE(E64,", ",F64,", ","Colombia")</f>
        <v>Pivijay, Magdalena, Colombia</v>
      </c>
      <c r="H64" s="1" t="s">
        <v>539</v>
      </c>
      <c r="I64" s="1">
        <v>-74.614654000000002</v>
      </c>
      <c r="J64" s="1">
        <v>10.461181</v>
      </c>
      <c r="K64" s="7">
        <v>43085</v>
      </c>
      <c r="L64" s="7" t="str">
        <f>+TEXT(K64,"dd-MMM-YYYY")</f>
        <v>16-Dec-2017</v>
      </c>
      <c r="M64" s="5" t="s">
        <v>387</v>
      </c>
      <c r="N64" s="5" t="s">
        <v>206</v>
      </c>
      <c r="O64" s="5"/>
      <c r="P64" s="5" t="s">
        <v>388</v>
      </c>
    </row>
    <row r="65" spans="1:16" x14ac:dyDescent="0.25">
      <c r="A65" s="6" t="s">
        <v>50</v>
      </c>
      <c r="B65" s="5">
        <v>64</v>
      </c>
      <c r="C65" s="6" t="s">
        <v>630</v>
      </c>
      <c r="D65" s="6" t="s">
        <v>51</v>
      </c>
      <c r="E65" s="5" t="s">
        <v>389</v>
      </c>
      <c r="F65" s="5" t="s">
        <v>198</v>
      </c>
      <c r="G65" s="5" t="str">
        <f>+CONCATENATE(E65,", ",F65,", ","Colombia")</f>
        <v>Patía, Cauca, Colombia</v>
      </c>
      <c r="H65" s="1" t="s">
        <v>540</v>
      </c>
      <c r="I65" s="1">
        <v>-77.053094999999999</v>
      </c>
      <c r="J65" s="1">
        <v>2.0693009999999998</v>
      </c>
      <c r="K65" s="7">
        <v>43087</v>
      </c>
      <c r="L65" s="7" t="str">
        <f>+TEXT(K65,"dd-MMM-YYYY")</f>
        <v>18-Dec-2017</v>
      </c>
      <c r="M65" s="5" t="s">
        <v>390</v>
      </c>
      <c r="N65" s="5" t="s">
        <v>206</v>
      </c>
      <c r="O65" s="5"/>
      <c r="P65" s="5" t="s">
        <v>391</v>
      </c>
    </row>
    <row r="66" spans="1:16" x14ac:dyDescent="0.25">
      <c r="A66" s="6" t="s">
        <v>48</v>
      </c>
      <c r="B66" s="5">
        <v>65</v>
      </c>
      <c r="C66" s="6" t="s">
        <v>631</v>
      </c>
      <c r="D66" s="6" t="s">
        <v>49</v>
      </c>
      <c r="E66" s="5" t="s">
        <v>392</v>
      </c>
      <c r="F66" s="5" t="s">
        <v>214</v>
      </c>
      <c r="G66" s="5" t="str">
        <f>+CONCATENATE(E66,", ",F66,", ","Colombia")</f>
        <v>Puerto Leguízamo, Putumayo, Colombia</v>
      </c>
      <c r="H66" s="1" t="s">
        <v>541</v>
      </c>
      <c r="I66" s="1">
        <v>-74.774169999999998</v>
      </c>
      <c r="J66" s="1">
        <v>-0.18024000000000001</v>
      </c>
      <c r="K66" s="7">
        <v>43089</v>
      </c>
      <c r="L66" s="7" t="str">
        <f>+TEXT(K66,"dd-MMM-YYYY")</f>
        <v>20-Dec-2017</v>
      </c>
      <c r="M66" s="5" t="s">
        <v>393</v>
      </c>
      <c r="N66" s="5" t="s">
        <v>206</v>
      </c>
      <c r="O66" s="5"/>
      <c r="P66" s="5" t="s">
        <v>394</v>
      </c>
    </row>
    <row r="67" spans="1:16" x14ac:dyDescent="0.25">
      <c r="A67" s="6" t="s">
        <v>46</v>
      </c>
      <c r="B67" s="5">
        <v>66</v>
      </c>
      <c r="C67" s="6" t="s">
        <v>632</v>
      </c>
      <c r="D67" s="6" t="s">
        <v>47</v>
      </c>
      <c r="E67" s="5" t="s">
        <v>395</v>
      </c>
      <c r="F67" s="5" t="s">
        <v>203</v>
      </c>
      <c r="G67" s="5" t="str">
        <f>+CONCATENATE(E67,", ",F67,", ","Colombia")</f>
        <v>Tierralta, Córdoba, Colombia</v>
      </c>
      <c r="H67" s="1" t="s">
        <v>542</v>
      </c>
      <c r="I67" s="1">
        <v>-76.062313000000003</v>
      </c>
      <c r="J67" s="1">
        <v>8.1715710000000001</v>
      </c>
      <c r="K67" s="7">
        <v>43093</v>
      </c>
      <c r="L67" s="7" t="str">
        <f>+TEXT(K67,"dd-MMM-YYYY")</f>
        <v>24-Dec-2017</v>
      </c>
      <c r="M67" s="5" t="s">
        <v>396</v>
      </c>
      <c r="N67" s="5" t="s">
        <v>206</v>
      </c>
      <c r="O67" s="5"/>
      <c r="P67" s="5" t="s">
        <v>397</v>
      </c>
    </row>
    <row r="68" spans="1:16" x14ac:dyDescent="0.25">
      <c r="A68" s="6" t="s">
        <v>44</v>
      </c>
      <c r="B68" s="5">
        <v>67</v>
      </c>
      <c r="C68" s="6" t="s">
        <v>633</v>
      </c>
      <c r="D68" s="6" t="s">
        <v>45</v>
      </c>
      <c r="E68" s="5" t="s">
        <v>398</v>
      </c>
      <c r="F68" s="5" t="s">
        <v>278</v>
      </c>
      <c r="G68" s="5" t="str">
        <f>+CONCATENATE(E68,", ",F68,", ","Colombia")</f>
        <v>Cumaral, Meta, Colombia</v>
      </c>
      <c r="H68" s="1" t="s">
        <v>543</v>
      </c>
      <c r="I68" s="1">
        <v>-73.488051999999996</v>
      </c>
      <c r="J68" s="1">
        <v>4.2712620000000001</v>
      </c>
      <c r="K68" s="7">
        <v>43098</v>
      </c>
      <c r="L68" s="7" t="str">
        <f>+TEXT(K68,"dd-MMM-YYYY")</f>
        <v>29-Dec-2017</v>
      </c>
      <c r="M68" s="5" t="s">
        <v>399</v>
      </c>
      <c r="N68" s="5" t="s">
        <v>206</v>
      </c>
      <c r="O68" s="5"/>
      <c r="P68" s="5" t="s">
        <v>400</v>
      </c>
    </row>
    <row r="69" spans="1:16" x14ac:dyDescent="0.25">
      <c r="A69" s="6" t="s">
        <v>42</v>
      </c>
      <c r="B69" s="5">
        <v>68</v>
      </c>
      <c r="C69" s="6" t="s">
        <v>634</v>
      </c>
      <c r="D69" s="6" t="s">
        <v>43</v>
      </c>
      <c r="E69" s="5" t="s">
        <v>401</v>
      </c>
      <c r="F69" s="5" t="s">
        <v>239</v>
      </c>
      <c r="G69" s="5" t="str">
        <f>+CONCATENATE(E69,", ",F69,", ","Colombia")</f>
        <v>Yondó, Antioquia, Colombia</v>
      </c>
      <c r="H69" s="1" t="s">
        <v>544</v>
      </c>
      <c r="I69" s="1">
        <v>-73.910062299999893</v>
      </c>
      <c r="J69" s="1">
        <v>7.0081405999999999</v>
      </c>
      <c r="K69" s="7">
        <v>43117</v>
      </c>
      <c r="L69" s="7" t="str">
        <f>+TEXT(K69,"dd-MMM-YYYY")</f>
        <v>17-Jan-2018</v>
      </c>
      <c r="M69" s="5" t="s">
        <v>402</v>
      </c>
      <c r="N69" s="5" t="s">
        <v>206</v>
      </c>
      <c r="O69" s="5"/>
      <c r="P69" s="5" t="s">
        <v>403</v>
      </c>
    </row>
    <row r="70" spans="1:16" x14ac:dyDescent="0.25">
      <c r="A70" s="6" t="s">
        <v>172</v>
      </c>
      <c r="B70" s="5">
        <v>69</v>
      </c>
      <c r="C70" s="6" t="s">
        <v>635</v>
      </c>
      <c r="D70" s="6" t="s">
        <v>173</v>
      </c>
      <c r="E70" s="5" t="s">
        <v>404</v>
      </c>
      <c r="F70" s="5" t="s">
        <v>203</v>
      </c>
      <c r="G70" s="5" t="str">
        <f>+CONCATENATE(E70,", ",F70,", ","Colombia")</f>
        <v>San José de Uré, Córdoba, Colombia</v>
      </c>
      <c r="H70" s="1" t="s">
        <v>545</v>
      </c>
      <c r="I70" s="1">
        <v>-75.535838999999996</v>
      </c>
      <c r="J70" s="1">
        <v>7.7874439999999998</v>
      </c>
      <c r="K70" s="7">
        <v>43118</v>
      </c>
      <c r="L70" s="7" t="str">
        <f>+TEXT(K70,"dd-MMM-YYYY")</f>
        <v>18-Jan-2018</v>
      </c>
      <c r="M70" s="5" t="s">
        <v>405</v>
      </c>
      <c r="N70" s="5" t="s">
        <v>206</v>
      </c>
      <c r="O70" s="5"/>
      <c r="P70" s="5" t="s">
        <v>406</v>
      </c>
    </row>
    <row r="71" spans="1:16" x14ac:dyDescent="0.25">
      <c r="A71" s="6" t="s">
        <v>40</v>
      </c>
      <c r="B71" s="5">
        <v>70</v>
      </c>
      <c r="C71" s="6" t="s">
        <v>636</v>
      </c>
      <c r="D71" s="6" t="s">
        <v>41</v>
      </c>
      <c r="E71" s="5" t="s">
        <v>407</v>
      </c>
      <c r="F71" s="5" t="s">
        <v>198</v>
      </c>
      <c r="G71" s="5" t="str">
        <f>+CONCATENATE(E71,", ",F71,", ","Colombia")</f>
        <v>Santander de Quilichao, Cauca, Colombia</v>
      </c>
      <c r="H71" s="1" t="s">
        <v>546</v>
      </c>
      <c r="I71" s="1">
        <v>-76.484532999999999</v>
      </c>
      <c r="J71" s="1">
        <v>3.0122800000000001</v>
      </c>
      <c r="K71" s="7">
        <v>43123</v>
      </c>
      <c r="L71" s="7" t="str">
        <f>+TEXT(K71,"dd-MMM-YYYY")</f>
        <v>23-Jan-2018</v>
      </c>
      <c r="M71" s="5" t="s">
        <v>408</v>
      </c>
      <c r="N71" s="5" t="s">
        <v>206</v>
      </c>
      <c r="O71" s="5"/>
      <c r="P71" s="5" t="s">
        <v>409</v>
      </c>
    </row>
    <row r="72" spans="1:16" x14ac:dyDescent="0.25">
      <c r="A72" s="6" t="s">
        <v>38</v>
      </c>
      <c r="B72" s="5">
        <v>71</v>
      </c>
      <c r="C72" s="6" t="s">
        <v>637</v>
      </c>
      <c r="D72" s="6" t="s">
        <v>39</v>
      </c>
      <c r="E72" s="5" t="s">
        <v>317</v>
      </c>
      <c r="F72" s="5" t="s">
        <v>235</v>
      </c>
      <c r="G72" s="5" t="str">
        <f>+CONCATENATE(E72,", ",F72,", ","Colombia")</f>
        <v>Quibdó, Chocó, Colombia</v>
      </c>
      <c r="H72" s="1" t="s">
        <v>523</v>
      </c>
      <c r="I72" s="1">
        <v>-76.648812000000007</v>
      </c>
      <c r="J72" s="1">
        <v>5.6966330000000003</v>
      </c>
      <c r="K72" s="7">
        <v>43127</v>
      </c>
      <c r="L72" s="7" t="str">
        <f>+TEXT(K72,"dd-MMM-YYYY")</f>
        <v>27-Jan-2018</v>
      </c>
      <c r="M72" s="5" t="s">
        <v>410</v>
      </c>
      <c r="N72" s="5" t="s">
        <v>206</v>
      </c>
      <c r="O72" s="5"/>
      <c r="P72" s="5" t="s">
        <v>411</v>
      </c>
    </row>
    <row r="73" spans="1:16" x14ac:dyDescent="0.25">
      <c r="A73" s="6" t="s">
        <v>36</v>
      </c>
      <c r="B73" s="5">
        <v>72</v>
      </c>
      <c r="C73" s="6" t="s">
        <v>638</v>
      </c>
      <c r="D73" s="6" t="s">
        <v>37</v>
      </c>
      <c r="E73" s="5" t="s">
        <v>242</v>
      </c>
      <c r="F73" s="5" t="s">
        <v>243</v>
      </c>
      <c r="G73" s="5" t="str">
        <f>+CONCATENATE(E73,", ",F73,", ","Colombia")</f>
        <v>Buenaventura, Valle del Cauca, Colombia</v>
      </c>
      <c r="H73" s="1" t="s">
        <v>502</v>
      </c>
      <c r="I73" s="1">
        <v>-77.018000000000001</v>
      </c>
      <c r="J73" s="1">
        <v>3.8839999999999999</v>
      </c>
      <c r="K73" s="7">
        <v>43127</v>
      </c>
      <c r="L73" s="7" t="str">
        <f>+TEXT(K73,"dd-MMM-YYYY")</f>
        <v>27-Jan-2018</v>
      </c>
      <c r="M73" s="5" t="s">
        <v>412</v>
      </c>
      <c r="N73" s="5" t="s">
        <v>206</v>
      </c>
      <c r="O73" s="5"/>
      <c r="P73" s="5" t="s">
        <v>413</v>
      </c>
    </row>
    <row r="74" spans="1:16" x14ac:dyDescent="0.25">
      <c r="A74" s="6" t="s">
        <v>34</v>
      </c>
      <c r="B74" s="5">
        <v>73</v>
      </c>
      <c r="C74" s="6" t="s">
        <v>639</v>
      </c>
      <c r="D74" s="6" t="s">
        <v>35</v>
      </c>
      <c r="E74" s="5" t="s">
        <v>414</v>
      </c>
      <c r="F74" s="5" t="s">
        <v>208</v>
      </c>
      <c r="G74" s="5" t="str">
        <f>+CONCATENATE(E74,", ",F74,", ","Colombia")</f>
        <v>Cantagallo, Bolívar, Colombia</v>
      </c>
      <c r="H74" s="1" t="s">
        <v>547</v>
      </c>
      <c r="I74" s="1">
        <v>-73.919120999999905</v>
      </c>
      <c r="J74" s="1">
        <v>7.3815299999999899</v>
      </c>
      <c r="K74" s="7">
        <v>43127</v>
      </c>
      <c r="L74" s="7" t="str">
        <f>+TEXT(K74,"dd-MMM-YYYY")</f>
        <v>27-Jan-2018</v>
      </c>
      <c r="M74" s="5" t="s">
        <v>415</v>
      </c>
      <c r="N74" s="5" t="s">
        <v>206</v>
      </c>
      <c r="O74" s="5"/>
      <c r="P74" s="5" t="s">
        <v>416</v>
      </c>
    </row>
    <row r="75" spans="1:16" x14ac:dyDescent="0.25">
      <c r="A75" s="6" t="s">
        <v>168</v>
      </c>
      <c r="B75" s="5">
        <v>74</v>
      </c>
      <c r="C75" s="6" t="s">
        <v>640</v>
      </c>
      <c r="D75" s="6" t="s">
        <v>169</v>
      </c>
      <c r="E75" s="5" t="s">
        <v>417</v>
      </c>
      <c r="F75" s="5" t="s">
        <v>418</v>
      </c>
      <c r="G75" s="5" t="str">
        <f>+CONCATENATE(E75,", ",F75,", ","Colombia")</f>
        <v>Pueblo Rico, Risaralda, Colombia</v>
      </c>
      <c r="H75" s="1" t="s">
        <v>548</v>
      </c>
      <c r="I75" s="1">
        <v>-76.031049899999999</v>
      </c>
      <c r="J75" s="1">
        <v>5.2222879999999998</v>
      </c>
      <c r="K75" s="7">
        <v>43132</v>
      </c>
      <c r="L75" s="7" t="str">
        <f>+TEXT(K75,"dd-MMM-YYYY")</f>
        <v>01-Feb-2018</v>
      </c>
      <c r="M75" s="5" t="s">
        <v>419</v>
      </c>
      <c r="N75" s="5" t="s">
        <v>207</v>
      </c>
      <c r="O75" s="5"/>
      <c r="P75" s="5" t="s">
        <v>420</v>
      </c>
    </row>
    <row r="76" spans="1:16" x14ac:dyDescent="0.25">
      <c r="A76" s="6" t="s">
        <v>32</v>
      </c>
      <c r="B76" s="5">
        <v>75</v>
      </c>
      <c r="C76" s="6" t="s">
        <v>641</v>
      </c>
      <c r="D76" s="6" t="s">
        <v>33</v>
      </c>
      <c r="E76" s="5" t="s">
        <v>421</v>
      </c>
      <c r="F76" s="5" t="s">
        <v>324</v>
      </c>
      <c r="G76" s="5" t="str">
        <f>+CONCATENATE(E76,", ",F76,", ","Colombia")</f>
        <v>Tibú, Norte de Santander, Colombia</v>
      </c>
      <c r="H76" s="1" t="s">
        <v>549</v>
      </c>
      <c r="I76" s="1">
        <v>-72.737732999999906</v>
      </c>
      <c r="J76" s="1">
        <v>8.6423559999999995</v>
      </c>
      <c r="K76" s="7">
        <v>43138</v>
      </c>
      <c r="L76" s="7" t="str">
        <f>+TEXT(K76,"dd-MMM-YYYY")</f>
        <v>07-Feb-2018</v>
      </c>
      <c r="M76" s="5" t="s">
        <v>422</v>
      </c>
      <c r="N76" s="5" t="s">
        <v>207</v>
      </c>
      <c r="O76" s="5"/>
      <c r="P76" s="5" t="s">
        <v>423</v>
      </c>
    </row>
    <row r="77" spans="1:16" x14ac:dyDescent="0.25">
      <c r="A77" s="6" t="s">
        <v>30</v>
      </c>
      <c r="B77" s="5">
        <v>76</v>
      </c>
      <c r="C77" s="6" t="s">
        <v>642</v>
      </c>
      <c r="D77" s="6" t="s">
        <v>31</v>
      </c>
      <c r="E77" s="5" t="s">
        <v>424</v>
      </c>
      <c r="F77" s="5" t="s">
        <v>198</v>
      </c>
      <c r="G77" s="5" t="str">
        <f>+CONCATENATE(E77,", ",F77,", ","Colombia")</f>
        <v>Guapi, Cauca, Colombia</v>
      </c>
      <c r="H77" s="1" t="s">
        <v>550</v>
      </c>
      <c r="I77" s="1">
        <v>-77.885469000000001</v>
      </c>
      <c r="J77" s="1">
        <v>2.5712869999999999</v>
      </c>
      <c r="K77" s="7">
        <v>43141</v>
      </c>
      <c r="L77" s="7" t="str">
        <f>+TEXT(K77,"dd-MMM-YYYY")</f>
        <v>10-Feb-2018</v>
      </c>
      <c r="M77" s="5" t="s">
        <v>425</v>
      </c>
      <c r="N77" s="5" t="s">
        <v>206</v>
      </c>
      <c r="O77" s="5"/>
      <c r="P77" s="5" t="s">
        <v>426</v>
      </c>
    </row>
    <row r="78" spans="1:16" x14ac:dyDescent="0.25">
      <c r="A78" s="6" t="s">
        <v>28</v>
      </c>
      <c r="B78" s="5">
        <v>77</v>
      </c>
      <c r="C78" s="6" t="s">
        <v>643</v>
      </c>
      <c r="D78" s="6" t="s">
        <v>29</v>
      </c>
      <c r="E78" s="5" t="s">
        <v>427</v>
      </c>
      <c r="F78" s="5" t="s">
        <v>324</v>
      </c>
      <c r="G78" s="5" t="str">
        <f>+CONCATENATE(E78,", ",F78,", ","Colombia")</f>
        <v>Catatumbo, Norte de Santander, Colombia</v>
      </c>
      <c r="H78" s="1" t="s">
        <v>551</v>
      </c>
      <c r="I78" s="1">
        <v>-72.284547699999905</v>
      </c>
      <c r="J78" s="1">
        <v>9.1845236000000003</v>
      </c>
      <c r="K78" s="7">
        <v>43148</v>
      </c>
      <c r="L78" s="7" t="str">
        <f>+TEXT(K78,"dd-MMM-YYYY")</f>
        <v>17-Feb-2018</v>
      </c>
      <c r="M78" s="5" t="s">
        <v>428</v>
      </c>
      <c r="N78" s="5" t="s">
        <v>206</v>
      </c>
      <c r="O78" s="5"/>
      <c r="P78" s="5" t="s">
        <v>429</v>
      </c>
    </row>
    <row r="79" spans="1:16" x14ac:dyDescent="0.25">
      <c r="A79" s="6" t="s">
        <v>26</v>
      </c>
      <c r="B79" s="5">
        <v>78</v>
      </c>
      <c r="C79" s="6" t="s">
        <v>644</v>
      </c>
      <c r="D79" s="6" t="s">
        <v>27</v>
      </c>
      <c r="E79" s="5" t="s">
        <v>404</v>
      </c>
      <c r="F79" s="5" t="s">
        <v>203</v>
      </c>
      <c r="G79" s="5" t="str">
        <f>+CONCATENATE(E79,", ",F79,", ","Colombia")</f>
        <v>San José de Uré, Córdoba, Colombia</v>
      </c>
      <c r="H79" s="1" t="s">
        <v>545</v>
      </c>
      <c r="I79" s="1">
        <v>-75.536839000000001</v>
      </c>
      <c r="J79" s="1">
        <v>7.7864440000000004</v>
      </c>
      <c r="K79" s="7">
        <v>43170</v>
      </c>
      <c r="L79" s="7" t="str">
        <f>+TEXT(K79,"dd-MMM-YYYY")</f>
        <v>11-Mar-2018</v>
      </c>
      <c r="M79" s="5" t="s">
        <v>430</v>
      </c>
      <c r="N79" s="5" t="s">
        <v>206</v>
      </c>
      <c r="O79" s="5"/>
      <c r="P79" s="5" t="s">
        <v>431</v>
      </c>
    </row>
    <row r="80" spans="1:16" x14ac:dyDescent="0.25">
      <c r="A80" s="6" t="s">
        <v>24</v>
      </c>
      <c r="B80" s="5">
        <v>79</v>
      </c>
      <c r="C80" s="6" t="s">
        <v>645</v>
      </c>
      <c r="D80" s="6" t="s">
        <v>25</v>
      </c>
      <c r="E80" s="5" t="s">
        <v>317</v>
      </c>
      <c r="F80" s="5" t="s">
        <v>235</v>
      </c>
      <c r="G80" s="5" t="str">
        <f>+CONCATENATE(E80,", ",F80,", ","Colombia")</f>
        <v>Quibdó, Chocó, Colombia</v>
      </c>
      <c r="H80" s="1" t="s">
        <v>523</v>
      </c>
      <c r="I80" s="1">
        <v>-76.650812000000002</v>
      </c>
      <c r="J80" s="1">
        <v>5.6946329999999996</v>
      </c>
      <c r="K80" s="7">
        <v>43177</v>
      </c>
      <c r="L80" s="7" t="str">
        <f>+TEXT(K80,"dd-MMM-YYYY")</f>
        <v>18-Mar-2018</v>
      </c>
      <c r="M80" s="5" t="s">
        <v>432</v>
      </c>
      <c r="N80" s="5" t="s">
        <v>206</v>
      </c>
      <c r="O80" s="5"/>
      <c r="P80" s="5" t="s">
        <v>433</v>
      </c>
    </row>
    <row r="81" spans="1:16" x14ac:dyDescent="0.25">
      <c r="A81" s="6" t="s">
        <v>22</v>
      </c>
      <c r="B81" s="5">
        <v>80</v>
      </c>
      <c r="C81" s="6" t="s">
        <v>646</v>
      </c>
      <c r="D81" s="6" t="s">
        <v>23</v>
      </c>
      <c r="E81" s="5" t="s">
        <v>434</v>
      </c>
      <c r="F81" s="5" t="s">
        <v>239</v>
      </c>
      <c r="G81" s="5" t="str">
        <f>+CONCATENATE(E81,", ",F81,", ","Colombia")</f>
        <v>Ituango, Antioquia, Colombia</v>
      </c>
      <c r="H81" s="1" t="s">
        <v>552</v>
      </c>
      <c r="I81" s="1">
        <v>-75.764679999999998</v>
      </c>
      <c r="J81" s="1">
        <v>7.1726069999999904</v>
      </c>
      <c r="K81" s="7">
        <v>43181</v>
      </c>
      <c r="L81" s="7" t="str">
        <f>+TEXT(K81,"dd-MMM-YYYY")</f>
        <v>22-Mar-2018</v>
      </c>
      <c r="M81" s="5" t="s">
        <v>435</v>
      </c>
      <c r="N81" s="5" t="s">
        <v>206</v>
      </c>
      <c r="O81" s="5"/>
      <c r="P81" s="5" t="s">
        <v>436</v>
      </c>
    </row>
    <row r="82" spans="1:16" x14ac:dyDescent="0.25">
      <c r="A82" s="6" t="s">
        <v>20</v>
      </c>
      <c r="B82" s="5">
        <v>81</v>
      </c>
      <c r="C82" s="6" t="s">
        <v>647</v>
      </c>
      <c r="D82" s="6" t="s">
        <v>21</v>
      </c>
      <c r="E82" s="5" t="s">
        <v>437</v>
      </c>
      <c r="F82" s="5" t="s">
        <v>278</v>
      </c>
      <c r="G82" s="5" t="str">
        <f>+CONCATENATE(E82,", ",F82,", ","Colombia")</f>
        <v>Mapiripán, Meta, Colombia</v>
      </c>
      <c r="H82" s="1" t="s">
        <v>553</v>
      </c>
      <c r="I82" s="1">
        <v>-72.133174999999994</v>
      </c>
      <c r="J82" s="1">
        <v>2.892506</v>
      </c>
      <c r="K82" s="7">
        <v>43189</v>
      </c>
      <c r="L82" s="7" t="str">
        <f>+TEXT(K82,"dd-MMM-YYYY")</f>
        <v>30-Mar-2018</v>
      </c>
      <c r="M82" s="5" t="s">
        <v>438</v>
      </c>
      <c r="N82" s="5" t="s">
        <v>207</v>
      </c>
      <c r="O82" s="5"/>
      <c r="P82" s="5" t="s">
        <v>439</v>
      </c>
    </row>
    <row r="83" spans="1:16" x14ac:dyDescent="0.25">
      <c r="A83" s="6" t="s">
        <v>18</v>
      </c>
      <c r="B83" s="5">
        <v>82</v>
      </c>
      <c r="C83" s="6" t="s">
        <v>648</v>
      </c>
      <c r="D83" s="6" t="s">
        <v>19</v>
      </c>
      <c r="E83" s="5" t="s">
        <v>330</v>
      </c>
      <c r="F83" s="5" t="s">
        <v>198</v>
      </c>
      <c r="G83" s="5" t="str">
        <f>+CONCATENATE(E83,", ",F83,", ","Colombia")</f>
        <v>Rosas, Cauca, Colombia</v>
      </c>
      <c r="H83" s="1" t="s">
        <v>527</v>
      </c>
      <c r="I83" s="1">
        <v>-76.741613900000004</v>
      </c>
      <c r="J83" s="1">
        <v>2.262858</v>
      </c>
      <c r="K83" s="7">
        <v>43181</v>
      </c>
      <c r="L83" s="7" t="str">
        <f>+TEXT(K83,"dd-MMM-YYYY")</f>
        <v>22-Mar-2018</v>
      </c>
      <c r="M83" s="5" t="s">
        <v>440</v>
      </c>
      <c r="N83" s="5" t="s">
        <v>206</v>
      </c>
      <c r="O83" s="5"/>
      <c r="P83" s="5" t="s">
        <v>441</v>
      </c>
    </row>
    <row r="84" spans="1:16" x14ac:dyDescent="0.25">
      <c r="A84" s="6" t="s">
        <v>16</v>
      </c>
      <c r="B84" s="5">
        <v>83</v>
      </c>
      <c r="C84" s="6" t="s">
        <v>649</v>
      </c>
      <c r="D84" s="6" t="s">
        <v>17</v>
      </c>
      <c r="E84" s="5" t="s">
        <v>442</v>
      </c>
      <c r="F84" s="5" t="s">
        <v>235</v>
      </c>
      <c r="G84" s="5" t="str">
        <f>+CONCATENATE(E84,", ",F84,", ","Colombia")</f>
        <v>San José del Palmar, Chocó, Colombia</v>
      </c>
      <c r="H84" s="1" t="s">
        <v>554</v>
      </c>
      <c r="I84" s="1">
        <v>-76.229219999999998</v>
      </c>
      <c r="J84" s="1">
        <v>4.97262</v>
      </c>
      <c r="K84" s="7">
        <v>43200</v>
      </c>
      <c r="L84" s="7" t="str">
        <f>+TEXT(K84,"dd-MMM-YYYY")</f>
        <v>10-Apr-2018</v>
      </c>
      <c r="M84" s="5" t="s">
        <v>443</v>
      </c>
      <c r="N84" s="5" t="s">
        <v>206</v>
      </c>
      <c r="O84" s="5"/>
      <c r="P84" s="5" t="s">
        <v>444</v>
      </c>
    </row>
    <row r="85" spans="1:16" x14ac:dyDescent="0.25">
      <c r="A85" s="6" t="s">
        <v>14</v>
      </c>
      <c r="B85" s="5">
        <v>84</v>
      </c>
      <c r="C85" s="6" t="s">
        <v>650</v>
      </c>
      <c r="D85" s="6" t="s">
        <v>15</v>
      </c>
      <c r="E85" s="5" t="s">
        <v>445</v>
      </c>
      <c r="F85" s="5" t="s">
        <v>239</v>
      </c>
      <c r="G85" s="5" t="str">
        <f>+CONCATENATE(E85,", ",F85,", ","Colombia")</f>
        <v>San Pedro de Urabá, Antioquia, Colombia</v>
      </c>
      <c r="H85" s="1" t="s">
        <v>555</v>
      </c>
      <c r="I85" s="1">
        <v>-76.379728999999998</v>
      </c>
      <c r="J85" s="1">
        <v>8.2758430000000001</v>
      </c>
      <c r="K85" s="7">
        <v>43210</v>
      </c>
      <c r="L85" s="7" t="str">
        <f>+TEXT(K85,"dd-MMM-YYYY")</f>
        <v>20-Apr-2018</v>
      </c>
      <c r="M85" s="5" t="s">
        <v>446</v>
      </c>
      <c r="N85" s="5" t="s">
        <v>206</v>
      </c>
      <c r="O85" s="5"/>
      <c r="P85" s="5" t="s">
        <v>447</v>
      </c>
    </row>
    <row r="86" spans="1:16" x14ac:dyDescent="0.25">
      <c r="A86" s="6" t="s">
        <v>12</v>
      </c>
      <c r="B86" s="5">
        <v>85</v>
      </c>
      <c r="C86" s="6" t="s">
        <v>651</v>
      </c>
      <c r="D86" s="6" t="s">
        <v>13</v>
      </c>
      <c r="E86" s="5" t="s">
        <v>448</v>
      </c>
      <c r="F86" s="5" t="s">
        <v>449</v>
      </c>
      <c r="G86" s="5" t="str">
        <f>+CONCATENATE(E86,", ",F86,", ","Colombia")</f>
        <v>Arauquita, Arauca, Colombia</v>
      </c>
      <c r="H86" s="1" t="s">
        <v>556</v>
      </c>
      <c r="I86" s="1">
        <v>-71.4294759</v>
      </c>
      <c r="J86" s="1">
        <v>7.0293340000000004</v>
      </c>
      <c r="K86" s="7">
        <v>43222</v>
      </c>
      <c r="L86" s="7" t="str">
        <f>+TEXT(K86,"dd-MMM-YYYY")</f>
        <v>02-May-2018</v>
      </c>
      <c r="M86" s="5" t="s">
        <v>450</v>
      </c>
      <c r="N86" s="5" t="s">
        <v>207</v>
      </c>
      <c r="O86" s="5"/>
      <c r="P86" s="5" t="s">
        <v>451</v>
      </c>
    </row>
    <row r="87" spans="1:16" x14ac:dyDescent="0.25">
      <c r="A87" s="6" t="s">
        <v>10</v>
      </c>
      <c r="B87" s="5">
        <v>86</v>
      </c>
      <c r="C87" s="6" t="s">
        <v>652</v>
      </c>
      <c r="D87" s="6" t="s">
        <v>11</v>
      </c>
      <c r="E87" s="5" t="s">
        <v>452</v>
      </c>
      <c r="F87" s="5" t="s">
        <v>239</v>
      </c>
      <c r="G87" s="5" t="str">
        <f>+CONCATENATE(E87,", ",F87,", ","Colombia")</f>
        <v>Valdivia, Antioquia, Colombia</v>
      </c>
      <c r="H87" s="1" t="s">
        <v>557</v>
      </c>
      <c r="I87" s="1">
        <v>-75.392150000000001</v>
      </c>
      <c r="J87" s="1">
        <v>7.2911700000000002</v>
      </c>
      <c r="K87" s="7">
        <v>43222</v>
      </c>
      <c r="L87" s="7" t="str">
        <f>+TEXT(K87,"dd-MMM-YYYY")</f>
        <v>02-May-2018</v>
      </c>
      <c r="M87" s="5" t="s">
        <v>453</v>
      </c>
      <c r="N87" s="5" t="s">
        <v>206</v>
      </c>
      <c r="O87" s="5"/>
      <c r="P87" s="5" t="s">
        <v>454</v>
      </c>
    </row>
    <row r="88" spans="1:16" x14ac:dyDescent="0.25">
      <c r="A88" s="6" t="s">
        <v>8</v>
      </c>
      <c r="B88" s="5">
        <v>87</v>
      </c>
      <c r="C88" s="6" t="s">
        <v>653</v>
      </c>
      <c r="D88" s="6" t="s">
        <v>9</v>
      </c>
      <c r="E88" s="5" t="s">
        <v>268</v>
      </c>
      <c r="F88" s="5" t="s">
        <v>198</v>
      </c>
      <c r="G88" s="5" t="str">
        <f>+CONCATENATE(E88,", ",F88,", ","Colombia")</f>
        <v>Corinto, Cauca, Colombia</v>
      </c>
      <c r="H88" s="1" t="s">
        <v>510</v>
      </c>
      <c r="I88" s="1">
        <v>-76.258899999999997</v>
      </c>
      <c r="J88" s="1">
        <v>3.1743999999999999</v>
      </c>
      <c r="K88" s="7">
        <v>43235</v>
      </c>
      <c r="L88" s="7" t="str">
        <f>+TEXT(K88,"dd-MMM-YYYY")</f>
        <v>15-May-2018</v>
      </c>
      <c r="M88" s="5" t="s">
        <v>455</v>
      </c>
      <c r="N88" s="5" t="s">
        <v>206</v>
      </c>
      <c r="O88" s="5"/>
      <c r="P88" s="5" t="s">
        <v>456</v>
      </c>
    </row>
    <row r="89" spans="1:16" x14ac:dyDescent="0.25">
      <c r="A89" s="6" t="s">
        <v>6</v>
      </c>
      <c r="B89" s="5">
        <v>88</v>
      </c>
      <c r="C89" s="6" t="s">
        <v>654</v>
      </c>
      <c r="D89" s="6" t="s">
        <v>7</v>
      </c>
      <c r="E89" s="5" t="s">
        <v>457</v>
      </c>
      <c r="F89" s="5" t="s">
        <v>458</v>
      </c>
      <c r="G89" s="5" t="str">
        <f>+CONCATENATE(E89,", ",F89,", ","Colombia")</f>
        <v>La Argentina, Huila, Colombia</v>
      </c>
      <c r="H89" s="1" t="s">
        <v>558</v>
      </c>
      <c r="I89" s="1">
        <v>-75.978780999999998</v>
      </c>
      <c r="J89" s="1">
        <v>2.1984439999999998</v>
      </c>
      <c r="K89" s="7">
        <v>43247</v>
      </c>
      <c r="L89" s="7" t="str">
        <f>+TEXT(K89,"dd-MMM-YYYY")</f>
        <v>27-May-2018</v>
      </c>
      <c r="M89" s="5" t="s">
        <v>459</v>
      </c>
      <c r="N89" s="5" t="s">
        <v>206</v>
      </c>
      <c r="O89" s="5"/>
      <c r="P89" s="5" t="s">
        <v>460</v>
      </c>
    </row>
    <row r="90" spans="1:16" x14ac:dyDescent="0.25">
      <c r="A90" s="6" t="s">
        <v>4</v>
      </c>
      <c r="B90" s="5">
        <v>89</v>
      </c>
      <c r="C90" s="6" t="s">
        <v>655</v>
      </c>
      <c r="D90" s="6" t="s">
        <v>5</v>
      </c>
      <c r="E90" s="5" t="s">
        <v>461</v>
      </c>
      <c r="F90" s="5" t="s">
        <v>304</v>
      </c>
      <c r="G90" s="5" t="str">
        <f>+CONCATENATE(E90,", ",F90,", ","Colombia")</f>
        <v>Olaya Herrera, Nariño, Colombia</v>
      </c>
      <c r="H90" s="1" t="s">
        <v>559</v>
      </c>
      <c r="I90" s="1">
        <v>-77.486469999999997</v>
      </c>
      <c r="J90" s="1">
        <v>1.2472700000000001</v>
      </c>
      <c r="K90" s="7">
        <v>43253</v>
      </c>
      <c r="L90" s="7" t="str">
        <f>+TEXT(K90,"dd-MMM-YYYY")</f>
        <v>02-Jun-2018</v>
      </c>
      <c r="M90" s="5" t="s">
        <v>462</v>
      </c>
      <c r="N90" s="5" t="s">
        <v>206</v>
      </c>
      <c r="O90" s="5"/>
      <c r="P90" s="5" t="s">
        <v>463</v>
      </c>
    </row>
    <row r="91" spans="1:16" x14ac:dyDescent="0.25">
      <c r="A91" s="6" t="s">
        <v>2</v>
      </c>
      <c r="B91" s="5">
        <v>90</v>
      </c>
      <c r="C91" s="6" t="s">
        <v>656</v>
      </c>
      <c r="D91" s="6" t="s">
        <v>3</v>
      </c>
      <c r="E91" s="5" t="s">
        <v>464</v>
      </c>
      <c r="F91" s="5" t="s">
        <v>324</v>
      </c>
      <c r="G91" s="5" t="str">
        <f>+CONCATENATE(E91,", ",F91,", ","Colombia")</f>
        <v>San Calixto, Norte de Santander, Colombia</v>
      </c>
      <c r="H91" s="1" t="s">
        <v>560</v>
      </c>
      <c r="I91" s="1">
        <v>-73.2089979</v>
      </c>
      <c r="J91" s="1">
        <v>8.4015988999999998</v>
      </c>
      <c r="K91" s="7">
        <v>43130</v>
      </c>
      <c r="L91" s="7" t="str">
        <f>+TEXT(K91,"dd-MMM-YYYY")</f>
        <v>30-Jan-2018</v>
      </c>
      <c r="M91" s="5" t="s">
        <v>465</v>
      </c>
      <c r="N91" s="5" t="s">
        <v>207</v>
      </c>
      <c r="O91" s="5"/>
      <c r="P91" s="5" t="s">
        <v>466</v>
      </c>
    </row>
    <row r="92" spans="1:16" x14ac:dyDescent="0.25">
      <c r="A92" s="6" t="s">
        <v>0</v>
      </c>
      <c r="B92" s="5">
        <v>91</v>
      </c>
      <c r="C92" s="6" t="s">
        <v>657</v>
      </c>
      <c r="D92" s="6" t="s">
        <v>1</v>
      </c>
      <c r="E92" s="5" t="s">
        <v>467</v>
      </c>
      <c r="F92" s="5" t="s">
        <v>214</v>
      </c>
      <c r="G92" s="5" t="str">
        <f>+CONCATENATE(E92,", ",F92,", ","Colombia")</f>
        <v>Valle del Guamuez, Putumayo, Colombia</v>
      </c>
      <c r="H92" s="1" t="s">
        <v>561</v>
      </c>
      <c r="I92" s="1">
        <v>-76.779817199999997</v>
      </c>
      <c r="J92" s="1">
        <v>0.4015861</v>
      </c>
      <c r="K92" s="7">
        <v>43262</v>
      </c>
      <c r="L92" s="7" t="str">
        <f>+TEXT(K92,"dd-MMM-YYYY")</f>
        <v>11-Jun-2018</v>
      </c>
      <c r="M92" s="5" t="s">
        <v>468</v>
      </c>
      <c r="N92" s="5" t="s">
        <v>206</v>
      </c>
      <c r="O92" s="5"/>
      <c r="P92" s="5" t="s">
        <v>469</v>
      </c>
    </row>
    <row r="93" spans="1:16" x14ac:dyDescent="0.25">
      <c r="A93" s="1" t="s">
        <v>470</v>
      </c>
      <c r="B93" s="1">
        <v>92</v>
      </c>
      <c r="C93" s="2" t="s">
        <v>658</v>
      </c>
      <c r="D93" s="1" t="s">
        <v>471</v>
      </c>
      <c r="E93" s="1" t="s">
        <v>434</v>
      </c>
      <c r="F93" s="1" t="s">
        <v>239</v>
      </c>
      <c r="G93" s="1" t="str">
        <f>+CONCATENATE(E93,", ",F93,", ","Colombia")</f>
        <v>Ituango, Antioquia, Colombia</v>
      </c>
      <c r="H93" s="1" t="s">
        <v>552</v>
      </c>
      <c r="I93" s="1">
        <v>-75.765000000000001</v>
      </c>
      <c r="J93" s="1">
        <v>7.1740000000000004</v>
      </c>
      <c r="K93" s="3">
        <v>43263</v>
      </c>
      <c r="L93" s="7" t="str">
        <f>+TEXT(K93,"dd-MMM-YYYY")</f>
        <v>12-Jun-2018</v>
      </c>
      <c r="M93" s="5" t="s">
        <v>468</v>
      </c>
      <c r="N93" s="5" t="s">
        <v>206</v>
      </c>
      <c r="P93" s="5" t="s">
        <v>472</v>
      </c>
    </row>
    <row r="94" spans="1:16" x14ac:dyDescent="0.25">
      <c r="A94" s="1" t="s">
        <v>473</v>
      </c>
      <c r="B94" s="1">
        <v>93</v>
      </c>
      <c r="C94" s="2" t="s">
        <v>659</v>
      </c>
      <c r="D94" s="1" t="s">
        <v>474</v>
      </c>
      <c r="E94" s="1" t="s">
        <v>475</v>
      </c>
      <c r="F94" s="1" t="s">
        <v>175</v>
      </c>
      <c r="G94" s="1" t="str">
        <f>+CONCATENATE(E94,", ",F94,", ","Colombia")</f>
        <v>Maicao, La Guajira, Colombia</v>
      </c>
      <c r="H94" s="1" t="s">
        <v>562</v>
      </c>
      <c r="I94" s="1">
        <v>-72.248517100000001</v>
      </c>
      <c r="J94" s="1">
        <v>11.3789335</v>
      </c>
      <c r="K94" s="3">
        <v>43263</v>
      </c>
      <c r="L94" s="7" t="str">
        <f>+TEXT(K94,"dd-MMM-YYYY")</f>
        <v>12-Jun-2018</v>
      </c>
      <c r="M94" s="5" t="s">
        <v>476</v>
      </c>
      <c r="N94" s="5" t="s">
        <v>207</v>
      </c>
      <c r="P94" s="5" t="s">
        <v>477</v>
      </c>
    </row>
    <row r="95" spans="1:16" x14ac:dyDescent="0.25">
      <c r="A95" s="1" t="s">
        <v>478</v>
      </c>
      <c r="B95" s="1">
        <v>94</v>
      </c>
      <c r="C95" s="2" t="s">
        <v>660</v>
      </c>
      <c r="D95" s="1" t="s">
        <v>479</v>
      </c>
      <c r="E95" s="1" t="s">
        <v>480</v>
      </c>
      <c r="F95" s="1" t="s">
        <v>324</v>
      </c>
      <c r="G95" s="1" t="str">
        <f>+CONCATENATE(E95,", ",F95,", ","Colombia")</f>
        <v>Teorama, Norte de Santander, Colombia</v>
      </c>
      <c r="H95" s="1" t="s">
        <v>563</v>
      </c>
      <c r="I95" s="1">
        <v>-73.2869429</v>
      </c>
      <c r="J95" s="1">
        <v>8.4375210000000003</v>
      </c>
      <c r="K95" s="3">
        <v>43274</v>
      </c>
      <c r="L95" s="7" t="str">
        <f>+TEXT(K95,"dd-MMM-YYYY")</f>
        <v>23-Jun-2018</v>
      </c>
      <c r="M95" s="5" t="s">
        <v>481</v>
      </c>
      <c r="N95" s="5" t="s">
        <v>206</v>
      </c>
      <c r="P95" s="5" t="s">
        <v>482</v>
      </c>
    </row>
    <row r="96" spans="1:16" x14ac:dyDescent="0.25">
      <c r="A96" s="1" t="s">
        <v>483</v>
      </c>
      <c r="B96" s="1">
        <v>95</v>
      </c>
      <c r="C96" s="2" t="s">
        <v>661</v>
      </c>
      <c r="D96" s="1" t="s">
        <v>484</v>
      </c>
      <c r="E96" s="1" t="s">
        <v>434</v>
      </c>
      <c r="F96" s="1" t="s">
        <v>239</v>
      </c>
      <c r="G96" s="1" t="str">
        <f>+CONCATENATE(E96,", ",F96,", ","Colombia")</f>
        <v>Ituango, Antioquia, Colombia</v>
      </c>
      <c r="H96" s="1" t="s">
        <v>552</v>
      </c>
      <c r="I96" s="1">
        <v>-75.763000000000005</v>
      </c>
      <c r="J96" s="1">
        <v>7.1719999999999997</v>
      </c>
      <c r="K96" s="3">
        <v>43276</v>
      </c>
      <c r="L96" s="7" t="str">
        <f>+TEXT(K96,"dd-MMM-YYYY")</f>
        <v>25-Jun-2018</v>
      </c>
      <c r="M96" s="5" t="s">
        <v>435</v>
      </c>
      <c r="N96" s="5" t="s">
        <v>206</v>
      </c>
      <c r="P96" s="5" t="s">
        <v>485</v>
      </c>
    </row>
  </sheetData>
  <autoFilter ref="A1:P1" xr:uid="{F4B0C16D-F833-4F81-9873-123DA520667B}">
    <sortState ref="A2:P96">
      <sortCondition ref="B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Sheet1!victims_list_raw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2018-06-26T15:25:34Z</dcterms:created>
  <dcterms:modified xsi:type="dcterms:W3CDTF">2018-06-29T01:51:01Z</dcterms:modified>
</cp:coreProperties>
</file>