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<sst xmlns="http://schemas.openxmlformats.org/spreadsheetml/2006/main" count="218" uniqueCount="151">
  <si>
    <t>GAJI YANG BELUM DIBAYARKAN 工资尚未支付</t>
  </si>
  <si>
    <t>NO</t>
  </si>
  <si>
    <r>
      <rPr>
        <b/>
        <sz val="18"/>
        <color theme="0"/>
        <rFont val="Arial"/>
        <charset val="204"/>
      </rPr>
      <t xml:space="preserve">NO HELM
</t>
    </r>
    <r>
      <rPr>
        <b/>
        <sz val="18"/>
        <color theme="0"/>
        <rFont val="宋体"/>
        <charset val="204"/>
      </rPr>
      <t>头盔号码</t>
    </r>
  </si>
  <si>
    <r>
      <rPr>
        <b/>
        <sz val="18"/>
        <color theme="0"/>
        <rFont val="Arial"/>
        <charset val="204"/>
      </rPr>
      <t xml:space="preserve">NAMA
</t>
    </r>
    <r>
      <rPr>
        <b/>
        <sz val="18"/>
        <color theme="0"/>
        <rFont val="宋体"/>
        <charset val="204"/>
      </rPr>
      <t>名字</t>
    </r>
  </si>
  <si>
    <r>
      <rPr>
        <b/>
        <sz val="18"/>
        <color theme="0"/>
        <rFont val="Arial"/>
        <charset val="204"/>
      </rPr>
      <t xml:space="preserve">JABATAN
</t>
    </r>
    <r>
      <rPr>
        <b/>
        <sz val="18"/>
        <color theme="0"/>
        <rFont val="宋体"/>
        <charset val="204"/>
      </rPr>
      <t>职务</t>
    </r>
  </si>
  <si>
    <t>NIK</t>
  </si>
  <si>
    <r>
      <rPr>
        <b/>
        <sz val="18"/>
        <color theme="0"/>
        <rFont val="Arial"/>
        <charset val="204"/>
      </rPr>
      <t xml:space="preserve">HARI KERJA
</t>
    </r>
    <r>
      <rPr>
        <b/>
        <sz val="18"/>
        <color theme="0"/>
        <rFont val="宋体"/>
        <charset val="204"/>
      </rPr>
      <t>工作日</t>
    </r>
  </si>
  <si>
    <r>
      <rPr>
        <b/>
        <sz val="18"/>
        <color theme="0"/>
        <rFont val="Arial"/>
        <charset val="204"/>
      </rPr>
      <t xml:space="preserve">UPAH/HARI
</t>
    </r>
    <r>
      <rPr>
        <b/>
        <sz val="18"/>
        <color theme="0"/>
        <rFont val="宋体"/>
        <charset val="204"/>
      </rPr>
      <t>日薪</t>
    </r>
  </si>
  <si>
    <r>
      <rPr>
        <b/>
        <sz val="18"/>
        <color theme="0"/>
        <rFont val="Arial"/>
        <charset val="204"/>
      </rPr>
      <t xml:space="preserve">JUMLAH GAJI/HARI
</t>
    </r>
    <r>
      <rPr>
        <b/>
        <sz val="18"/>
        <color theme="0"/>
        <rFont val="宋体"/>
        <charset val="204"/>
      </rPr>
      <t>日薪</t>
    </r>
  </si>
  <si>
    <r>
      <rPr>
        <b/>
        <sz val="18"/>
        <color theme="0"/>
        <rFont val="Arial"/>
        <charset val="204"/>
      </rPr>
      <t xml:space="preserve">LEMBUR
</t>
    </r>
    <r>
      <rPr>
        <b/>
        <sz val="18"/>
        <color theme="0"/>
        <rFont val="宋体"/>
        <charset val="204"/>
      </rPr>
      <t>加班</t>
    </r>
  </si>
  <si>
    <r>
      <rPr>
        <b/>
        <sz val="18"/>
        <color theme="0"/>
        <rFont val="Arial"/>
        <charset val="204"/>
      </rPr>
      <t xml:space="preserve">LEMBUR/JAM
</t>
    </r>
    <r>
      <rPr>
        <b/>
        <sz val="18"/>
        <color theme="0"/>
        <rFont val="宋体"/>
        <charset val="204"/>
      </rPr>
      <t>每小时加班</t>
    </r>
  </si>
  <si>
    <r>
      <rPr>
        <b/>
        <sz val="18"/>
        <color theme="0"/>
        <rFont val="Arial"/>
        <charset val="204"/>
      </rPr>
      <t xml:space="preserve">JUMLAH LEMBUR
</t>
    </r>
    <r>
      <rPr>
        <b/>
        <sz val="18"/>
        <color theme="0"/>
        <rFont val="宋体"/>
        <charset val="204"/>
      </rPr>
      <t>加班费</t>
    </r>
  </si>
  <si>
    <t>POTONGAN</t>
  </si>
  <si>
    <r>
      <rPr>
        <b/>
        <sz val="18"/>
        <color theme="0"/>
        <rFont val="Arial"/>
        <charset val="204"/>
      </rPr>
      <t xml:space="preserve">TOTAL GAJI
</t>
    </r>
    <r>
      <rPr>
        <b/>
        <sz val="18"/>
        <color theme="0"/>
        <rFont val="宋体"/>
        <charset val="204"/>
      </rPr>
      <t>工资数额</t>
    </r>
  </si>
  <si>
    <t>TIKET</t>
  </si>
  <si>
    <t>APD</t>
  </si>
  <si>
    <t>KASBON</t>
  </si>
  <si>
    <t>LD-03</t>
  </si>
  <si>
    <t>NUR SIDIK</t>
  </si>
  <si>
    <r>
      <rPr>
        <b/>
        <sz val="18"/>
        <color theme="1"/>
        <rFont val="Arial"/>
        <charset val="134"/>
      </rPr>
      <t>WELDER/</t>
    </r>
    <r>
      <rPr>
        <b/>
        <sz val="18"/>
        <color theme="1"/>
        <rFont val="SimSun"/>
        <charset val="134"/>
      </rPr>
      <t>焊工</t>
    </r>
  </si>
  <si>
    <t>3301020309990004</t>
  </si>
  <si>
    <t>LD-04</t>
  </si>
  <si>
    <t xml:space="preserve">ERIK SUPRIANTO HARIANJA </t>
  </si>
  <si>
    <t>1202060911960001</t>
  </si>
  <si>
    <t>LD-07</t>
  </si>
  <si>
    <t>ADE WAHYU SETYAWAN</t>
  </si>
  <si>
    <t>3518090211900001</t>
  </si>
  <si>
    <t>LD-10</t>
  </si>
  <si>
    <t>ANDRIS SAILANNO</t>
  </si>
  <si>
    <t>SCAFFOLD/脚手架工</t>
  </si>
  <si>
    <t>LD-16</t>
  </si>
  <si>
    <t>RISKI</t>
  </si>
  <si>
    <t>HELPER/小工</t>
  </si>
  <si>
    <t>LD-19</t>
  </si>
  <si>
    <t>STEVEN</t>
  </si>
  <si>
    <t>LD-23</t>
  </si>
  <si>
    <t>SALIM PUTRA ADE</t>
  </si>
  <si>
    <r>
      <rPr>
        <b/>
        <sz val="18"/>
        <color theme="1"/>
        <rFont val="Arial"/>
        <charset val="134"/>
      </rPr>
      <t>FITTER I/</t>
    </r>
    <r>
      <rPr>
        <b/>
        <sz val="18"/>
        <color theme="1"/>
        <rFont val="SimSun"/>
        <charset val="134"/>
      </rPr>
      <t>安装工</t>
    </r>
  </si>
  <si>
    <t>LD-25</t>
  </si>
  <si>
    <t>JUMADI</t>
  </si>
  <si>
    <t>FITTER I/安装工</t>
  </si>
  <si>
    <t>LD-29</t>
  </si>
  <si>
    <t>CHRISTO</t>
  </si>
  <si>
    <t>LD-39</t>
  </si>
  <si>
    <t>SABRI</t>
  </si>
  <si>
    <t>LD-44</t>
  </si>
  <si>
    <t>AZAM</t>
  </si>
  <si>
    <t>WELDER/焊工</t>
  </si>
  <si>
    <t>LD-61</t>
  </si>
  <si>
    <t>SLAMET S</t>
  </si>
  <si>
    <t>LD-63</t>
  </si>
  <si>
    <t>SOLEH</t>
  </si>
  <si>
    <t>LD-64</t>
  </si>
  <si>
    <t>ALI</t>
  </si>
  <si>
    <t>LD-65</t>
  </si>
  <si>
    <t>HASAN SANGAJI</t>
  </si>
  <si>
    <t>LD-68</t>
  </si>
  <si>
    <t>HASAN RUMAIN</t>
  </si>
  <si>
    <t>LD-69</t>
  </si>
  <si>
    <t>SAWAL</t>
  </si>
  <si>
    <t>LD-70</t>
  </si>
  <si>
    <t>ZAKARIA</t>
  </si>
  <si>
    <t>LD-71</t>
  </si>
  <si>
    <t>Y. E. FADILA</t>
  </si>
  <si>
    <t>LD-72</t>
  </si>
  <si>
    <t>Y. E. SUBUH</t>
  </si>
  <si>
    <t>LD-74</t>
  </si>
  <si>
    <t>FAZRI</t>
  </si>
  <si>
    <t>LD-75</t>
  </si>
  <si>
    <t>MASARITU</t>
  </si>
  <si>
    <t>LD-78</t>
  </si>
  <si>
    <t>JUMIRJON</t>
  </si>
  <si>
    <t>LD-79</t>
  </si>
  <si>
    <t>IRFAN SUSANTO</t>
  </si>
  <si>
    <t>LD-80</t>
  </si>
  <si>
    <t>RIVALDO</t>
  </si>
  <si>
    <t>LD-83</t>
  </si>
  <si>
    <t>AB. GAFAR</t>
  </si>
  <si>
    <t>LD-84</t>
  </si>
  <si>
    <t>HAIKAL</t>
  </si>
  <si>
    <t>LD-85</t>
  </si>
  <si>
    <t>ADE YUS CHANDRA</t>
  </si>
  <si>
    <t>1674010506970003</t>
  </si>
  <si>
    <t>LD-86</t>
  </si>
  <si>
    <t>JUNIOR N KUMONTOY</t>
  </si>
  <si>
    <t>LD-87</t>
  </si>
  <si>
    <t>BRAVO KAENG</t>
  </si>
  <si>
    <t>LD-89</t>
  </si>
  <si>
    <t xml:space="preserve">ALVIN </t>
  </si>
  <si>
    <t>LD-90</t>
  </si>
  <si>
    <t>EFENDI</t>
  </si>
  <si>
    <t>LD-91</t>
  </si>
  <si>
    <t>RIVALDIN</t>
  </si>
  <si>
    <t>LD-92</t>
  </si>
  <si>
    <t>ALVI</t>
  </si>
  <si>
    <t>LD-93</t>
  </si>
  <si>
    <t>NIKSON</t>
  </si>
  <si>
    <t>LD-94</t>
  </si>
  <si>
    <t>ARJUN</t>
  </si>
  <si>
    <t>LD-95</t>
  </si>
  <si>
    <t>AMIR METURAN</t>
  </si>
  <si>
    <t>TOTAL</t>
  </si>
  <si>
    <t>GAJI YANG SUDAH DIBAYARKAN 支付的工资</t>
  </si>
  <si>
    <t>LD-01</t>
  </si>
  <si>
    <t>ANDI WIBOWO</t>
  </si>
  <si>
    <t>LD-02</t>
  </si>
  <si>
    <t>DIDIK TRI</t>
  </si>
  <si>
    <t>2101061804870006</t>
  </si>
  <si>
    <t>LD-06</t>
  </si>
  <si>
    <t>RAMLAN</t>
  </si>
  <si>
    <r>
      <rPr>
        <b/>
        <sz val="18"/>
        <color theme="1"/>
        <rFont val="Arial"/>
        <charset val="134"/>
      </rPr>
      <t>SCAFFOLD/</t>
    </r>
    <r>
      <rPr>
        <b/>
        <sz val="18"/>
        <color theme="1"/>
        <rFont val="SimSun"/>
        <charset val="134"/>
      </rPr>
      <t>脚手架工</t>
    </r>
  </si>
  <si>
    <t>LD-11</t>
  </si>
  <si>
    <t>SUTRISNO</t>
  </si>
  <si>
    <r>
      <rPr>
        <b/>
        <sz val="18"/>
        <color theme="1"/>
        <rFont val="Arial"/>
        <charset val="134"/>
      </rPr>
      <t>WELDER SMAW/</t>
    </r>
    <r>
      <rPr>
        <b/>
        <sz val="18"/>
        <color theme="1"/>
        <rFont val="SimSun"/>
        <charset val="134"/>
      </rPr>
      <t>焊工</t>
    </r>
  </si>
  <si>
    <t>LD-12</t>
  </si>
  <si>
    <t>GATOT</t>
  </si>
  <si>
    <r>
      <rPr>
        <b/>
        <sz val="18"/>
        <color theme="1"/>
        <rFont val="Arial"/>
        <charset val="134"/>
      </rPr>
      <t>HELPER/</t>
    </r>
    <r>
      <rPr>
        <b/>
        <sz val="18"/>
        <color theme="1"/>
        <rFont val="SimSun"/>
        <charset val="134"/>
      </rPr>
      <t>小工</t>
    </r>
  </si>
  <si>
    <t>LD-22</t>
  </si>
  <si>
    <t>ULUL</t>
  </si>
  <si>
    <t>LD-28</t>
  </si>
  <si>
    <t>SILWANUS TOPADA</t>
  </si>
  <si>
    <t>LD-33</t>
  </si>
  <si>
    <t>ARIF</t>
  </si>
  <si>
    <t>LD-40</t>
  </si>
  <si>
    <t>REVIAN</t>
  </si>
  <si>
    <t>LD-41</t>
  </si>
  <si>
    <t>AMON</t>
  </si>
  <si>
    <t>LD-45</t>
  </si>
  <si>
    <t>ABDUL</t>
  </si>
  <si>
    <t>LD-62</t>
  </si>
  <si>
    <t>MULKAM</t>
  </si>
  <si>
    <t>LD-66</t>
  </si>
  <si>
    <t>SAEPUL AMIN</t>
  </si>
  <si>
    <t>LD-76</t>
  </si>
  <si>
    <t>JUL HENDRI</t>
  </si>
  <si>
    <t>LD-77</t>
  </si>
  <si>
    <t>TAUFIK</t>
  </si>
  <si>
    <t>LD-88</t>
  </si>
  <si>
    <t>ADRY</t>
  </si>
  <si>
    <t>LD-99</t>
  </si>
  <si>
    <t>SANIN</t>
  </si>
  <si>
    <t>LD-101</t>
  </si>
  <si>
    <t>AKHIR JULI</t>
  </si>
  <si>
    <t>LD-102</t>
  </si>
  <si>
    <t>KHAIRUDIN</t>
  </si>
  <si>
    <t>LD-103</t>
  </si>
  <si>
    <t>BENI</t>
  </si>
  <si>
    <t>LD-104</t>
  </si>
  <si>
    <t>HAPIT BUDI</t>
  </si>
  <si>
    <t>LD-105</t>
  </si>
  <si>
    <t>ENDI WIJAYA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</si>
</sst>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_-[$Rp-421]* #,##0.00_-;\-[$Rp-421]* #,##0.00_-;_-[$Rp-421]* &quot;-&quot;_-;_-@_-"/>
    <numFmt numFmtId="177" formatCode="_-[$Rp-421]* #,##0_-;\-[$Rp-421]* #,##0_-;_-[$Rp-421]* &quot;-&quot;_-;_-@_-"/>
    <numFmt numFmtId="178" formatCode="_ [$Rp-3809]* #,##0_ ;_ [$Rp-3809]* \-#,##0_ ;_ [$Rp-3809]* &quot;-&quot;??_ ;_ @_ "/>
  </numFmts>
  <fonts count="38">
    <font>
      <sz val="11"/>
      <color theme="1"/>
      <name val="宋体"/>
      <charset val="134"/>
      <scheme val="minor"/>
    </font>
    <font>
      <b/>
      <sz val="22"/>
      <color theme="3" tint="-0.249977111117893"/>
      <name val="Arial Black"/>
      <charset val="204"/>
    </font>
    <font>
      <sz val="11"/>
      <color theme="0"/>
      <name val="宋体"/>
      <charset val="134"/>
      <scheme val="minor"/>
    </font>
    <font>
      <sz val="22"/>
      <color theme="1"/>
      <name val="宋体"/>
      <charset val="134"/>
      <scheme val="minor"/>
    </font>
    <font>
      <b/>
      <sz val="48"/>
      <name val="SimSun"/>
      <charset val="204"/>
    </font>
    <font>
      <b/>
      <sz val="48"/>
      <name val="Arial Black"/>
      <charset val="204"/>
    </font>
    <font>
      <b/>
      <sz val="18"/>
      <color theme="0"/>
      <name val="Arial"/>
      <charset val="204"/>
    </font>
    <font>
      <b/>
      <sz val="22"/>
      <color rgb="FF000000"/>
      <name val="Arial"/>
      <charset val="204"/>
    </font>
    <font>
      <b/>
      <sz val="22"/>
      <name val="Arial"/>
      <charset val="134"/>
    </font>
    <font>
      <b/>
      <sz val="18"/>
      <color theme="1"/>
      <name val="Arial"/>
      <charset val="134"/>
    </font>
    <font>
      <b/>
      <sz val="22"/>
      <color theme="1"/>
      <name val="Arial"/>
      <charset val="134"/>
    </font>
    <font>
      <b/>
      <sz val="18"/>
      <color rgb="FF000000"/>
      <name val="Arial"/>
      <charset val="204"/>
    </font>
    <font>
      <b/>
      <sz val="22"/>
      <color theme="0"/>
      <name val="Arial"/>
      <charset val="204"/>
    </font>
    <font>
      <b/>
      <sz val="22"/>
      <color theme="0"/>
      <name val="Arial"/>
      <charset val="134"/>
    </font>
    <font>
      <b/>
      <sz val="48"/>
      <color theme="1"/>
      <name val="宋体"/>
      <charset val="134"/>
      <scheme val="minor"/>
    </font>
    <font>
      <b/>
      <sz val="22"/>
      <color theme="1"/>
      <name val="Arial"/>
      <charset val="0"/>
    </font>
    <font>
      <sz val="22"/>
      <color theme="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8"/>
      <color theme="0"/>
      <name val="宋体"/>
      <charset val="204"/>
    </font>
    <font>
      <b/>
      <sz val="18"/>
      <color theme="1"/>
      <name val="SimSun"/>
      <charset val="134"/>
    </font>
  </fonts>
  <fills count="37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theme="3" tint="-0.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6" borderId="2" applyNumberFormat="0" applyFon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3" applyNumberFormat="0" applyFill="0" applyAlignment="0" applyProtection="0">
      <alignment vertical="center"/>
    </xf>
    <xf numFmtId="0" fontId="23" fillId="0" borderId="3" applyNumberFormat="0" applyFill="0" applyAlignment="0" applyProtection="0">
      <alignment vertical="center"/>
    </xf>
    <xf numFmtId="0" fontId="24" fillId="0" borderId="4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7" borderId="5" applyNumberFormat="0" applyAlignment="0" applyProtection="0">
      <alignment vertical="center"/>
    </xf>
    <xf numFmtId="0" fontId="26" fillId="8" borderId="6" applyNumberFormat="0" applyAlignment="0" applyProtection="0">
      <alignment vertical="center"/>
    </xf>
    <xf numFmtId="0" fontId="27" fillId="8" borderId="5" applyNumberFormat="0" applyAlignment="0" applyProtection="0">
      <alignment vertical="center"/>
    </xf>
    <xf numFmtId="0" fontId="28" fillId="9" borderId="7" applyNumberFormat="0" applyAlignment="0" applyProtection="0">
      <alignment vertical="center"/>
    </xf>
    <xf numFmtId="0" fontId="29" fillId="0" borderId="8" applyNumberFormat="0" applyFill="0" applyAlignment="0" applyProtection="0">
      <alignment vertical="center"/>
    </xf>
    <xf numFmtId="0" fontId="30" fillId="0" borderId="9" applyNumberFormat="0" applyFill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5" fillId="30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</cellStyleXfs>
  <cellXfs count="40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4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176" fontId="6" fillId="2" borderId="1" xfId="0" applyNumberFormat="1" applyFont="1" applyFill="1" applyBorder="1" applyAlignment="1">
      <alignment horizontal="center" vertical="center" wrapText="1"/>
    </xf>
    <xf numFmtId="177" fontId="6" fillId="2" borderId="1" xfId="0" applyNumberFormat="1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177" fontId="10" fillId="0" borderId="1" xfId="0" applyNumberFormat="1" applyFont="1" applyFill="1" applyBorder="1" applyAlignment="1">
      <alignment horizontal="center" vertical="center" wrapText="1"/>
    </xf>
    <xf numFmtId="178" fontId="10" fillId="0" borderId="1" xfId="0" applyNumberFormat="1" applyFont="1" applyFill="1" applyBorder="1" applyAlignment="1">
      <alignment horizontal="center" vertical="center" wrapText="1"/>
    </xf>
    <xf numFmtId="177" fontId="10" fillId="0" borderId="1" xfId="0" applyNumberFormat="1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/>
    </xf>
    <xf numFmtId="177" fontId="10" fillId="3" borderId="1" xfId="0" applyNumberFormat="1" applyFont="1" applyFill="1" applyBorder="1" applyAlignment="1">
      <alignment horizontal="center" vertical="center" wrapText="1"/>
    </xf>
    <xf numFmtId="178" fontId="10" fillId="3" borderId="1" xfId="0" applyNumberFormat="1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/>
    </xf>
    <xf numFmtId="177" fontId="12" fillId="2" borderId="1" xfId="0" applyNumberFormat="1" applyFont="1" applyFill="1" applyBorder="1" applyAlignment="1">
      <alignment horizontal="center" vertical="center"/>
    </xf>
    <xf numFmtId="178" fontId="13" fillId="4" borderId="1" xfId="0" applyNumberFormat="1" applyFont="1" applyFill="1" applyBorder="1" applyAlignment="1">
      <alignment horizontal="center" vertical="center" wrapText="1"/>
    </xf>
    <xf numFmtId="0" fontId="14" fillId="0" borderId="0" xfId="0" applyFont="1" applyFill="1" applyAlignment="1">
      <alignment horizontal="center" vertical="center"/>
    </xf>
    <xf numFmtId="0" fontId="9" fillId="5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177" fontId="7" fillId="0" borderId="1" xfId="0" applyNumberFormat="1" applyFont="1" applyFill="1" applyBorder="1" applyAlignment="1">
      <alignment horizontal="center" vertical="center"/>
    </xf>
    <xf numFmtId="177" fontId="7" fillId="0" borderId="1" xfId="0" applyNumberFormat="1" applyFont="1" applyFill="1" applyBorder="1" applyAlignment="1">
      <alignment horizontal="center" vertical="center" wrapText="1"/>
    </xf>
    <xf numFmtId="177" fontId="15" fillId="0" borderId="1" xfId="0" applyNumberFormat="1" applyFont="1" applyFill="1" applyBorder="1" applyAlignment="1">
      <alignment horizontal="center" vertical="center"/>
    </xf>
    <xf numFmtId="177" fontId="7" fillId="3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0" fontId="12" fillId="4" borderId="1" xfId="0" applyFont="1" applyFill="1" applyBorder="1" applyAlignment="1">
      <alignment horizontal="center" vertical="center"/>
    </xf>
    <xf numFmtId="177" fontId="12" fillId="4" borderId="1" xfId="0" applyNumberFormat="1" applyFont="1" applyFill="1" applyBorder="1" applyAlignment="1">
      <alignment horizontal="center" vertical="center"/>
    </xf>
    <xf numFmtId="0" fontId="16" fillId="0" borderId="0" xfId="0" applyFont="1" applyFill="1" applyAlignment="1">
      <alignment vertical="center"/>
    </xf>
    <xf numFmtId="0" fontId="9" fillId="0" borderId="1" xfId="0" applyFont="1" applyFill="1" applyBorder="1" applyAlignment="1" quotePrefix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66"/>
  <sheetViews>
    <sheetView tabSelected="1" view="pageBreakPreview" zoomScale="40" zoomScaleNormal="40" workbookViewId="0">
      <selection activeCell="H33" sqref="H33"/>
    </sheetView>
  </sheetViews>
  <sheetFormatPr defaultColWidth="9" defaultRowHeight="27"/>
  <cols>
    <col min="1" max="1" width="6.25" style="2" customWidth="1"/>
    <col min="2" max="2" width="16.6083333333333" style="2" customWidth="1"/>
    <col min="3" max="3" width="45.9333333333333" style="2" customWidth="1"/>
    <col min="4" max="4" width="34.4583333333333" style="2" customWidth="1"/>
    <col min="5" max="5" width="33.125" style="2" customWidth="1"/>
    <col min="6" max="6" width="13.125" style="2" customWidth="1"/>
    <col min="7" max="7" width="28.625" style="2" customWidth="1"/>
    <col min="8" max="8" width="34.125" style="2" customWidth="1"/>
    <col min="9" max="9" width="15" style="2" customWidth="1"/>
    <col min="10" max="12" width="28.625" style="2" customWidth="1"/>
    <col min="13" max="13" width="30.875" style="2" customWidth="1"/>
    <col min="14" max="16" width="38.6333333333333" style="2" customWidth="1"/>
    <col min="17" max="17" width="9" style="4"/>
    <col min="18" max="16384" width="9" style="2"/>
  </cols>
  <sheetData>
    <row r="1" s="1" customFormat="1" ht="33.75" spans="1:16">
      <c r="A1" s="5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</row>
    <row r="2" s="1" customFormat="1" ht="33.75" spans="1:16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</row>
    <row r="3" s="2" customFormat="1" ht="69" spans="1:17">
      <c r="A3" s="7" t="s">
        <v>1</v>
      </c>
      <c r="B3" s="8" t="s">
        <v>2</v>
      </c>
      <c r="C3" s="8" t="s">
        <v>3</v>
      </c>
      <c r="D3" s="8" t="s">
        <v>4</v>
      </c>
      <c r="E3" s="8" t="s">
        <v>5</v>
      </c>
      <c r="F3" s="8" t="s">
        <v>6</v>
      </c>
      <c r="G3" s="9" t="s">
        <v>7</v>
      </c>
      <c r="H3" s="10" t="s">
        <v>8</v>
      </c>
      <c r="I3" s="8" t="s">
        <v>9</v>
      </c>
      <c r="J3" s="9" t="s">
        <v>10</v>
      </c>
      <c r="K3" s="10" t="s">
        <v>11</v>
      </c>
      <c r="L3" s="10" t="s">
        <v>12</v>
      </c>
      <c r="M3" s="10" t="s">
        <v>13</v>
      </c>
      <c r="N3" s="10" t="s">
        <v>14</v>
      </c>
      <c r="O3" s="10" t="s">
        <v>15</v>
      </c>
      <c r="P3" s="10" t="s">
        <v>16</v>
      </c>
      <c r="Q3" s="4"/>
    </row>
    <row r="4" s="2" customFormat="1" ht="50" customHeight="1" spans="1:17">
      <c r="A4" s="11">
        <v>1</v>
      </c>
      <c r="B4" s="12" t="s">
        <v>17</v>
      </c>
      <c r="C4" s="13" t="s">
        <v>18</v>
      </c>
      <c r="D4" s="13" t="s">
        <v>19</v>
      </c>
      <c r="E4" s="40" t="s">
        <v>20</v>
      </c>
      <c r="F4" s="14">
        <v>20.5</v>
      </c>
      <c r="G4" s="15">
        <v>550000</v>
      </c>
      <c r="H4" s="16">
        <f t="shared" ref="H4:H33" si="0">F4*G4</f>
        <v>11275000</v>
      </c>
      <c r="I4" s="14">
        <v>18</v>
      </c>
      <c r="J4" s="15">
        <v>50000</v>
      </c>
      <c r="K4" s="32">
        <f t="shared" ref="K4:K33" si="1">I4*J4</f>
        <v>900000</v>
      </c>
      <c r="L4" s="32">
        <v>330000</v>
      </c>
      <c r="M4" s="32">
        <f t="shared" ref="M4:M33" si="2">H4+K4-L4</f>
        <v>11845000</v>
      </c>
      <c r="N4" s="33">
        <v>3100000</v>
      </c>
      <c r="O4" s="33">
        <v>1000000</v>
      </c>
      <c r="P4" s="33"/>
      <c r="Q4" s="4"/>
    </row>
    <row r="5" s="2" customFormat="1" ht="50" customHeight="1" spans="1:17">
      <c r="A5" s="11">
        <v>2</v>
      </c>
      <c r="B5" s="12" t="s">
        <v>21</v>
      </c>
      <c r="C5" s="13" t="s">
        <v>22</v>
      </c>
      <c r="D5" s="13" t="s">
        <v>19</v>
      </c>
      <c r="E5" s="40" t="s">
        <v>23</v>
      </c>
      <c r="F5" s="14">
        <v>21</v>
      </c>
      <c r="G5" s="15">
        <v>550000</v>
      </c>
      <c r="H5" s="16">
        <f t="shared" si="0"/>
        <v>11550000</v>
      </c>
      <c r="I5" s="14">
        <v>17</v>
      </c>
      <c r="J5" s="15">
        <v>50000</v>
      </c>
      <c r="K5" s="32">
        <f t="shared" si="1"/>
        <v>850000</v>
      </c>
      <c r="L5" s="32">
        <v>300000</v>
      </c>
      <c r="M5" s="32">
        <f t="shared" si="2"/>
        <v>12100000</v>
      </c>
      <c r="N5" s="33">
        <v>3100000</v>
      </c>
      <c r="O5" s="33">
        <v>1000000</v>
      </c>
      <c r="P5" s="33"/>
      <c r="Q5" s="4"/>
    </row>
    <row r="6" s="2" customFormat="1" ht="50" customHeight="1" spans="1:17">
      <c r="A6" s="11">
        <v>3</v>
      </c>
      <c r="B6" s="12" t="s">
        <v>24</v>
      </c>
      <c r="C6" s="13" t="s">
        <v>25</v>
      </c>
      <c r="D6" s="13" t="s">
        <v>19</v>
      </c>
      <c r="E6" s="40" t="s">
        <v>26</v>
      </c>
      <c r="F6" s="14">
        <v>14</v>
      </c>
      <c r="G6" s="15">
        <v>550000</v>
      </c>
      <c r="H6" s="16">
        <f t="shared" si="0"/>
        <v>7700000</v>
      </c>
      <c r="I6" s="14">
        <v>15.5</v>
      </c>
      <c r="J6" s="15">
        <v>50000</v>
      </c>
      <c r="K6" s="32">
        <f t="shared" si="1"/>
        <v>775000</v>
      </c>
      <c r="L6" s="32">
        <v>300000</v>
      </c>
      <c r="M6" s="32">
        <f t="shared" si="2"/>
        <v>8175000</v>
      </c>
      <c r="N6" s="33">
        <v>3100000</v>
      </c>
      <c r="O6" s="33">
        <v>1000000</v>
      </c>
      <c r="P6" s="33"/>
      <c r="Q6" s="4"/>
    </row>
    <row r="7" s="2" customFormat="1" ht="50" customHeight="1" spans="1:17">
      <c r="A7" s="11">
        <v>4</v>
      </c>
      <c r="B7" s="12" t="s">
        <v>27</v>
      </c>
      <c r="C7" s="13" t="s">
        <v>28</v>
      </c>
      <c r="D7" s="13" t="s">
        <v>29</v>
      </c>
      <c r="E7" s="13"/>
      <c r="F7" s="14">
        <v>26</v>
      </c>
      <c r="G7" s="17">
        <v>250000</v>
      </c>
      <c r="H7" s="16">
        <f t="shared" si="0"/>
        <v>6500000</v>
      </c>
      <c r="I7" s="14">
        <v>4.5</v>
      </c>
      <c r="J7" s="17">
        <v>48000</v>
      </c>
      <c r="K7" s="32">
        <f t="shared" si="1"/>
        <v>216000</v>
      </c>
      <c r="L7" s="32"/>
      <c r="M7" s="32">
        <f t="shared" si="2"/>
        <v>6716000</v>
      </c>
      <c r="N7" s="32"/>
      <c r="O7" s="32"/>
      <c r="P7" s="32"/>
      <c r="Q7" s="4"/>
    </row>
    <row r="8" s="2" customFormat="1" ht="50" customHeight="1" spans="1:17">
      <c r="A8" s="11">
        <v>5</v>
      </c>
      <c r="B8" s="12" t="s">
        <v>30</v>
      </c>
      <c r="C8" s="13" t="s">
        <v>31</v>
      </c>
      <c r="D8" s="13" t="s">
        <v>32</v>
      </c>
      <c r="E8" s="13"/>
      <c r="F8" s="14">
        <v>17</v>
      </c>
      <c r="G8" s="17">
        <v>150000</v>
      </c>
      <c r="H8" s="16">
        <f t="shared" si="0"/>
        <v>2550000</v>
      </c>
      <c r="I8" s="24">
        <v>15</v>
      </c>
      <c r="J8" s="34">
        <v>30000</v>
      </c>
      <c r="K8" s="32">
        <f t="shared" si="1"/>
        <v>450000</v>
      </c>
      <c r="L8" s="32">
        <v>420000</v>
      </c>
      <c r="M8" s="32">
        <f t="shared" si="2"/>
        <v>2580000</v>
      </c>
      <c r="N8" s="32"/>
      <c r="O8" s="32"/>
      <c r="P8" s="32"/>
      <c r="Q8" s="4"/>
    </row>
    <row r="9" s="2" customFormat="1" ht="50" customHeight="1" spans="1:17">
      <c r="A9" s="11">
        <v>6</v>
      </c>
      <c r="B9" s="12" t="s">
        <v>33</v>
      </c>
      <c r="C9" s="13" t="s">
        <v>34</v>
      </c>
      <c r="D9" s="13" t="s">
        <v>32</v>
      </c>
      <c r="E9" s="13"/>
      <c r="F9" s="14">
        <v>26</v>
      </c>
      <c r="G9" s="17">
        <v>150000</v>
      </c>
      <c r="H9" s="16">
        <f t="shared" si="0"/>
        <v>3900000</v>
      </c>
      <c r="I9" s="14">
        <v>29.5</v>
      </c>
      <c r="J9" s="34">
        <v>30000</v>
      </c>
      <c r="K9" s="32">
        <f t="shared" si="1"/>
        <v>885000</v>
      </c>
      <c r="L9" s="32"/>
      <c r="M9" s="32">
        <f t="shared" si="2"/>
        <v>4785000</v>
      </c>
      <c r="N9" s="32"/>
      <c r="O9" s="32"/>
      <c r="P9" s="32"/>
      <c r="Q9" s="4"/>
    </row>
    <row r="10" s="2" customFormat="1" ht="50" customHeight="1" spans="1:17">
      <c r="A10" s="11">
        <v>7</v>
      </c>
      <c r="B10" s="12" t="s">
        <v>35</v>
      </c>
      <c r="C10" s="13" t="s">
        <v>36</v>
      </c>
      <c r="D10" s="13" t="s">
        <v>37</v>
      </c>
      <c r="E10" s="13"/>
      <c r="F10" s="14">
        <v>6</v>
      </c>
      <c r="G10" s="15">
        <v>350000</v>
      </c>
      <c r="H10" s="16">
        <f t="shared" si="0"/>
        <v>2100000</v>
      </c>
      <c r="I10" s="14">
        <v>8.5</v>
      </c>
      <c r="J10" s="15">
        <v>60000</v>
      </c>
      <c r="K10" s="32">
        <f t="shared" si="1"/>
        <v>510000</v>
      </c>
      <c r="L10" s="32">
        <v>360000</v>
      </c>
      <c r="M10" s="32">
        <f t="shared" si="2"/>
        <v>2250000</v>
      </c>
      <c r="N10" s="32"/>
      <c r="O10" s="32"/>
      <c r="P10" s="32"/>
      <c r="Q10" s="4"/>
    </row>
    <row r="11" s="2" customFormat="1" ht="50" customHeight="1" spans="1:17">
      <c r="A11" s="11">
        <v>8</v>
      </c>
      <c r="B11" s="18" t="s">
        <v>38</v>
      </c>
      <c r="C11" s="19" t="s">
        <v>39</v>
      </c>
      <c r="D11" s="19" t="s">
        <v>40</v>
      </c>
      <c r="E11" s="19"/>
      <c r="F11" s="20">
        <v>4</v>
      </c>
      <c r="G11" s="21">
        <v>350000</v>
      </c>
      <c r="H11" s="22">
        <f t="shared" si="0"/>
        <v>1400000</v>
      </c>
      <c r="I11" s="20">
        <v>4</v>
      </c>
      <c r="J11" s="21">
        <v>60000</v>
      </c>
      <c r="K11" s="35">
        <f t="shared" si="1"/>
        <v>240000</v>
      </c>
      <c r="L11" s="35">
        <v>300000</v>
      </c>
      <c r="M11" s="35">
        <f t="shared" si="2"/>
        <v>1340000</v>
      </c>
      <c r="N11" s="35"/>
      <c r="O11" s="35"/>
      <c r="P11" s="35"/>
      <c r="Q11" s="4"/>
    </row>
    <row r="12" s="2" customFormat="1" ht="50" customHeight="1" spans="1:17">
      <c r="A12" s="11">
        <v>9</v>
      </c>
      <c r="B12" s="12" t="s">
        <v>41</v>
      </c>
      <c r="C12" s="13" t="s">
        <v>42</v>
      </c>
      <c r="D12" s="13" t="s">
        <v>32</v>
      </c>
      <c r="E12" s="13"/>
      <c r="F12" s="14">
        <v>20</v>
      </c>
      <c r="G12" s="17">
        <v>150000</v>
      </c>
      <c r="H12" s="16">
        <f t="shared" si="0"/>
        <v>3000000</v>
      </c>
      <c r="I12" s="14">
        <v>24.5</v>
      </c>
      <c r="J12" s="34">
        <v>30000</v>
      </c>
      <c r="K12" s="32">
        <f t="shared" si="1"/>
        <v>735000</v>
      </c>
      <c r="L12" s="32">
        <v>360000</v>
      </c>
      <c r="M12" s="32">
        <f t="shared" si="2"/>
        <v>3375000</v>
      </c>
      <c r="N12" s="32"/>
      <c r="O12" s="32"/>
      <c r="P12" s="32"/>
      <c r="Q12" s="4"/>
    </row>
    <row r="13" s="2" customFormat="1" ht="50" customHeight="1" spans="1:17">
      <c r="A13" s="11">
        <v>10</v>
      </c>
      <c r="B13" s="12" t="s">
        <v>43</v>
      </c>
      <c r="C13" s="13" t="s">
        <v>44</v>
      </c>
      <c r="D13" s="13" t="s">
        <v>32</v>
      </c>
      <c r="E13" s="13"/>
      <c r="F13" s="14">
        <v>16.5</v>
      </c>
      <c r="G13" s="17">
        <v>150000</v>
      </c>
      <c r="H13" s="16">
        <f t="shared" si="0"/>
        <v>2475000</v>
      </c>
      <c r="I13" s="14">
        <v>9</v>
      </c>
      <c r="J13" s="34">
        <v>30000</v>
      </c>
      <c r="K13" s="32">
        <f t="shared" si="1"/>
        <v>270000</v>
      </c>
      <c r="L13" s="32">
        <v>240000</v>
      </c>
      <c r="M13" s="32">
        <f t="shared" si="2"/>
        <v>2505000</v>
      </c>
      <c r="N13" s="32"/>
      <c r="O13" s="32"/>
      <c r="P13" s="32">
        <v>500000</v>
      </c>
      <c r="Q13" s="4"/>
    </row>
    <row r="14" s="2" customFormat="1" ht="50" customHeight="1" spans="1:17">
      <c r="A14" s="11">
        <v>11</v>
      </c>
      <c r="B14" s="12" t="s">
        <v>45</v>
      </c>
      <c r="C14" s="23" t="s">
        <v>46</v>
      </c>
      <c r="D14" s="13" t="s">
        <v>47</v>
      </c>
      <c r="E14" s="13"/>
      <c r="F14" s="11">
        <v>6</v>
      </c>
      <c r="G14" s="15">
        <v>550000</v>
      </c>
      <c r="H14" s="16">
        <f t="shared" si="0"/>
        <v>3300000</v>
      </c>
      <c r="I14" s="11">
        <v>4</v>
      </c>
      <c r="J14" s="15">
        <v>50000</v>
      </c>
      <c r="K14" s="32">
        <f t="shared" si="1"/>
        <v>200000</v>
      </c>
      <c r="L14" s="32">
        <v>330000</v>
      </c>
      <c r="M14" s="32">
        <f t="shared" si="2"/>
        <v>3170000</v>
      </c>
      <c r="N14" s="32"/>
      <c r="O14" s="32"/>
      <c r="P14" s="32"/>
      <c r="Q14" s="4"/>
    </row>
    <row r="15" s="2" customFormat="1" ht="50" customHeight="1" spans="1:17">
      <c r="A15" s="11">
        <v>12</v>
      </c>
      <c r="B15" s="12" t="s">
        <v>48</v>
      </c>
      <c r="C15" s="13" t="s">
        <v>49</v>
      </c>
      <c r="D15" s="13" t="s">
        <v>32</v>
      </c>
      <c r="E15" s="13"/>
      <c r="F15" s="24">
        <v>4.5</v>
      </c>
      <c r="G15" s="17">
        <v>200000</v>
      </c>
      <c r="H15" s="16">
        <f t="shared" si="0"/>
        <v>900000</v>
      </c>
      <c r="I15" s="14">
        <v>6</v>
      </c>
      <c r="J15" s="34">
        <v>30000</v>
      </c>
      <c r="K15" s="32">
        <f t="shared" si="1"/>
        <v>180000</v>
      </c>
      <c r="L15" s="32"/>
      <c r="M15" s="32">
        <f t="shared" si="2"/>
        <v>1080000</v>
      </c>
      <c r="N15" s="32"/>
      <c r="O15" s="32"/>
      <c r="P15" s="32"/>
      <c r="Q15" s="4"/>
    </row>
    <row r="16" s="2" customFormat="1" ht="50" customHeight="1" spans="1:17">
      <c r="A16" s="11">
        <v>13</v>
      </c>
      <c r="B16" s="12" t="s">
        <v>50</v>
      </c>
      <c r="C16" s="23" t="s">
        <v>51</v>
      </c>
      <c r="D16" s="23" t="s">
        <v>32</v>
      </c>
      <c r="E16" s="23"/>
      <c r="F16" s="14">
        <v>4</v>
      </c>
      <c r="G16" s="17">
        <v>200000</v>
      </c>
      <c r="H16" s="16">
        <f t="shared" si="0"/>
        <v>800000</v>
      </c>
      <c r="I16" s="24">
        <v>6</v>
      </c>
      <c r="J16" s="34">
        <v>30000</v>
      </c>
      <c r="K16" s="32">
        <f t="shared" si="1"/>
        <v>180000</v>
      </c>
      <c r="L16" s="32"/>
      <c r="M16" s="32">
        <f t="shared" si="2"/>
        <v>980000</v>
      </c>
      <c r="N16" s="32"/>
      <c r="O16" s="32"/>
      <c r="P16" s="32"/>
      <c r="Q16" s="4"/>
    </row>
    <row r="17" s="2" customFormat="1" ht="50" customHeight="1" spans="1:17">
      <c r="A17" s="11">
        <v>14</v>
      </c>
      <c r="B17" s="12" t="s">
        <v>52</v>
      </c>
      <c r="C17" s="13" t="s">
        <v>53</v>
      </c>
      <c r="D17" s="13" t="s">
        <v>32</v>
      </c>
      <c r="E17" s="13"/>
      <c r="F17" s="14">
        <v>6</v>
      </c>
      <c r="G17" s="17">
        <v>200000</v>
      </c>
      <c r="H17" s="16">
        <f t="shared" si="0"/>
        <v>1200000</v>
      </c>
      <c r="I17" s="24">
        <v>9</v>
      </c>
      <c r="J17" s="34">
        <v>30000</v>
      </c>
      <c r="K17" s="32">
        <f t="shared" si="1"/>
        <v>270000</v>
      </c>
      <c r="L17" s="32"/>
      <c r="M17" s="32">
        <f t="shared" si="2"/>
        <v>1470000</v>
      </c>
      <c r="N17" s="32"/>
      <c r="O17" s="32"/>
      <c r="P17" s="32"/>
      <c r="Q17" s="4"/>
    </row>
    <row r="18" s="2" customFormat="1" ht="50" customHeight="1" spans="1:17">
      <c r="A18" s="11">
        <v>15</v>
      </c>
      <c r="B18" s="12" t="s">
        <v>54</v>
      </c>
      <c r="C18" s="13" t="s">
        <v>55</v>
      </c>
      <c r="D18" s="13" t="s">
        <v>32</v>
      </c>
      <c r="E18" s="13"/>
      <c r="F18" s="14">
        <v>5</v>
      </c>
      <c r="G18" s="17">
        <v>200000</v>
      </c>
      <c r="H18" s="16">
        <f t="shared" si="0"/>
        <v>1000000</v>
      </c>
      <c r="I18" s="24">
        <v>4</v>
      </c>
      <c r="J18" s="34">
        <v>30000</v>
      </c>
      <c r="K18" s="32">
        <f t="shared" si="1"/>
        <v>120000</v>
      </c>
      <c r="L18" s="32"/>
      <c r="M18" s="32">
        <f t="shared" si="2"/>
        <v>1120000</v>
      </c>
      <c r="N18" s="32"/>
      <c r="O18" s="32"/>
      <c r="P18" s="32"/>
      <c r="Q18" s="4"/>
    </row>
    <row r="19" s="2" customFormat="1" ht="50" customHeight="1" spans="1:17">
      <c r="A19" s="11">
        <v>16</v>
      </c>
      <c r="B19" s="12" t="s">
        <v>56</v>
      </c>
      <c r="C19" s="13" t="s">
        <v>57</v>
      </c>
      <c r="D19" s="13" t="s">
        <v>32</v>
      </c>
      <c r="E19" s="13"/>
      <c r="F19" s="14">
        <v>4</v>
      </c>
      <c r="G19" s="17">
        <v>200000</v>
      </c>
      <c r="H19" s="16">
        <f t="shared" si="0"/>
        <v>800000</v>
      </c>
      <c r="I19" s="24">
        <v>6</v>
      </c>
      <c r="J19" s="34">
        <v>30000</v>
      </c>
      <c r="K19" s="32">
        <f t="shared" si="1"/>
        <v>180000</v>
      </c>
      <c r="L19" s="32"/>
      <c r="M19" s="32">
        <f t="shared" si="2"/>
        <v>980000</v>
      </c>
      <c r="N19" s="32"/>
      <c r="O19" s="32"/>
      <c r="P19" s="32"/>
      <c r="Q19" s="4"/>
    </row>
    <row r="20" s="2" customFormat="1" ht="50" customHeight="1" spans="1:17">
      <c r="A20" s="11">
        <v>17</v>
      </c>
      <c r="B20" s="12" t="s">
        <v>58</v>
      </c>
      <c r="C20" s="13" t="s">
        <v>59</v>
      </c>
      <c r="D20" s="13" t="s">
        <v>32</v>
      </c>
      <c r="E20" s="13"/>
      <c r="F20" s="14">
        <v>2</v>
      </c>
      <c r="G20" s="17">
        <v>200000</v>
      </c>
      <c r="H20" s="16">
        <f t="shared" si="0"/>
        <v>400000</v>
      </c>
      <c r="I20" s="24"/>
      <c r="J20" s="34">
        <v>30000</v>
      </c>
      <c r="K20" s="32">
        <f t="shared" si="1"/>
        <v>0</v>
      </c>
      <c r="L20" s="32"/>
      <c r="M20" s="32">
        <f t="shared" si="2"/>
        <v>400000</v>
      </c>
      <c r="N20" s="32"/>
      <c r="O20" s="32"/>
      <c r="P20" s="32"/>
      <c r="Q20" s="4"/>
    </row>
    <row r="21" s="2" customFormat="1" ht="50" customHeight="1" spans="1:17">
      <c r="A21" s="11">
        <v>18</v>
      </c>
      <c r="B21" s="12" t="s">
        <v>60</v>
      </c>
      <c r="C21" s="13" t="s">
        <v>61</v>
      </c>
      <c r="D21" s="13" t="s">
        <v>32</v>
      </c>
      <c r="E21" s="13"/>
      <c r="F21" s="14">
        <v>6</v>
      </c>
      <c r="G21" s="17">
        <v>200000</v>
      </c>
      <c r="H21" s="16">
        <f t="shared" si="0"/>
        <v>1200000</v>
      </c>
      <c r="I21" s="24">
        <v>3</v>
      </c>
      <c r="J21" s="34">
        <v>30000</v>
      </c>
      <c r="K21" s="32">
        <f t="shared" si="1"/>
        <v>90000</v>
      </c>
      <c r="L21" s="32"/>
      <c r="M21" s="32">
        <f t="shared" si="2"/>
        <v>1290000</v>
      </c>
      <c r="N21" s="32"/>
      <c r="O21" s="32"/>
      <c r="P21" s="32"/>
      <c r="Q21" s="4"/>
    </row>
    <row r="22" s="2" customFormat="1" ht="50" customHeight="1" spans="1:17">
      <c r="A22" s="11">
        <v>19</v>
      </c>
      <c r="B22" s="12" t="s">
        <v>62</v>
      </c>
      <c r="C22" s="13" t="s">
        <v>63</v>
      </c>
      <c r="D22" s="13" t="s">
        <v>32</v>
      </c>
      <c r="E22" s="13"/>
      <c r="F22" s="14">
        <v>5</v>
      </c>
      <c r="G22" s="17">
        <v>200000</v>
      </c>
      <c r="H22" s="16">
        <f t="shared" si="0"/>
        <v>1000000</v>
      </c>
      <c r="I22" s="24">
        <v>4.5</v>
      </c>
      <c r="J22" s="34">
        <v>30000</v>
      </c>
      <c r="K22" s="32">
        <f t="shared" si="1"/>
        <v>135000</v>
      </c>
      <c r="L22" s="32"/>
      <c r="M22" s="32">
        <f t="shared" si="2"/>
        <v>1135000</v>
      </c>
      <c r="N22" s="32"/>
      <c r="O22" s="32"/>
      <c r="P22" s="32"/>
      <c r="Q22" s="4"/>
    </row>
    <row r="23" s="2" customFormat="1" ht="50" customHeight="1" spans="1:17">
      <c r="A23" s="11">
        <v>20</v>
      </c>
      <c r="B23" s="12" t="s">
        <v>64</v>
      </c>
      <c r="C23" s="13" t="s">
        <v>65</v>
      </c>
      <c r="D23" s="13" t="s">
        <v>32</v>
      </c>
      <c r="E23" s="13"/>
      <c r="F23" s="14">
        <v>6</v>
      </c>
      <c r="G23" s="17">
        <v>200000</v>
      </c>
      <c r="H23" s="16">
        <f t="shared" si="0"/>
        <v>1200000</v>
      </c>
      <c r="I23" s="24">
        <v>4.5</v>
      </c>
      <c r="J23" s="34">
        <v>30000</v>
      </c>
      <c r="K23" s="32">
        <f t="shared" si="1"/>
        <v>135000</v>
      </c>
      <c r="L23" s="32"/>
      <c r="M23" s="32">
        <f t="shared" si="2"/>
        <v>1335000</v>
      </c>
      <c r="N23" s="32"/>
      <c r="O23" s="32"/>
      <c r="P23" s="32"/>
      <c r="Q23" s="4"/>
    </row>
    <row r="24" s="2" customFormat="1" ht="50" customHeight="1" spans="1:17">
      <c r="A24" s="11">
        <v>21</v>
      </c>
      <c r="B24" s="12" t="s">
        <v>66</v>
      </c>
      <c r="C24" s="13" t="s">
        <v>67</v>
      </c>
      <c r="D24" s="13" t="s">
        <v>32</v>
      </c>
      <c r="E24" s="13"/>
      <c r="F24" s="14">
        <v>5</v>
      </c>
      <c r="G24" s="17">
        <v>200000</v>
      </c>
      <c r="H24" s="16">
        <f t="shared" si="0"/>
        <v>1000000</v>
      </c>
      <c r="I24" s="24">
        <v>6</v>
      </c>
      <c r="J24" s="34">
        <v>30000</v>
      </c>
      <c r="K24" s="32">
        <f t="shared" si="1"/>
        <v>180000</v>
      </c>
      <c r="L24" s="32"/>
      <c r="M24" s="32">
        <f t="shared" si="2"/>
        <v>1180000</v>
      </c>
      <c r="N24" s="32"/>
      <c r="O24" s="32"/>
      <c r="P24" s="32"/>
      <c r="Q24" s="4"/>
    </row>
    <row r="25" s="2" customFormat="1" ht="50" customHeight="1" spans="1:17">
      <c r="A25" s="11">
        <v>22</v>
      </c>
      <c r="B25" s="12" t="s">
        <v>68</v>
      </c>
      <c r="C25" s="13" t="s">
        <v>69</v>
      </c>
      <c r="D25" s="13" t="s">
        <v>32</v>
      </c>
      <c r="E25" s="13"/>
      <c r="F25" s="14">
        <v>4</v>
      </c>
      <c r="G25" s="17">
        <v>200000</v>
      </c>
      <c r="H25" s="16">
        <f t="shared" si="0"/>
        <v>800000</v>
      </c>
      <c r="I25" s="24">
        <v>5.5</v>
      </c>
      <c r="J25" s="34">
        <v>30000</v>
      </c>
      <c r="K25" s="32">
        <f t="shared" si="1"/>
        <v>165000</v>
      </c>
      <c r="L25" s="32"/>
      <c r="M25" s="32">
        <f t="shared" si="2"/>
        <v>965000</v>
      </c>
      <c r="N25" s="32"/>
      <c r="O25" s="32"/>
      <c r="P25" s="32"/>
      <c r="Q25" s="4"/>
    </row>
    <row r="26" s="2" customFormat="1" ht="50" customHeight="1" spans="1:17">
      <c r="A26" s="11">
        <v>23</v>
      </c>
      <c r="B26" s="12" t="s">
        <v>70</v>
      </c>
      <c r="C26" s="13" t="s">
        <v>71</v>
      </c>
      <c r="D26" s="13" t="s">
        <v>32</v>
      </c>
      <c r="E26" s="13"/>
      <c r="F26" s="14">
        <v>4</v>
      </c>
      <c r="G26" s="17">
        <v>200000</v>
      </c>
      <c r="H26" s="16">
        <f t="shared" si="0"/>
        <v>800000</v>
      </c>
      <c r="I26" s="24">
        <v>6</v>
      </c>
      <c r="J26" s="34">
        <v>30000</v>
      </c>
      <c r="K26" s="32">
        <f t="shared" si="1"/>
        <v>180000</v>
      </c>
      <c r="L26" s="32"/>
      <c r="M26" s="32">
        <f t="shared" si="2"/>
        <v>980000</v>
      </c>
      <c r="N26" s="32"/>
      <c r="O26" s="32"/>
      <c r="P26" s="32"/>
      <c r="Q26" s="4"/>
    </row>
    <row r="27" s="2" customFormat="1" ht="50" customHeight="1" spans="1:17">
      <c r="A27" s="11">
        <v>24</v>
      </c>
      <c r="B27" s="12" t="s">
        <v>72</v>
      </c>
      <c r="C27" s="13" t="s">
        <v>73</v>
      </c>
      <c r="D27" s="13" t="s">
        <v>32</v>
      </c>
      <c r="E27" s="13"/>
      <c r="F27" s="14">
        <v>3</v>
      </c>
      <c r="G27" s="17">
        <v>200000</v>
      </c>
      <c r="H27" s="16">
        <f t="shared" si="0"/>
        <v>600000</v>
      </c>
      <c r="I27" s="24">
        <v>3</v>
      </c>
      <c r="J27" s="34">
        <v>30000</v>
      </c>
      <c r="K27" s="32">
        <f t="shared" si="1"/>
        <v>90000</v>
      </c>
      <c r="L27" s="32"/>
      <c r="M27" s="32">
        <f t="shared" si="2"/>
        <v>690000</v>
      </c>
      <c r="N27" s="32"/>
      <c r="O27" s="32"/>
      <c r="P27" s="32"/>
      <c r="Q27" s="4"/>
    </row>
    <row r="28" s="2" customFormat="1" ht="50" customHeight="1" spans="1:17">
      <c r="A28" s="11">
        <v>25</v>
      </c>
      <c r="B28" s="12" t="s">
        <v>74</v>
      </c>
      <c r="C28" s="13" t="s">
        <v>75</v>
      </c>
      <c r="D28" s="13" t="s">
        <v>32</v>
      </c>
      <c r="E28" s="13"/>
      <c r="F28" s="14">
        <v>4</v>
      </c>
      <c r="G28" s="17">
        <v>200000</v>
      </c>
      <c r="H28" s="16">
        <f t="shared" si="0"/>
        <v>800000</v>
      </c>
      <c r="I28" s="24">
        <v>8</v>
      </c>
      <c r="J28" s="34">
        <v>30000</v>
      </c>
      <c r="K28" s="32">
        <f t="shared" si="1"/>
        <v>240000</v>
      </c>
      <c r="L28" s="32"/>
      <c r="M28" s="32">
        <f t="shared" si="2"/>
        <v>1040000</v>
      </c>
      <c r="N28" s="32"/>
      <c r="O28" s="32"/>
      <c r="P28" s="32"/>
      <c r="Q28" s="4"/>
    </row>
    <row r="29" s="2" customFormat="1" ht="50" customHeight="1" spans="1:17">
      <c r="A29" s="11">
        <v>26</v>
      </c>
      <c r="B29" s="12" t="s">
        <v>76</v>
      </c>
      <c r="C29" s="13" t="s">
        <v>77</v>
      </c>
      <c r="D29" s="13" t="s">
        <v>32</v>
      </c>
      <c r="E29" s="13"/>
      <c r="F29" s="14">
        <v>4</v>
      </c>
      <c r="G29" s="17">
        <v>200000</v>
      </c>
      <c r="H29" s="16">
        <f t="shared" si="0"/>
        <v>800000</v>
      </c>
      <c r="I29" s="24">
        <v>8</v>
      </c>
      <c r="J29" s="34">
        <v>30000</v>
      </c>
      <c r="K29" s="32">
        <f t="shared" si="1"/>
        <v>240000</v>
      </c>
      <c r="L29" s="32"/>
      <c r="M29" s="32">
        <f t="shared" si="2"/>
        <v>1040000</v>
      </c>
      <c r="N29" s="32"/>
      <c r="O29" s="32"/>
      <c r="P29" s="32"/>
      <c r="Q29" s="4"/>
    </row>
    <row r="30" s="2" customFormat="1" ht="50" customHeight="1" spans="1:17">
      <c r="A30" s="11">
        <v>27</v>
      </c>
      <c r="B30" s="12" t="s">
        <v>78</v>
      </c>
      <c r="C30" s="13" t="s">
        <v>79</v>
      </c>
      <c r="D30" s="13" t="s">
        <v>32</v>
      </c>
      <c r="E30" s="13"/>
      <c r="F30" s="14">
        <v>4</v>
      </c>
      <c r="G30" s="17">
        <v>200000</v>
      </c>
      <c r="H30" s="16">
        <f t="shared" si="0"/>
        <v>800000</v>
      </c>
      <c r="I30" s="24">
        <v>8</v>
      </c>
      <c r="J30" s="34">
        <v>30000</v>
      </c>
      <c r="K30" s="32">
        <f t="shared" si="1"/>
        <v>240000</v>
      </c>
      <c r="L30" s="32"/>
      <c r="M30" s="32">
        <f t="shared" si="2"/>
        <v>1040000</v>
      </c>
      <c r="N30" s="32"/>
      <c r="O30" s="32"/>
      <c r="P30" s="32"/>
      <c r="Q30" s="4"/>
    </row>
    <row r="31" s="2" customFormat="1" ht="50" customHeight="1" spans="1:16">
      <c r="A31" s="11">
        <v>28</v>
      </c>
      <c r="B31" s="12" t="s">
        <v>80</v>
      </c>
      <c r="C31" s="13" t="s">
        <v>81</v>
      </c>
      <c r="D31" s="13" t="s">
        <v>32</v>
      </c>
      <c r="E31" s="40" t="s">
        <v>82</v>
      </c>
      <c r="F31" s="14">
        <v>3</v>
      </c>
      <c r="G31" s="17">
        <v>200000</v>
      </c>
      <c r="H31" s="16">
        <f t="shared" si="0"/>
        <v>600000</v>
      </c>
      <c r="I31" s="24">
        <v>6</v>
      </c>
      <c r="J31" s="34">
        <v>30000</v>
      </c>
      <c r="K31" s="32">
        <f t="shared" si="1"/>
        <v>180000</v>
      </c>
      <c r="L31" s="32"/>
      <c r="M31" s="32">
        <f t="shared" si="2"/>
        <v>780000</v>
      </c>
      <c r="N31" s="36"/>
      <c r="O31" s="36"/>
      <c r="P31" s="36"/>
    </row>
    <row r="32" s="2" customFormat="1" ht="50" customHeight="1" spans="1:17">
      <c r="A32" s="11">
        <v>29</v>
      </c>
      <c r="B32" s="12" t="s">
        <v>83</v>
      </c>
      <c r="C32" s="13" t="s">
        <v>84</v>
      </c>
      <c r="D32" s="13" t="s">
        <v>32</v>
      </c>
      <c r="E32" s="13"/>
      <c r="F32" s="14">
        <v>3</v>
      </c>
      <c r="G32" s="17">
        <v>200000</v>
      </c>
      <c r="H32" s="16">
        <f t="shared" si="0"/>
        <v>600000</v>
      </c>
      <c r="I32" s="24">
        <v>3</v>
      </c>
      <c r="J32" s="34">
        <v>30000</v>
      </c>
      <c r="K32" s="32">
        <f t="shared" si="1"/>
        <v>90000</v>
      </c>
      <c r="L32" s="32"/>
      <c r="M32" s="32">
        <f t="shared" si="2"/>
        <v>690000</v>
      </c>
      <c r="N32" s="32"/>
      <c r="O32" s="32"/>
      <c r="P32" s="32"/>
      <c r="Q32" s="4"/>
    </row>
    <row r="33" s="2" customFormat="1" ht="50" customHeight="1" spans="1:17">
      <c r="A33" s="11">
        <v>30</v>
      </c>
      <c r="B33" s="12" t="s">
        <v>85</v>
      </c>
      <c r="C33" s="13" t="s">
        <v>86</v>
      </c>
      <c r="D33" s="13" t="s">
        <v>32</v>
      </c>
      <c r="E33" s="13"/>
      <c r="F33" s="14">
        <v>2</v>
      </c>
      <c r="G33" s="17">
        <v>200000</v>
      </c>
      <c r="H33" s="16">
        <f t="shared" si="0"/>
        <v>400000</v>
      </c>
      <c r="I33" s="24">
        <v>4</v>
      </c>
      <c r="J33" s="34">
        <v>30000</v>
      </c>
      <c r="K33" s="32">
        <f t="shared" si="1"/>
        <v>120000</v>
      </c>
      <c r="L33" s="32"/>
      <c r="M33" s="32">
        <f t="shared" si="2"/>
        <v>520000</v>
      </c>
      <c r="N33" s="32"/>
      <c r="O33" s="32"/>
      <c r="P33" s="32"/>
      <c r="Q33" s="4"/>
    </row>
    <row r="34" s="2" customFormat="1" ht="50" customHeight="1" spans="1:16">
      <c r="A34" s="11">
        <v>31</v>
      </c>
      <c r="B34" s="12" t="s">
        <v>87</v>
      </c>
      <c r="C34" s="13" t="s">
        <v>88</v>
      </c>
      <c r="D34" s="13" t="s">
        <v>32</v>
      </c>
      <c r="E34" s="13"/>
      <c r="F34" s="14">
        <v>3</v>
      </c>
      <c r="G34" s="17">
        <v>200000</v>
      </c>
      <c r="H34" s="16">
        <f t="shared" ref="H34:H46" si="3">F34*G34</f>
        <v>600000</v>
      </c>
      <c r="I34" s="24">
        <v>6</v>
      </c>
      <c r="J34" s="34">
        <v>30000</v>
      </c>
      <c r="K34" s="32">
        <f t="shared" ref="K34:K46" si="4">I34*J34</f>
        <v>180000</v>
      </c>
      <c r="L34" s="32"/>
      <c r="M34" s="32">
        <f t="shared" ref="M34:M46" si="5">H34+K34-L34</f>
        <v>780000</v>
      </c>
      <c r="N34" s="36"/>
      <c r="O34" s="36"/>
      <c r="P34" s="36"/>
    </row>
    <row r="35" s="2" customFormat="1" ht="50" customHeight="1" spans="1:17">
      <c r="A35" s="11">
        <v>32</v>
      </c>
      <c r="B35" s="12" t="s">
        <v>89</v>
      </c>
      <c r="C35" s="13" t="s">
        <v>90</v>
      </c>
      <c r="D35" s="13" t="s">
        <v>32</v>
      </c>
      <c r="E35" s="13"/>
      <c r="F35" s="14">
        <v>3</v>
      </c>
      <c r="G35" s="17">
        <v>200000</v>
      </c>
      <c r="H35" s="16">
        <f t="shared" si="3"/>
        <v>600000</v>
      </c>
      <c r="I35" s="24">
        <v>6</v>
      </c>
      <c r="J35" s="34">
        <v>30000</v>
      </c>
      <c r="K35" s="32">
        <f t="shared" si="4"/>
        <v>180000</v>
      </c>
      <c r="L35" s="32"/>
      <c r="M35" s="32">
        <f t="shared" si="5"/>
        <v>780000</v>
      </c>
      <c r="N35" s="32"/>
      <c r="O35" s="32"/>
      <c r="P35" s="32"/>
      <c r="Q35" s="4"/>
    </row>
    <row r="36" s="2" customFormat="1" ht="50" customHeight="1" spans="1:17">
      <c r="A36" s="11">
        <v>33</v>
      </c>
      <c r="B36" s="12" t="s">
        <v>91</v>
      </c>
      <c r="C36" s="13" t="s">
        <v>92</v>
      </c>
      <c r="D36" s="13" t="s">
        <v>32</v>
      </c>
      <c r="E36" s="13"/>
      <c r="F36" s="14">
        <v>4</v>
      </c>
      <c r="G36" s="17">
        <v>200000</v>
      </c>
      <c r="H36" s="16">
        <f t="shared" si="3"/>
        <v>800000</v>
      </c>
      <c r="I36" s="24">
        <v>8</v>
      </c>
      <c r="J36" s="34">
        <v>30000</v>
      </c>
      <c r="K36" s="32">
        <f t="shared" si="4"/>
        <v>240000</v>
      </c>
      <c r="L36" s="32"/>
      <c r="M36" s="32">
        <f t="shared" si="5"/>
        <v>1040000</v>
      </c>
      <c r="N36" s="32"/>
      <c r="O36" s="32"/>
      <c r="P36" s="32"/>
      <c r="Q36" s="4"/>
    </row>
    <row r="37" s="2" customFormat="1" ht="50" customHeight="1" spans="1:17">
      <c r="A37" s="11">
        <v>34</v>
      </c>
      <c r="B37" s="12" t="s">
        <v>93</v>
      </c>
      <c r="C37" s="13" t="s">
        <v>94</v>
      </c>
      <c r="D37" s="13" t="s">
        <v>32</v>
      </c>
      <c r="E37" s="13"/>
      <c r="F37" s="14">
        <v>2</v>
      </c>
      <c r="G37" s="17">
        <v>200000</v>
      </c>
      <c r="H37" s="16">
        <f t="shared" si="3"/>
        <v>400000</v>
      </c>
      <c r="I37" s="24">
        <v>3</v>
      </c>
      <c r="J37" s="34">
        <v>30000</v>
      </c>
      <c r="K37" s="32">
        <f t="shared" si="4"/>
        <v>90000</v>
      </c>
      <c r="L37" s="32"/>
      <c r="M37" s="32">
        <f t="shared" si="5"/>
        <v>490000</v>
      </c>
      <c r="N37" s="32"/>
      <c r="O37" s="32"/>
      <c r="P37" s="32"/>
      <c r="Q37" s="4"/>
    </row>
    <row r="38" s="2" customFormat="1" ht="50" customHeight="1" spans="1:17">
      <c r="A38" s="11">
        <v>35</v>
      </c>
      <c r="B38" s="12" t="s">
        <v>95</v>
      </c>
      <c r="C38" s="13" t="s">
        <v>96</v>
      </c>
      <c r="D38" s="13" t="s">
        <v>32</v>
      </c>
      <c r="E38" s="13"/>
      <c r="F38" s="14">
        <v>2</v>
      </c>
      <c r="G38" s="17">
        <v>150000</v>
      </c>
      <c r="H38" s="16">
        <f t="shared" si="3"/>
        <v>300000</v>
      </c>
      <c r="I38" s="24">
        <v>3</v>
      </c>
      <c r="J38" s="34">
        <v>30000</v>
      </c>
      <c r="K38" s="32">
        <f t="shared" si="4"/>
        <v>90000</v>
      </c>
      <c r="L38" s="32"/>
      <c r="M38" s="32">
        <f t="shared" si="5"/>
        <v>390000</v>
      </c>
      <c r="N38" s="32"/>
      <c r="O38" s="32"/>
      <c r="P38" s="32"/>
      <c r="Q38" s="4"/>
    </row>
    <row r="39" s="2" customFormat="1" ht="50" customHeight="1" spans="1:17">
      <c r="A39" s="11">
        <v>36</v>
      </c>
      <c r="B39" s="12" t="s">
        <v>97</v>
      </c>
      <c r="C39" s="13" t="s">
        <v>98</v>
      </c>
      <c r="D39" s="13" t="s">
        <v>32</v>
      </c>
      <c r="E39" s="13"/>
      <c r="F39" s="14">
        <v>2</v>
      </c>
      <c r="G39" s="17">
        <v>150000</v>
      </c>
      <c r="H39" s="16">
        <f t="shared" si="3"/>
        <v>300000</v>
      </c>
      <c r="I39" s="24">
        <v>3</v>
      </c>
      <c r="J39" s="34">
        <v>30000</v>
      </c>
      <c r="K39" s="32">
        <f t="shared" si="4"/>
        <v>90000</v>
      </c>
      <c r="L39" s="32"/>
      <c r="M39" s="32">
        <f t="shared" si="5"/>
        <v>390000</v>
      </c>
      <c r="N39" s="32"/>
      <c r="O39" s="32"/>
      <c r="P39" s="32"/>
      <c r="Q39" s="4"/>
    </row>
    <row r="40" s="2" customFormat="1" ht="50" customHeight="1" spans="1:17">
      <c r="A40" s="11">
        <v>37</v>
      </c>
      <c r="B40" s="12" t="s">
        <v>99</v>
      </c>
      <c r="C40" s="13" t="s">
        <v>100</v>
      </c>
      <c r="D40" s="13" t="s">
        <v>32</v>
      </c>
      <c r="E40" s="13"/>
      <c r="F40" s="14">
        <v>1</v>
      </c>
      <c r="G40" s="17">
        <v>200000</v>
      </c>
      <c r="H40" s="16">
        <f t="shared" si="3"/>
        <v>200000</v>
      </c>
      <c r="I40" s="24"/>
      <c r="J40" s="34">
        <v>30000</v>
      </c>
      <c r="K40" s="32">
        <f t="shared" si="4"/>
        <v>0</v>
      </c>
      <c r="L40" s="32"/>
      <c r="M40" s="32">
        <f t="shared" si="5"/>
        <v>200000</v>
      </c>
      <c r="N40" s="32"/>
      <c r="O40" s="32"/>
      <c r="P40" s="32"/>
      <c r="Q40" s="4"/>
    </row>
    <row r="41" s="3" customFormat="1" ht="50" customHeight="1" spans="1:17">
      <c r="A41" s="25" t="s">
        <v>101</v>
      </c>
      <c r="B41" s="25"/>
      <c r="C41" s="25"/>
      <c r="D41" s="25"/>
      <c r="E41" s="25"/>
      <c r="F41" s="25">
        <f>SUM(F4:F40)</f>
        <v>272.5</v>
      </c>
      <c r="G41" s="26"/>
      <c r="H41" s="27">
        <f>SUM(H4:H40)</f>
        <v>74650000</v>
      </c>
      <c r="I41" s="37">
        <f>SUM(I4:I40)</f>
        <v>279</v>
      </c>
      <c r="J41" s="38"/>
      <c r="K41" s="38">
        <f>SUM(K4:K40)</f>
        <v>9916000</v>
      </c>
      <c r="L41" s="38">
        <f>SUM(L4:L40)</f>
        <v>2940000</v>
      </c>
      <c r="M41" s="38">
        <f>SUM(M4:M40)</f>
        <v>81626000</v>
      </c>
      <c r="N41" s="38"/>
      <c r="O41" s="38"/>
      <c r="P41" s="38"/>
      <c r="Q41" s="39"/>
    </row>
    <row r="42" ht="75" customHeight="1" spans="1:16">
      <c r="A42" s="28" t="s">
        <v>102</v>
      </c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</row>
    <row r="43" s="2" customFormat="1" ht="50" customHeight="1" spans="1:17">
      <c r="A43" s="7" t="s">
        <v>1</v>
      </c>
      <c r="B43" s="8" t="s">
        <v>2</v>
      </c>
      <c r="C43" s="8" t="s">
        <v>3</v>
      </c>
      <c r="D43" s="8" t="s">
        <v>4</v>
      </c>
      <c r="E43" s="8" t="s">
        <v>5</v>
      </c>
      <c r="F43" s="8" t="s">
        <v>6</v>
      </c>
      <c r="G43" s="9" t="s">
        <v>7</v>
      </c>
      <c r="H43" s="10" t="s">
        <v>8</v>
      </c>
      <c r="I43" s="8" t="s">
        <v>9</v>
      </c>
      <c r="J43" s="9" t="s">
        <v>10</v>
      </c>
      <c r="K43" s="10" t="s">
        <v>11</v>
      </c>
      <c r="L43" s="10" t="s">
        <v>12</v>
      </c>
      <c r="M43" s="10" t="s">
        <v>13</v>
      </c>
      <c r="N43" s="10" t="s">
        <v>14</v>
      </c>
      <c r="O43" s="10" t="s">
        <v>15</v>
      </c>
      <c r="P43" s="10" t="s">
        <v>16</v>
      </c>
      <c r="Q43" s="4"/>
    </row>
    <row r="44" s="2" customFormat="1" ht="50" customHeight="1" spans="1:17">
      <c r="A44" s="11">
        <v>1</v>
      </c>
      <c r="B44" s="12" t="s">
        <v>103</v>
      </c>
      <c r="C44" s="29" t="s">
        <v>104</v>
      </c>
      <c r="D44" s="13" t="s">
        <v>19</v>
      </c>
      <c r="E44" s="13"/>
      <c r="F44" s="14">
        <v>2</v>
      </c>
      <c r="G44" s="15">
        <v>550000</v>
      </c>
      <c r="H44" s="16">
        <f t="shared" ref="H44:H65" si="6">F44*G44</f>
        <v>1100000</v>
      </c>
      <c r="I44" s="14">
        <v>1.5</v>
      </c>
      <c r="J44" s="15">
        <v>50000</v>
      </c>
      <c r="K44" s="32">
        <f t="shared" ref="K44:K65" si="7">I44*J44</f>
        <v>75000</v>
      </c>
      <c r="L44" s="32"/>
      <c r="M44" s="32">
        <f t="shared" ref="M44:M65" si="8">H44+K44-L44</f>
        <v>1175000</v>
      </c>
      <c r="N44" s="32"/>
      <c r="O44" s="32"/>
      <c r="P44" s="32"/>
      <c r="Q44" s="4"/>
    </row>
    <row r="45" s="2" customFormat="1" ht="50" customHeight="1" spans="1:17">
      <c r="A45" s="11">
        <v>2</v>
      </c>
      <c r="B45" s="12" t="s">
        <v>105</v>
      </c>
      <c r="C45" s="29" t="s">
        <v>106</v>
      </c>
      <c r="D45" s="13" t="s">
        <v>19</v>
      </c>
      <c r="E45" s="40" t="s">
        <v>107</v>
      </c>
      <c r="F45" s="14">
        <v>19</v>
      </c>
      <c r="G45" s="15">
        <v>550000</v>
      </c>
      <c r="H45" s="16">
        <f t="shared" si="6"/>
        <v>10450000</v>
      </c>
      <c r="I45" s="14">
        <v>20</v>
      </c>
      <c r="J45" s="15">
        <v>50000</v>
      </c>
      <c r="K45" s="32">
        <f t="shared" si="7"/>
        <v>1000000</v>
      </c>
      <c r="L45" s="32">
        <v>420000</v>
      </c>
      <c r="M45" s="32">
        <f t="shared" si="8"/>
        <v>11030000</v>
      </c>
      <c r="N45" s="32"/>
      <c r="O45" s="32"/>
      <c r="P45" s="32"/>
      <c r="Q45" s="4"/>
    </row>
    <row r="46" s="2" customFormat="1" ht="50" customHeight="1" spans="1:17">
      <c r="A46" s="11">
        <v>3</v>
      </c>
      <c r="B46" s="12" t="s">
        <v>108</v>
      </c>
      <c r="C46" s="29" t="s">
        <v>109</v>
      </c>
      <c r="D46" s="13" t="s">
        <v>110</v>
      </c>
      <c r="E46" s="13"/>
      <c r="F46" s="14">
        <v>16</v>
      </c>
      <c r="G46" s="17">
        <v>225000</v>
      </c>
      <c r="H46" s="16">
        <f t="shared" si="6"/>
        <v>3600000</v>
      </c>
      <c r="I46" s="14">
        <v>7.5</v>
      </c>
      <c r="J46" s="17">
        <v>48000</v>
      </c>
      <c r="K46" s="32">
        <f t="shared" si="7"/>
        <v>360000</v>
      </c>
      <c r="L46" s="32">
        <v>600000</v>
      </c>
      <c r="M46" s="32">
        <f t="shared" si="8"/>
        <v>3360000</v>
      </c>
      <c r="N46" s="32"/>
      <c r="O46" s="32"/>
      <c r="P46" s="32">
        <v>500000</v>
      </c>
      <c r="Q46" s="4"/>
    </row>
    <row r="47" s="2" customFormat="1" ht="50" customHeight="1" spans="1:17">
      <c r="A47" s="11">
        <v>4</v>
      </c>
      <c r="B47" s="12" t="s">
        <v>111</v>
      </c>
      <c r="C47" s="29" t="s">
        <v>112</v>
      </c>
      <c r="D47" s="13" t="s">
        <v>113</v>
      </c>
      <c r="E47" s="13"/>
      <c r="F47" s="14">
        <v>22</v>
      </c>
      <c r="G47" s="15">
        <v>300000</v>
      </c>
      <c r="H47" s="16">
        <f t="shared" si="6"/>
        <v>6600000</v>
      </c>
      <c r="I47" s="14">
        <v>10</v>
      </c>
      <c r="J47" s="15">
        <v>50000</v>
      </c>
      <c r="K47" s="32">
        <f t="shared" si="7"/>
        <v>500000</v>
      </c>
      <c r="L47" s="32">
        <v>300000</v>
      </c>
      <c r="M47" s="32">
        <f t="shared" si="8"/>
        <v>6800000</v>
      </c>
      <c r="N47" s="33">
        <v>2700000</v>
      </c>
      <c r="O47" s="33"/>
      <c r="P47" s="33">
        <v>1000000</v>
      </c>
      <c r="Q47" s="4"/>
    </row>
    <row r="48" s="2" customFormat="1" ht="50" customHeight="1" spans="1:17">
      <c r="A48" s="11">
        <v>5</v>
      </c>
      <c r="B48" s="12" t="s">
        <v>114</v>
      </c>
      <c r="C48" s="29" t="s">
        <v>115</v>
      </c>
      <c r="D48" s="13" t="s">
        <v>116</v>
      </c>
      <c r="E48" s="13"/>
      <c r="F48" s="14">
        <v>18</v>
      </c>
      <c r="G48" s="17">
        <v>150000</v>
      </c>
      <c r="H48" s="16">
        <f t="shared" si="6"/>
        <v>2700000</v>
      </c>
      <c r="I48" s="14">
        <v>7.5</v>
      </c>
      <c r="J48" s="34">
        <v>30000</v>
      </c>
      <c r="K48" s="32">
        <f t="shared" si="7"/>
        <v>225000</v>
      </c>
      <c r="L48" s="32">
        <v>300000</v>
      </c>
      <c r="M48" s="32">
        <f t="shared" si="8"/>
        <v>2625000</v>
      </c>
      <c r="N48" s="32"/>
      <c r="O48" s="32"/>
      <c r="P48" s="32"/>
      <c r="Q48" s="4"/>
    </row>
    <row r="49" s="2" customFormat="1" ht="50" customHeight="1" spans="1:17">
      <c r="A49" s="11">
        <v>6</v>
      </c>
      <c r="B49" s="12" t="s">
        <v>117</v>
      </c>
      <c r="C49" s="29" t="s">
        <v>118</v>
      </c>
      <c r="D49" s="30" t="s">
        <v>47</v>
      </c>
      <c r="E49" s="30"/>
      <c r="F49" s="14">
        <v>21</v>
      </c>
      <c r="G49" s="15">
        <v>550000</v>
      </c>
      <c r="H49" s="16">
        <f t="shared" si="6"/>
        <v>11550000</v>
      </c>
      <c r="I49" s="14">
        <v>5</v>
      </c>
      <c r="J49" s="15">
        <v>50000</v>
      </c>
      <c r="K49" s="32">
        <f t="shared" si="7"/>
        <v>250000</v>
      </c>
      <c r="L49" s="32">
        <v>240000</v>
      </c>
      <c r="M49" s="32">
        <f t="shared" si="8"/>
        <v>11560000</v>
      </c>
      <c r="N49" s="32"/>
      <c r="O49" s="32"/>
      <c r="P49" s="32"/>
      <c r="Q49" s="4"/>
    </row>
    <row r="50" s="2" customFormat="1" ht="50" customHeight="1" spans="1:17">
      <c r="A50" s="11">
        <v>7</v>
      </c>
      <c r="B50" s="12" t="s">
        <v>119</v>
      </c>
      <c r="C50" s="29" t="s">
        <v>120</v>
      </c>
      <c r="D50" s="13" t="s">
        <v>32</v>
      </c>
      <c r="E50" s="13"/>
      <c r="F50" s="14">
        <v>22</v>
      </c>
      <c r="G50" s="17">
        <v>150000</v>
      </c>
      <c r="H50" s="16">
        <f t="shared" si="6"/>
        <v>3300000</v>
      </c>
      <c r="I50" s="14">
        <v>31.5</v>
      </c>
      <c r="J50" s="34">
        <v>30000</v>
      </c>
      <c r="K50" s="32">
        <f t="shared" si="7"/>
        <v>945000</v>
      </c>
      <c r="L50" s="32">
        <v>240000</v>
      </c>
      <c r="M50" s="32">
        <f t="shared" si="8"/>
        <v>4005000</v>
      </c>
      <c r="N50" s="32"/>
      <c r="O50" s="32"/>
      <c r="P50" s="32"/>
      <c r="Q50" s="4"/>
    </row>
    <row r="51" s="2" customFormat="1" ht="50" customHeight="1" spans="1:17">
      <c r="A51" s="11">
        <v>8</v>
      </c>
      <c r="B51" s="12" t="s">
        <v>121</v>
      </c>
      <c r="C51" s="29" t="s">
        <v>122</v>
      </c>
      <c r="D51" s="30" t="s">
        <v>47</v>
      </c>
      <c r="E51" s="30"/>
      <c r="F51" s="14">
        <v>25</v>
      </c>
      <c r="G51" s="15">
        <v>550000</v>
      </c>
      <c r="H51" s="16">
        <f t="shared" si="6"/>
        <v>13750000</v>
      </c>
      <c r="I51" s="14">
        <v>21.5</v>
      </c>
      <c r="J51" s="15">
        <v>50000</v>
      </c>
      <c r="K51" s="32">
        <f t="shared" si="7"/>
        <v>1075000</v>
      </c>
      <c r="L51" s="32">
        <v>60000</v>
      </c>
      <c r="M51" s="32">
        <f t="shared" si="8"/>
        <v>14765000</v>
      </c>
      <c r="N51" s="32"/>
      <c r="O51" s="32"/>
      <c r="P51" s="32"/>
      <c r="Q51" s="4"/>
    </row>
    <row r="52" s="2" customFormat="1" ht="50" customHeight="1" spans="1:17">
      <c r="A52" s="11">
        <v>9</v>
      </c>
      <c r="B52" s="12" t="s">
        <v>123</v>
      </c>
      <c r="C52" s="29" t="s">
        <v>124</v>
      </c>
      <c r="D52" s="30" t="s">
        <v>32</v>
      </c>
      <c r="E52" s="30"/>
      <c r="F52" s="14">
        <v>18.5</v>
      </c>
      <c r="G52" s="17">
        <v>150000</v>
      </c>
      <c r="H52" s="16">
        <f t="shared" si="6"/>
        <v>2775000</v>
      </c>
      <c r="I52" s="14">
        <v>20.5</v>
      </c>
      <c r="J52" s="34">
        <v>30000</v>
      </c>
      <c r="K52" s="32">
        <f t="shared" si="7"/>
        <v>615000</v>
      </c>
      <c r="L52" s="32">
        <v>420000</v>
      </c>
      <c r="M52" s="32">
        <f t="shared" si="8"/>
        <v>2970000</v>
      </c>
      <c r="N52" s="32"/>
      <c r="O52" s="32"/>
      <c r="P52" s="32"/>
      <c r="Q52" s="4"/>
    </row>
    <row r="53" s="2" customFormat="1" ht="50" customHeight="1" spans="1:17">
      <c r="A53" s="11">
        <v>10</v>
      </c>
      <c r="B53" s="12" t="s">
        <v>125</v>
      </c>
      <c r="C53" s="31" t="s">
        <v>126</v>
      </c>
      <c r="D53" s="23" t="s">
        <v>32</v>
      </c>
      <c r="E53" s="23"/>
      <c r="F53" s="11">
        <v>21</v>
      </c>
      <c r="G53" s="17">
        <v>150000</v>
      </c>
      <c r="H53" s="16">
        <f t="shared" si="6"/>
        <v>3150000</v>
      </c>
      <c r="I53" s="11">
        <v>9.5</v>
      </c>
      <c r="J53" s="34">
        <v>30000</v>
      </c>
      <c r="K53" s="32">
        <f t="shared" si="7"/>
        <v>285000</v>
      </c>
      <c r="L53" s="32">
        <v>300000</v>
      </c>
      <c r="M53" s="32">
        <f t="shared" si="8"/>
        <v>3135000</v>
      </c>
      <c r="N53" s="32"/>
      <c r="O53" s="32"/>
      <c r="P53" s="32"/>
      <c r="Q53" s="4"/>
    </row>
    <row r="54" s="2" customFormat="1" ht="50" customHeight="1" spans="1:17">
      <c r="A54" s="11">
        <v>11</v>
      </c>
      <c r="B54" s="12" t="s">
        <v>127</v>
      </c>
      <c r="C54" s="31" t="s">
        <v>128</v>
      </c>
      <c r="D54" s="13" t="s">
        <v>32</v>
      </c>
      <c r="E54" s="13"/>
      <c r="F54" s="11">
        <v>21</v>
      </c>
      <c r="G54" s="17">
        <v>150000</v>
      </c>
      <c r="H54" s="16">
        <f t="shared" si="6"/>
        <v>3150000</v>
      </c>
      <c r="I54" s="11">
        <v>13.5</v>
      </c>
      <c r="J54" s="34">
        <v>30000</v>
      </c>
      <c r="K54" s="32">
        <f t="shared" si="7"/>
        <v>405000</v>
      </c>
      <c r="L54" s="32">
        <v>300000</v>
      </c>
      <c r="M54" s="32">
        <f t="shared" si="8"/>
        <v>3255000</v>
      </c>
      <c r="N54" s="32"/>
      <c r="O54" s="32"/>
      <c r="P54" s="32"/>
      <c r="Q54" s="4"/>
    </row>
    <row r="55" s="2" customFormat="1" ht="50" customHeight="1" spans="1:17">
      <c r="A55" s="11">
        <v>12</v>
      </c>
      <c r="B55" s="12" t="s">
        <v>129</v>
      </c>
      <c r="C55" s="31" t="s">
        <v>130</v>
      </c>
      <c r="D55" s="13" t="s">
        <v>32</v>
      </c>
      <c r="E55" s="13"/>
      <c r="F55" s="11">
        <v>21</v>
      </c>
      <c r="G55" s="17">
        <v>150000</v>
      </c>
      <c r="H55" s="16">
        <f t="shared" si="6"/>
        <v>3150000</v>
      </c>
      <c r="I55" s="11">
        <v>7.5</v>
      </c>
      <c r="J55" s="34">
        <v>30000</v>
      </c>
      <c r="K55" s="32">
        <f t="shared" si="7"/>
        <v>225000</v>
      </c>
      <c r="L55" s="32">
        <v>300000</v>
      </c>
      <c r="M55" s="32">
        <f t="shared" si="8"/>
        <v>3075000</v>
      </c>
      <c r="N55" s="32"/>
      <c r="O55" s="32"/>
      <c r="P55" s="32"/>
      <c r="Q55" s="4"/>
    </row>
    <row r="56" s="2" customFormat="1" ht="50" customHeight="1" spans="1:17">
      <c r="A56" s="11">
        <v>13</v>
      </c>
      <c r="B56" s="12" t="s">
        <v>131</v>
      </c>
      <c r="C56" s="29" t="s">
        <v>132</v>
      </c>
      <c r="D56" s="13" t="s">
        <v>47</v>
      </c>
      <c r="E56" s="13"/>
      <c r="F56" s="14">
        <v>22.5</v>
      </c>
      <c r="G56" s="15">
        <v>550000</v>
      </c>
      <c r="H56" s="16">
        <f t="shared" si="6"/>
        <v>12375000</v>
      </c>
      <c r="I56" s="24">
        <v>23</v>
      </c>
      <c r="J56" s="15">
        <v>50000</v>
      </c>
      <c r="K56" s="32">
        <f t="shared" si="7"/>
        <v>1150000</v>
      </c>
      <c r="L56" s="32">
        <v>210000</v>
      </c>
      <c r="M56" s="32">
        <f t="shared" si="8"/>
        <v>13315000</v>
      </c>
      <c r="N56" s="32"/>
      <c r="O56" s="32"/>
      <c r="P56" s="32"/>
      <c r="Q56" s="4"/>
    </row>
    <row r="57" s="2" customFormat="1" ht="50" customHeight="1" spans="1:17">
      <c r="A57" s="11">
        <v>14</v>
      </c>
      <c r="B57" s="12" t="s">
        <v>133</v>
      </c>
      <c r="C57" s="29" t="s">
        <v>134</v>
      </c>
      <c r="D57" s="13" t="s">
        <v>32</v>
      </c>
      <c r="E57" s="13"/>
      <c r="F57" s="14">
        <v>6</v>
      </c>
      <c r="G57" s="17">
        <v>200000</v>
      </c>
      <c r="H57" s="16">
        <f t="shared" si="6"/>
        <v>1200000</v>
      </c>
      <c r="I57" s="24">
        <v>9</v>
      </c>
      <c r="J57" s="34">
        <v>30000</v>
      </c>
      <c r="K57" s="32">
        <f t="shared" si="7"/>
        <v>270000</v>
      </c>
      <c r="L57" s="32"/>
      <c r="M57" s="32">
        <f t="shared" si="8"/>
        <v>1470000</v>
      </c>
      <c r="N57" s="32"/>
      <c r="O57" s="32"/>
      <c r="P57" s="32"/>
      <c r="Q57" s="4"/>
    </row>
    <row r="58" s="2" customFormat="1" ht="50" customHeight="1" spans="1:17">
      <c r="A58" s="11">
        <v>15</v>
      </c>
      <c r="B58" s="12" t="s">
        <v>135</v>
      </c>
      <c r="C58" s="29" t="s">
        <v>136</v>
      </c>
      <c r="D58" s="13" t="s">
        <v>47</v>
      </c>
      <c r="E58" s="13"/>
      <c r="F58" s="14">
        <v>27</v>
      </c>
      <c r="G58" s="17">
        <v>600000</v>
      </c>
      <c r="H58" s="16">
        <f t="shared" si="6"/>
        <v>16200000</v>
      </c>
      <c r="I58" s="24">
        <v>20.5</v>
      </c>
      <c r="J58" s="15">
        <v>75000</v>
      </c>
      <c r="K58" s="32">
        <f t="shared" si="7"/>
        <v>1537500</v>
      </c>
      <c r="L58" s="32"/>
      <c r="M58" s="32">
        <f t="shared" si="8"/>
        <v>17737500</v>
      </c>
      <c r="N58" s="32"/>
      <c r="O58" s="32"/>
      <c r="P58" s="32"/>
      <c r="Q58" s="4"/>
    </row>
    <row r="59" s="2" customFormat="1" ht="50" customHeight="1" spans="1:17">
      <c r="A59" s="11">
        <v>16</v>
      </c>
      <c r="B59" s="12" t="s">
        <v>137</v>
      </c>
      <c r="C59" s="29" t="s">
        <v>138</v>
      </c>
      <c r="D59" s="13" t="s">
        <v>47</v>
      </c>
      <c r="E59" s="13"/>
      <c r="F59" s="14">
        <v>27</v>
      </c>
      <c r="G59" s="17">
        <v>600000</v>
      </c>
      <c r="H59" s="16">
        <f t="shared" si="6"/>
        <v>16200000</v>
      </c>
      <c r="I59" s="24">
        <v>37</v>
      </c>
      <c r="J59" s="15">
        <v>75000</v>
      </c>
      <c r="K59" s="32">
        <f t="shared" si="7"/>
        <v>2775000</v>
      </c>
      <c r="L59" s="32"/>
      <c r="M59" s="32">
        <f t="shared" si="8"/>
        <v>18975000</v>
      </c>
      <c r="N59" s="32"/>
      <c r="O59" s="32"/>
      <c r="P59" s="32"/>
      <c r="Q59" s="4"/>
    </row>
    <row r="60" s="2" customFormat="1" ht="50" customHeight="1" spans="1:17">
      <c r="A60" s="11">
        <v>17</v>
      </c>
      <c r="B60" s="12" t="s">
        <v>139</v>
      </c>
      <c r="C60" s="29" t="s">
        <v>140</v>
      </c>
      <c r="D60" s="13" t="s">
        <v>40</v>
      </c>
      <c r="E60" s="13"/>
      <c r="F60" s="14">
        <v>23</v>
      </c>
      <c r="G60" s="15">
        <v>350000</v>
      </c>
      <c r="H60" s="16">
        <f t="shared" si="6"/>
        <v>8050000</v>
      </c>
      <c r="I60" s="24">
        <v>25</v>
      </c>
      <c r="J60" s="15">
        <v>60000</v>
      </c>
      <c r="K60" s="32">
        <f t="shared" si="7"/>
        <v>1500000</v>
      </c>
      <c r="L60" s="32">
        <v>300000</v>
      </c>
      <c r="M60" s="32">
        <f t="shared" si="8"/>
        <v>9250000</v>
      </c>
      <c r="N60" s="32"/>
      <c r="O60" s="32"/>
      <c r="P60" s="32">
        <v>700000</v>
      </c>
      <c r="Q60" s="4"/>
    </row>
    <row r="61" s="2" customFormat="1" ht="50" customHeight="1" spans="1:17">
      <c r="A61" s="11">
        <v>18</v>
      </c>
      <c r="B61" s="12" t="s">
        <v>141</v>
      </c>
      <c r="C61" s="29" t="s">
        <v>142</v>
      </c>
      <c r="D61" s="13" t="s">
        <v>40</v>
      </c>
      <c r="E61" s="13"/>
      <c r="F61" s="14">
        <v>6</v>
      </c>
      <c r="G61" s="15">
        <v>350000</v>
      </c>
      <c r="H61" s="16">
        <f t="shared" si="6"/>
        <v>2100000</v>
      </c>
      <c r="I61" s="24">
        <v>6</v>
      </c>
      <c r="J61" s="15">
        <v>60000</v>
      </c>
      <c r="K61" s="32">
        <f t="shared" si="7"/>
        <v>360000</v>
      </c>
      <c r="L61" s="32"/>
      <c r="M61" s="32">
        <f t="shared" si="8"/>
        <v>2460000</v>
      </c>
      <c r="N61" s="32"/>
      <c r="O61" s="32"/>
      <c r="P61" s="32"/>
      <c r="Q61" s="4"/>
    </row>
    <row r="62" s="2" customFormat="1" ht="50" customHeight="1" spans="1:17">
      <c r="A62" s="11">
        <v>19</v>
      </c>
      <c r="B62" s="12" t="s">
        <v>143</v>
      </c>
      <c r="C62" s="29" t="s">
        <v>144</v>
      </c>
      <c r="D62" s="13" t="s">
        <v>40</v>
      </c>
      <c r="E62" s="13"/>
      <c r="F62" s="14">
        <v>6</v>
      </c>
      <c r="G62" s="15">
        <v>350000</v>
      </c>
      <c r="H62" s="16">
        <f t="shared" si="6"/>
        <v>2100000</v>
      </c>
      <c r="I62" s="24">
        <v>9</v>
      </c>
      <c r="J62" s="15">
        <v>60000</v>
      </c>
      <c r="K62" s="32">
        <f t="shared" si="7"/>
        <v>540000</v>
      </c>
      <c r="L62" s="32"/>
      <c r="M62" s="32">
        <f t="shared" si="8"/>
        <v>2640000</v>
      </c>
      <c r="N62" s="32"/>
      <c r="O62" s="32"/>
      <c r="P62" s="32"/>
      <c r="Q62" s="4"/>
    </row>
    <row r="63" s="2" customFormat="1" ht="50" customHeight="1" spans="1:17">
      <c r="A63" s="11">
        <v>20</v>
      </c>
      <c r="B63" s="12" t="s">
        <v>145</v>
      </c>
      <c r="C63" s="29" t="s">
        <v>146</v>
      </c>
      <c r="D63" s="13" t="s">
        <v>40</v>
      </c>
      <c r="E63" s="13"/>
      <c r="F63" s="14">
        <v>5</v>
      </c>
      <c r="G63" s="15">
        <v>350000</v>
      </c>
      <c r="H63" s="16">
        <f t="shared" si="6"/>
        <v>1750000</v>
      </c>
      <c r="I63" s="24">
        <v>7.5</v>
      </c>
      <c r="J63" s="15">
        <v>60000</v>
      </c>
      <c r="K63" s="32">
        <f t="shared" si="7"/>
        <v>450000</v>
      </c>
      <c r="L63" s="32"/>
      <c r="M63" s="32">
        <f t="shared" si="8"/>
        <v>2200000</v>
      </c>
      <c r="N63" s="32"/>
      <c r="O63" s="32"/>
      <c r="P63" s="32"/>
      <c r="Q63" s="4"/>
    </row>
    <row r="64" s="2" customFormat="1" ht="50" customHeight="1" spans="1:17">
      <c r="A64" s="11">
        <v>21</v>
      </c>
      <c r="B64" s="12" t="s">
        <v>147</v>
      </c>
      <c r="C64" s="29" t="s">
        <v>148</v>
      </c>
      <c r="D64" s="13" t="s">
        <v>40</v>
      </c>
      <c r="E64" s="13"/>
      <c r="F64" s="14">
        <v>6</v>
      </c>
      <c r="G64" s="15">
        <v>350000</v>
      </c>
      <c r="H64" s="16">
        <f t="shared" si="6"/>
        <v>2100000</v>
      </c>
      <c r="I64" s="24">
        <v>7.5</v>
      </c>
      <c r="J64" s="15">
        <v>60000</v>
      </c>
      <c r="K64" s="32">
        <f t="shared" si="7"/>
        <v>450000</v>
      </c>
      <c r="L64" s="32"/>
      <c r="M64" s="32">
        <f t="shared" si="8"/>
        <v>2550000</v>
      </c>
      <c r="N64" s="32"/>
      <c r="O64" s="32"/>
      <c r="P64" s="32"/>
      <c r="Q64" s="4"/>
    </row>
    <row r="65" s="2" customFormat="1" ht="50" customHeight="1" spans="1:17">
      <c r="A65" s="11">
        <v>22</v>
      </c>
      <c r="B65" s="12" t="s">
        <v>149</v>
      </c>
      <c r="C65" s="29" t="s">
        <v>150</v>
      </c>
      <c r="D65" s="13" t="s">
        <v>40</v>
      </c>
      <c r="E65" s="13"/>
      <c r="F65" s="14">
        <v>6</v>
      </c>
      <c r="G65" s="15">
        <v>350000</v>
      </c>
      <c r="H65" s="16">
        <f t="shared" si="6"/>
        <v>2100000</v>
      </c>
      <c r="I65" s="24">
        <v>9</v>
      </c>
      <c r="J65" s="15">
        <v>60000</v>
      </c>
      <c r="K65" s="32">
        <f t="shared" si="7"/>
        <v>540000</v>
      </c>
      <c r="L65" s="32"/>
      <c r="M65" s="32">
        <f t="shared" si="8"/>
        <v>2640000</v>
      </c>
      <c r="N65" s="32"/>
      <c r="O65" s="32"/>
      <c r="P65" s="32"/>
      <c r="Q65" s="4"/>
    </row>
    <row r="66" s="3" customFormat="1" ht="50" customHeight="1" spans="1:17">
      <c r="A66" s="25" t="s">
        <v>101</v>
      </c>
      <c r="B66" s="25"/>
      <c r="C66" s="25"/>
      <c r="D66" s="25"/>
      <c r="E66" s="25"/>
      <c r="F66" s="25">
        <f>SUM(F44:F65)</f>
        <v>361</v>
      </c>
      <c r="G66" s="26"/>
      <c r="H66" s="27">
        <f>SUM(H44:H65)</f>
        <v>129450000</v>
      </c>
      <c r="I66" s="37">
        <f>SUM(I44:I65)</f>
        <v>309</v>
      </c>
      <c r="J66" s="38"/>
      <c r="K66" s="38">
        <f>SUM(K44:K65)</f>
        <v>15532500</v>
      </c>
      <c r="L66" s="38">
        <f>SUM(L44:L65)</f>
        <v>3990000</v>
      </c>
      <c r="M66" s="38">
        <f>SUM(M44:M65)</f>
        <v>140992500</v>
      </c>
      <c r="N66" s="38"/>
      <c r="O66" s="38"/>
      <c r="P66" s="38"/>
      <c r="Q66" s="39"/>
    </row>
  </sheetData>
  <mergeCells count="4">
    <mergeCell ref="A41:D41"/>
    <mergeCell ref="A42:P42"/>
    <mergeCell ref="A66:D66"/>
    <mergeCell ref="A1:P2"/>
  </mergeCells>
  <pageMargins left="0.118055555555556" right="0.118055555555556" top="0.236111111111111" bottom="0.196527777777778" header="0.298611111111111" footer="0.298611111111111"/>
  <pageSetup paperSize="9" scale="32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2024-09-03T06:03:00Z</dcterms:created>
  <dcterms:modified xsi:type="dcterms:W3CDTF">2024-09-03T06:39:07Z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7BC857EC49E2467D8953B3450874ADF3_13</vt:lpwstr>
  </property>
  <property fmtid="{D5CDD505-2E9C-101B-9397-08002B2CF9AE}" pid="3" name="KSOProductBuildVer">
    <vt:lpwstr>2052-12.1.0.17827</vt:lpwstr>
  </property>
</Properties>
</file>