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<sst xmlns="http://schemas.openxmlformats.org/spreadsheetml/2006/main" count="136" uniqueCount="105">
  <si>
    <r>
      <rPr>
        <b/>
        <sz val="48"/>
        <color rgb="FF182F4F"/>
        <rFont val="Arial Black"/>
        <charset val="204"/>
      </rPr>
      <t>INVOICE</t>
    </r>
    <r>
      <rPr>
        <b/>
        <sz val="6"/>
        <color rgb="FF182F4F"/>
        <rFont val="Arial Black"/>
        <charset val="204"/>
      </rPr>
      <t xml:space="preserve">
</t>
    </r>
    <r>
      <rPr>
        <b/>
        <sz val="8"/>
        <color rgb="FF182F4F"/>
        <rFont val="Arial Black"/>
        <charset val="204"/>
      </rPr>
      <t>PT. LUJIAN ENGINEERING INDONESIA</t>
    </r>
    <r>
      <rPr>
        <b/>
        <sz val="6"/>
        <color rgb="FF182F4F"/>
        <rFont val="Arial Black"/>
        <charset val="204"/>
      </rPr>
      <t xml:space="preserve">
General Contractor and Manpower Supply
JL. Biak 14B, Cideng, Gambir, Central Jakarta, Jakarta 10150
Email : lujianengineering@gmail.com
Phone : 02180627092</t>
    </r>
  </si>
  <si>
    <r>
      <rPr>
        <b/>
        <sz val="22"/>
        <color theme="3" tint="-0.249977111117893"/>
        <rFont val="Arial Black"/>
        <charset val="204"/>
      </rPr>
      <t xml:space="preserve">PERIODE: 01-31 AGUSTUS 2024 / 2024 </t>
    </r>
    <r>
      <rPr>
        <b/>
        <sz val="22"/>
        <color theme="3" tint="-0.249977111117893"/>
        <rFont val="宋体"/>
        <charset val="204"/>
      </rPr>
      <t>年</t>
    </r>
    <r>
      <rPr>
        <b/>
        <sz val="22"/>
        <color theme="3" tint="-0.249977111117893"/>
        <rFont val="Arial Black"/>
        <charset val="204"/>
      </rPr>
      <t xml:space="preserve"> 8</t>
    </r>
    <r>
      <rPr>
        <b/>
        <sz val="22"/>
        <color theme="3" tint="-0.249977111117893"/>
        <rFont val="宋体"/>
        <charset val="204"/>
      </rPr>
      <t>月</t>
    </r>
    <r>
      <rPr>
        <b/>
        <sz val="22"/>
        <color theme="3" tint="-0.249977111117893"/>
        <rFont val="Arial Black"/>
        <charset val="204"/>
      </rPr>
      <t xml:space="preserve"> 1 </t>
    </r>
    <r>
      <rPr>
        <b/>
        <sz val="22"/>
        <color theme="3" tint="-0.249977111117893"/>
        <rFont val="宋体"/>
        <charset val="204"/>
      </rPr>
      <t>日至</t>
    </r>
    <r>
      <rPr>
        <b/>
        <sz val="22"/>
        <color theme="3" tint="-0.249977111117893"/>
        <rFont val="Arial Black"/>
        <charset val="204"/>
      </rPr>
      <t xml:space="preserve"> 31 </t>
    </r>
    <r>
      <rPr>
        <b/>
        <sz val="22"/>
        <color theme="3" tint="-0.249977111117893"/>
        <rFont val="宋体"/>
        <charset val="204"/>
      </rPr>
      <t>日付款期摘要</t>
    </r>
  </si>
  <si>
    <t>PENANGGUNG JAWAB: LANDO PUTRA</t>
  </si>
  <si>
    <t>NO</t>
  </si>
  <si>
    <r>
      <rPr>
        <b/>
        <sz val="18"/>
        <color theme="0"/>
        <rFont val="Arial"/>
        <charset val="204"/>
      </rPr>
      <t xml:space="preserve">NO HELM
</t>
    </r>
    <r>
      <rPr>
        <b/>
        <sz val="18"/>
        <color theme="0"/>
        <rFont val="宋体"/>
        <charset val="204"/>
      </rPr>
      <t>头盔号码</t>
    </r>
  </si>
  <si>
    <r>
      <rPr>
        <b/>
        <sz val="18"/>
        <color theme="0"/>
        <rFont val="Arial"/>
        <charset val="204"/>
      </rPr>
      <t xml:space="preserve">NAMA
</t>
    </r>
    <r>
      <rPr>
        <b/>
        <sz val="18"/>
        <color theme="0"/>
        <rFont val="宋体"/>
        <charset val="204"/>
      </rPr>
      <t>名字</t>
    </r>
  </si>
  <si>
    <r>
      <rPr>
        <b/>
        <sz val="18"/>
        <color theme="0"/>
        <rFont val="Arial"/>
        <charset val="204"/>
      </rPr>
      <t xml:space="preserve">JABATAN
</t>
    </r>
    <r>
      <rPr>
        <b/>
        <sz val="18"/>
        <color theme="0"/>
        <rFont val="宋体"/>
        <charset val="204"/>
      </rPr>
      <t>职务</t>
    </r>
  </si>
  <si>
    <t>NIK</t>
  </si>
  <si>
    <r>
      <rPr>
        <b/>
        <sz val="18"/>
        <color theme="0"/>
        <rFont val="Arial"/>
        <charset val="204"/>
      </rPr>
      <t xml:space="preserve">HARI KERJA
</t>
    </r>
    <r>
      <rPr>
        <b/>
        <sz val="18"/>
        <color theme="0"/>
        <rFont val="宋体"/>
        <charset val="204"/>
      </rPr>
      <t>工作日</t>
    </r>
  </si>
  <si>
    <r>
      <rPr>
        <b/>
        <sz val="18"/>
        <color theme="0"/>
        <rFont val="Arial"/>
        <charset val="204"/>
      </rPr>
      <t xml:space="preserve">UPAH/HARI
</t>
    </r>
    <r>
      <rPr>
        <b/>
        <sz val="18"/>
        <color theme="0"/>
        <rFont val="宋体"/>
        <charset val="204"/>
      </rPr>
      <t>日薪</t>
    </r>
  </si>
  <si>
    <r>
      <rPr>
        <b/>
        <sz val="18"/>
        <color theme="0"/>
        <rFont val="Arial"/>
        <charset val="204"/>
      </rPr>
      <t xml:space="preserve">JUMLAH GAJI/HARI
</t>
    </r>
    <r>
      <rPr>
        <b/>
        <sz val="18"/>
        <color theme="0"/>
        <rFont val="宋体"/>
        <charset val="204"/>
      </rPr>
      <t>日薪</t>
    </r>
  </si>
  <si>
    <r>
      <rPr>
        <b/>
        <sz val="18"/>
        <color theme="0"/>
        <rFont val="Arial"/>
        <charset val="204"/>
      </rPr>
      <t xml:space="preserve">LEMBUR
</t>
    </r>
    <r>
      <rPr>
        <b/>
        <sz val="18"/>
        <color theme="0"/>
        <rFont val="宋体"/>
        <charset val="204"/>
      </rPr>
      <t>加班</t>
    </r>
  </si>
  <si>
    <r>
      <rPr>
        <b/>
        <sz val="18"/>
        <color theme="0"/>
        <rFont val="Arial"/>
        <charset val="204"/>
      </rPr>
      <t xml:space="preserve">LEMBUR/JAM
</t>
    </r>
    <r>
      <rPr>
        <b/>
        <sz val="18"/>
        <color theme="0"/>
        <rFont val="宋体"/>
        <charset val="204"/>
      </rPr>
      <t>每小时加班</t>
    </r>
  </si>
  <si>
    <r>
      <rPr>
        <b/>
        <sz val="18"/>
        <color theme="0"/>
        <rFont val="Arial"/>
        <charset val="204"/>
      </rPr>
      <t xml:space="preserve">JUMLAH LEMBUR
</t>
    </r>
    <r>
      <rPr>
        <b/>
        <sz val="18"/>
        <color theme="0"/>
        <rFont val="宋体"/>
        <charset val="204"/>
      </rPr>
      <t>加班费</t>
    </r>
  </si>
  <si>
    <t>POTONGAN</t>
  </si>
  <si>
    <r>
      <rPr>
        <b/>
        <sz val="18"/>
        <color theme="0"/>
        <rFont val="Arial"/>
        <charset val="204"/>
      </rPr>
      <t xml:space="preserve">TOTAL GAJI
</t>
    </r>
    <r>
      <rPr>
        <b/>
        <sz val="18"/>
        <color theme="0"/>
        <rFont val="宋体"/>
        <charset val="204"/>
      </rPr>
      <t>工资数额</t>
    </r>
  </si>
  <si>
    <t>TIKET</t>
  </si>
  <si>
    <t>APD</t>
  </si>
  <si>
    <t>KASBON</t>
  </si>
  <si>
    <t>LD-03</t>
  </si>
  <si>
    <t>NUR SIDIK</t>
  </si>
  <si>
    <r>
      <rPr>
        <b/>
        <sz val="18"/>
        <color theme="1"/>
        <rFont val="Arial"/>
        <charset val="134"/>
      </rPr>
      <t>WELDER/</t>
    </r>
    <r>
      <rPr>
        <b/>
        <sz val="18"/>
        <color theme="1"/>
        <rFont val="SimSun"/>
        <charset val="134"/>
      </rPr>
      <t>焊工</t>
    </r>
  </si>
  <si>
    <t>3301020309990004</t>
  </si>
  <si>
    <t>LD-04</t>
  </si>
  <si>
    <t xml:space="preserve">ERIK SUPRIANTO HARIANJA </t>
  </si>
  <si>
    <t>1202060911960001</t>
  </si>
  <si>
    <t>LD-07</t>
  </si>
  <si>
    <t>ADE WAHYU SETYAWAN</t>
  </si>
  <si>
    <t>3518090211900001</t>
  </si>
  <si>
    <t>LD-10</t>
  </si>
  <si>
    <t>ANDRIS SAILANNO</t>
  </si>
  <si>
    <t>SCAFFOLD/脚手架工</t>
  </si>
  <si>
    <t>LD-16</t>
  </si>
  <si>
    <t>RISKI</t>
  </si>
  <si>
    <t>HELPER/小工</t>
  </si>
  <si>
    <t>LD-19</t>
  </si>
  <si>
    <t>STEVEN</t>
  </si>
  <si>
    <t>LD-23</t>
  </si>
  <si>
    <t>SALIM PUTRA ADE</t>
  </si>
  <si>
    <r>
      <rPr>
        <b/>
        <sz val="18"/>
        <color theme="1"/>
        <rFont val="Arial"/>
        <charset val="134"/>
      </rPr>
      <t>FITTER I/</t>
    </r>
    <r>
      <rPr>
        <b/>
        <sz val="18"/>
        <color theme="1"/>
        <rFont val="SimSun"/>
        <charset val="134"/>
      </rPr>
      <t>安装工</t>
    </r>
  </si>
  <si>
    <t>LD-25</t>
  </si>
  <si>
    <t>JUMADI</t>
  </si>
  <si>
    <t>FITTER I/安装工</t>
  </si>
  <si>
    <t>LD-29</t>
  </si>
  <si>
    <t>CHRISTO</t>
  </si>
  <si>
    <t>LD-39</t>
  </si>
  <si>
    <t>SABRI</t>
  </si>
  <si>
    <t>LD-44</t>
  </si>
  <si>
    <t>AZAM</t>
  </si>
  <si>
    <t>WELDER/焊工</t>
  </si>
  <si>
    <t>LD-61</t>
  </si>
  <si>
    <t>SLAMET S</t>
  </si>
  <si>
    <t>LD-63</t>
  </si>
  <si>
    <t>SOLEH</t>
  </si>
  <si>
    <t>LD-64</t>
  </si>
  <si>
    <t>ALI</t>
  </si>
  <si>
    <t>LD-65</t>
  </si>
  <si>
    <t>HASAN SANGAJI</t>
  </si>
  <si>
    <t>LD-68</t>
  </si>
  <si>
    <t>HASAN RUMAIN</t>
  </si>
  <si>
    <t>LD-69</t>
  </si>
  <si>
    <t>SAWAL</t>
  </si>
  <si>
    <t>LD-70</t>
  </si>
  <si>
    <t>ZAKARIA</t>
  </si>
  <si>
    <t>LD-71</t>
  </si>
  <si>
    <t>Y. E. FADILA</t>
  </si>
  <si>
    <t>LD-72</t>
  </si>
  <si>
    <t>Y. E. SUBUH</t>
  </si>
  <si>
    <t>LD-74</t>
  </si>
  <si>
    <t>FAZRI</t>
  </si>
  <si>
    <t>LD-75</t>
  </si>
  <si>
    <t>MASARITU</t>
  </si>
  <si>
    <t>LD-78</t>
  </si>
  <si>
    <t>JUMIRJON</t>
  </si>
  <si>
    <t>LD-79</t>
  </si>
  <si>
    <t>IRFAN SUSANTO</t>
  </si>
  <si>
    <t>LD-80</t>
  </si>
  <si>
    <t>RIVALDO</t>
  </si>
  <si>
    <t>LD-83</t>
  </si>
  <si>
    <t>AB. GAFAR</t>
  </si>
  <si>
    <t>LD-84</t>
  </si>
  <si>
    <t>HAIKAL</t>
  </si>
  <si>
    <t>LD-85</t>
  </si>
  <si>
    <t>ADE YUS CHANDRA</t>
  </si>
  <si>
    <t>1674010506970003</t>
  </si>
  <si>
    <t>LD-86</t>
  </si>
  <si>
    <t>JUNIOR N KUMONTOY</t>
  </si>
  <si>
    <t>LD-87</t>
  </si>
  <si>
    <t>BRAVO KAENG</t>
  </si>
  <si>
    <t>LD-89</t>
  </si>
  <si>
    <t xml:space="preserve">ALVIN </t>
  </si>
  <si>
    <t>LD-90</t>
  </si>
  <si>
    <t>EFENDI</t>
  </si>
  <si>
    <t>LD-91</t>
  </si>
  <si>
    <t>RIVALDIN</t>
  </si>
  <si>
    <t>LD-92</t>
  </si>
  <si>
    <t>ALVI</t>
  </si>
  <si>
    <t>LD-93</t>
  </si>
  <si>
    <t>NIKSON</t>
  </si>
  <si>
    <t>LD-94</t>
  </si>
  <si>
    <t>ARJUN</t>
  </si>
  <si>
    <t>LD-95</t>
  </si>
  <si>
    <t>AMIR METURAN</t>
  </si>
  <si>
    <t>TOTAL</t>
  </si>
  <si>
    <t>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</si>
</sst>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Rp-421]* #,##0.00_-;\-[$Rp-421]* #,##0.00_-;_-[$Rp-421]* &quot;-&quot;_-;_-@_-"/>
    <numFmt numFmtId="177" formatCode="_-[$Rp-421]* #,##0_-;\-[$Rp-421]* #,##0_-;_-[$Rp-421]* &quot;-&quot;_-;_-@_-"/>
    <numFmt numFmtId="178" formatCode="_ [$Rp-3809]* #,##0_ ;_ [$Rp-3809]* \-#,##0_ ;_ [$Rp-3809]* &quot;-&quot;??_ ;_ @_ "/>
  </numFmts>
  <fonts count="4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48"/>
      <color rgb="FF182F4F"/>
      <name val="Arial Black"/>
      <charset val="204"/>
    </font>
    <font>
      <b/>
      <sz val="22"/>
      <color theme="3" tint="-0.249977111117893"/>
      <name val="Arial Black"/>
      <charset val="204"/>
    </font>
    <font>
      <sz val="22"/>
      <color theme="3" tint="-0.249977111117893"/>
      <name val="Arial Black"/>
      <charset val="204"/>
    </font>
    <font>
      <sz val="14"/>
      <color rgb="FF000000"/>
      <name val="Arial"/>
      <charset val="204"/>
    </font>
    <font>
      <b/>
      <sz val="18"/>
      <color theme="0"/>
      <name val="Arial"/>
      <charset val="204"/>
    </font>
    <font>
      <b/>
      <sz val="22"/>
      <color rgb="FF000000"/>
      <name val="Arial"/>
      <charset val="204"/>
    </font>
    <font>
      <b/>
      <sz val="22"/>
      <name val="Arial"/>
      <charset val="134"/>
    </font>
    <font>
      <b/>
      <sz val="18"/>
      <color theme="1"/>
      <name val="Arial"/>
      <charset val="134"/>
    </font>
    <font>
      <b/>
      <sz val="22"/>
      <color theme="1"/>
      <name val="Arial"/>
      <charset val="134"/>
    </font>
    <font>
      <b/>
      <sz val="18"/>
      <color rgb="FF000000"/>
      <name val="Arial"/>
      <charset val="204"/>
    </font>
    <font>
      <b/>
      <sz val="22"/>
      <color theme="0"/>
      <name val="Arial"/>
      <charset val="204"/>
    </font>
    <font>
      <b/>
      <sz val="22"/>
      <color theme="0"/>
      <name val="Arial"/>
      <charset val="134"/>
    </font>
    <font>
      <b/>
      <sz val="22"/>
      <color theme="1"/>
      <name val="Arial"/>
      <charset val="0"/>
    </font>
    <font>
      <sz val="22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6"/>
      <color rgb="FF182F4F"/>
      <name val="Arial Black"/>
      <charset val="204"/>
    </font>
    <font>
      <b/>
      <sz val="8"/>
      <color rgb="FF182F4F"/>
      <name val="Arial Black"/>
      <charset val="204"/>
    </font>
    <font>
      <b/>
      <sz val="22"/>
      <color theme="3" tint="-0.249977111117893"/>
      <name val="宋体"/>
      <charset val="204"/>
    </font>
    <font>
      <b/>
      <sz val="18"/>
      <color theme="1"/>
      <name val="SimSun"/>
      <charset val="134"/>
    </font>
    <font>
      <b/>
      <sz val="18"/>
      <color theme="0"/>
      <name val="宋体"/>
      <charset val="204"/>
    </font>
  </fonts>
  <fills count="3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8" fillId="8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top"/>
    </xf>
    <xf numFmtId="176" fontId="6" fillId="0" borderId="0" xfId="0" applyNumberFormat="1" applyFont="1" applyFill="1" applyAlignment="1">
      <alignment horizontal="left" vertical="top"/>
    </xf>
    <xf numFmtId="177" fontId="6" fillId="0" borderId="0" xfId="0" applyNumberFormat="1" applyFont="1" applyFill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177" fontId="13" fillId="4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0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87630</xdr:colOff>
      <xdr:row>0</xdr:row>
      <xdr:rowOff>87630</xdr:rowOff>
    </xdr:from>
    <xdr:to>
      <xdr:col>2</xdr:col>
      <xdr:colOff>1240155</xdr:colOff>
      <xdr:row>1</xdr:row>
      <xdr:rowOff>650875</xdr:rowOff>
    </xdr:to>
    <xdr:pic>
      <xdr:nvPicPr>
        <xdr:cNvPr id="2" name="图片 1" descr="WhatsApp Image 2022-08-26 at 08.18.55"/>
        <xdr:cNvPicPr>
          <a:picLocks noChangeAspect="1"/>
        </xdr:cNvPicPr>
      </xdr:nvPicPr>
      <xdr:blipFill>
        <a:blip r:embed="rId1"/>
        <a:srcRect l="5990" t="31779" r="5466" b="31200"/>
        <a:stretch>
          <a:fillRect/>
        </a:stretch>
      </xdr:blipFill>
      <xdr:spPr>
        <a:xfrm>
          <a:off x="87630" y="87630"/>
          <a:ext cx="2894330" cy="1541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view="pageBreakPreview" zoomScale="40" zoomScaleNormal="40" topLeftCell="A2" workbookViewId="0">
      <selection activeCell="M45" sqref="M45"/>
    </sheetView>
  </sheetViews>
  <sheetFormatPr defaultColWidth="9" defaultRowHeight="27"/>
  <cols>
    <col min="1" max="1" width="6.25" style="1" customWidth="1"/>
    <col min="2" max="2" width="16.6083333333333" style="1" customWidth="1"/>
    <col min="3" max="3" width="45.9333333333333" style="1" customWidth="1"/>
    <col min="4" max="4" width="34.4583333333333" style="1" customWidth="1"/>
    <col min="5" max="5" width="33.125" style="1" customWidth="1"/>
    <col min="6" max="6" width="12" style="1" customWidth="1"/>
    <col min="7" max="7" width="28.625" style="1" customWidth="1"/>
    <col min="8" max="8" width="34.125" style="1" customWidth="1"/>
    <col min="9" max="9" width="15" style="1" customWidth="1"/>
    <col min="10" max="12" width="28.625" style="1" customWidth="1"/>
    <col min="13" max="13" width="30.875" style="1" customWidth="1"/>
    <col min="14" max="16" width="38.6333333333333" style="1" customWidth="1"/>
    <col min="17" max="17" width="9" style="3"/>
    <col min="18" max="16384" width="9" style="1"/>
  </cols>
  <sheetData>
    <row r="1" s="1" customFormat="1" ht="7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3"/>
    </row>
    <row r="2" s="1" customFormat="1" ht="56" customHeight="1" spans="1:1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</row>
    <row r="3" s="1" customFormat="1" ht="33.75" spans="1:17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"/>
    </row>
    <row r="4" s="1" customFormat="1" ht="33.75" spans="1:17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"/>
    </row>
    <row r="5" s="1" customFormat="1" spans="1:17">
      <c r="A5" s="7"/>
      <c r="B5" s="7"/>
      <c r="C5" s="7"/>
      <c r="D5" s="7"/>
      <c r="E5" s="7"/>
      <c r="F5" s="7"/>
      <c r="G5" s="8"/>
      <c r="H5" s="9"/>
      <c r="I5" s="7"/>
      <c r="J5" s="8"/>
      <c r="K5" s="9"/>
      <c r="L5" s="9"/>
      <c r="M5" s="9"/>
      <c r="N5" s="9"/>
      <c r="O5" s="9"/>
      <c r="P5" s="9"/>
      <c r="Q5" s="3"/>
    </row>
    <row r="6" s="1" customFormat="1" ht="69" spans="1:17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2" t="s">
        <v>9</v>
      </c>
      <c r="H6" s="13" t="s">
        <v>10</v>
      </c>
      <c r="I6" s="11" t="s">
        <v>11</v>
      </c>
      <c r="J6" s="12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3"/>
    </row>
    <row r="7" s="1" customFormat="1" ht="32" customHeight="1" spans="1:17">
      <c r="A7" s="14">
        <v>1</v>
      </c>
      <c r="B7" s="15" t="s">
        <v>19</v>
      </c>
      <c r="C7" s="16" t="s">
        <v>20</v>
      </c>
      <c r="D7" s="16" t="s">
        <v>21</v>
      </c>
      <c r="E7" s="39" t="s">
        <v>22</v>
      </c>
      <c r="F7" s="17">
        <v>20.5</v>
      </c>
      <c r="G7" s="18">
        <v>550000</v>
      </c>
      <c r="H7" s="19">
        <f t="shared" ref="H7:H43" si="0">F7*G7</f>
        <v>11275000</v>
      </c>
      <c r="I7" s="17">
        <v>18</v>
      </c>
      <c r="J7" s="18">
        <v>50000</v>
      </c>
      <c r="K7" s="31">
        <f t="shared" ref="K7:K43" si="1">I7*J7</f>
        <v>900000</v>
      </c>
      <c r="L7" s="31">
        <v>330000</v>
      </c>
      <c r="M7" s="31">
        <f t="shared" ref="M7:M43" si="2">H7+K7-L7</f>
        <v>11845000</v>
      </c>
      <c r="N7" s="32">
        <v>3100000</v>
      </c>
      <c r="O7" s="32">
        <v>1000000</v>
      </c>
      <c r="P7" s="32"/>
      <c r="Q7" s="3"/>
    </row>
    <row r="8" s="1" customFormat="1" ht="32" customHeight="1" spans="1:17">
      <c r="A8" s="14">
        <v>2</v>
      </c>
      <c r="B8" s="15" t="s">
        <v>23</v>
      </c>
      <c r="C8" s="16" t="s">
        <v>24</v>
      </c>
      <c r="D8" s="16" t="s">
        <v>21</v>
      </c>
      <c r="E8" s="39" t="s">
        <v>25</v>
      </c>
      <c r="F8" s="17">
        <v>21</v>
      </c>
      <c r="G8" s="18">
        <v>550000</v>
      </c>
      <c r="H8" s="19">
        <f t="shared" si="0"/>
        <v>11550000</v>
      </c>
      <c r="I8" s="17">
        <v>17</v>
      </c>
      <c r="J8" s="18">
        <v>50000</v>
      </c>
      <c r="K8" s="31">
        <f t="shared" si="1"/>
        <v>850000</v>
      </c>
      <c r="L8" s="31">
        <v>300000</v>
      </c>
      <c r="M8" s="31">
        <f t="shared" si="2"/>
        <v>12100000</v>
      </c>
      <c r="N8" s="32">
        <v>3100000</v>
      </c>
      <c r="O8" s="32">
        <v>1000000</v>
      </c>
      <c r="P8" s="32"/>
      <c r="Q8" s="3"/>
    </row>
    <row r="9" s="1" customFormat="1" ht="32" customHeight="1" spans="1:17">
      <c r="A9" s="14">
        <v>3</v>
      </c>
      <c r="B9" s="15" t="s">
        <v>26</v>
      </c>
      <c r="C9" s="16" t="s">
        <v>27</v>
      </c>
      <c r="D9" s="16" t="s">
        <v>21</v>
      </c>
      <c r="E9" s="39" t="s">
        <v>28</v>
      </c>
      <c r="F9" s="17">
        <v>14</v>
      </c>
      <c r="G9" s="18">
        <v>550000</v>
      </c>
      <c r="H9" s="19">
        <f t="shared" si="0"/>
        <v>7700000</v>
      </c>
      <c r="I9" s="17">
        <v>15.5</v>
      </c>
      <c r="J9" s="18">
        <v>50000</v>
      </c>
      <c r="K9" s="31">
        <f t="shared" si="1"/>
        <v>775000</v>
      </c>
      <c r="L9" s="31">
        <v>300000</v>
      </c>
      <c r="M9" s="31">
        <f t="shared" si="2"/>
        <v>8175000</v>
      </c>
      <c r="N9" s="32">
        <v>3100000</v>
      </c>
      <c r="O9" s="32">
        <v>1000000</v>
      </c>
      <c r="P9" s="32"/>
      <c r="Q9" s="3"/>
    </row>
    <row r="10" s="1" customFormat="1" ht="32" customHeight="1" spans="1:17">
      <c r="A10" s="14">
        <v>4</v>
      </c>
      <c r="B10" s="15" t="s">
        <v>29</v>
      </c>
      <c r="C10" s="16" t="s">
        <v>30</v>
      </c>
      <c r="D10" s="16" t="s">
        <v>31</v>
      </c>
      <c r="E10" s="16"/>
      <c r="F10" s="17">
        <v>26</v>
      </c>
      <c r="G10" s="20">
        <v>250000</v>
      </c>
      <c r="H10" s="19">
        <f t="shared" si="0"/>
        <v>6500000</v>
      </c>
      <c r="I10" s="17">
        <v>4.5</v>
      </c>
      <c r="J10" s="20">
        <v>48000</v>
      </c>
      <c r="K10" s="31">
        <f t="shared" si="1"/>
        <v>216000</v>
      </c>
      <c r="L10" s="31"/>
      <c r="M10" s="31">
        <f t="shared" si="2"/>
        <v>6716000</v>
      </c>
      <c r="N10" s="31"/>
      <c r="O10" s="31"/>
      <c r="P10" s="31"/>
      <c r="Q10" s="3"/>
    </row>
    <row r="11" s="1" customFormat="1" ht="32" customHeight="1" spans="1:17">
      <c r="A11" s="14">
        <v>5</v>
      </c>
      <c r="B11" s="15" t="s">
        <v>32</v>
      </c>
      <c r="C11" s="16" t="s">
        <v>33</v>
      </c>
      <c r="D11" s="16" t="s">
        <v>34</v>
      </c>
      <c r="E11" s="16"/>
      <c r="F11" s="17">
        <v>17</v>
      </c>
      <c r="G11" s="20">
        <v>150000</v>
      </c>
      <c r="H11" s="19">
        <f t="shared" si="0"/>
        <v>2550000</v>
      </c>
      <c r="I11" s="27">
        <v>15</v>
      </c>
      <c r="J11" s="33">
        <v>30000</v>
      </c>
      <c r="K11" s="31">
        <f t="shared" si="1"/>
        <v>450000</v>
      </c>
      <c r="L11" s="31">
        <v>420000</v>
      </c>
      <c r="M11" s="31">
        <f t="shared" si="2"/>
        <v>2580000</v>
      </c>
      <c r="N11" s="31"/>
      <c r="O11" s="31"/>
      <c r="P11" s="31"/>
      <c r="Q11" s="3"/>
    </row>
    <row r="12" s="1" customFormat="1" ht="32" customHeight="1" spans="1:17">
      <c r="A12" s="14">
        <v>6</v>
      </c>
      <c r="B12" s="15" t="s">
        <v>35</v>
      </c>
      <c r="C12" s="16" t="s">
        <v>36</v>
      </c>
      <c r="D12" s="16" t="s">
        <v>34</v>
      </c>
      <c r="E12" s="16"/>
      <c r="F12" s="17">
        <v>26</v>
      </c>
      <c r="G12" s="20">
        <v>150000</v>
      </c>
      <c r="H12" s="19">
        <f t="shared" si="0"/>
        <v>3900000</v>
      </c>
      <c r="I12" s="17">
        <v>29.5</v>
      </c>
      <c r="J12" s="33">
        <v>30000</v>
      </c>
      <c r="K12" s="31">
        <f t="shared" si="1"/>
        <v>885000</v>
      </c>
      <c r="L12" s="31"/>
      <c r="M12" s="31">
        <f t="shared" si="2"/>
        <v>4785000</v>
      </c>
      <c r="N12" s="31"/>
      <c r="O12" s="31"/>
      <c r="P12" s="31"/>
      <c r="Q12" s="3"/>
    </row>
    <row r="13" s="1" customFormat="1" ht="32" customHeight="1" spans="1:17">
      <c r="A13" s="14">
        <v>7</v>
      </c>
      <c r="B13" s="15" t="s">
        <v>37</v>
      </c>
      <c r="C13" s="16" t="s">
        <v>38</v>
      </c>
      <c r="D13" s="16" t="s">
        <v>39</v>
      </c>
      <c r="E13" s="16"/>
      <c r="F13" s="17">
        <v>6</v>
      </c>
      <c r="G13" s="18">
        <v>350000</v>
      </c>
      <c r="H13" s="19">
        <f t="shared" si="0"/>
        <v>2100000</v>
      </c>
      <c r="I13" s="17">
        <v>8.5</v>
      </c>
      <c r="J13" s="18">
        <v>60000</v>
      </c>
      <c r="K13" s="31">
        <f t="shared" si="1"/>
        <v>510000</v>
      </c>
      <c r="L13" s="31">
        <v>360000</v>
      </c>
      <c r="M13" s="31">
        <f t="shared" si="2"/>
        <v>2250000</v>
      </c>
      <c r="N13" s="31"/>
      <c r="O13" s="31"/>
      <c r="P13" s="31"/>
      <c r="Q13" s="3"/>
    </row>
    <row r="14" s="1" customFormat="1" ht="32" customHeight="1" spans="1:17">
      <c r="A14" s="14">
        <v>8</v>
      </c>
      <c r="B14" s="21" t="s">
        <v>40</v>
      </c>
      <c r="C14" s="22" t="s">
        <v>41</v>
      </c>
      <c r="D14" s="22" t="s">
        <v>42</v>
      </c>
      <c r="E14" s="22"/>
      <c r="F14" s="23">
        <v>4</v>
      </c>
      <c r="G14" s="24">
        <v>350000</v>
      </c>
      <c r="H14" s="25">
        <f t="shared" si="0"/>
        <v>1400000</v>
      </c>
      <c r="I14" s="23">
        <v>4</v>
      </c>
      <c r="J14" s="24">
        <v>60000</v>
      </c>
      <c r="K14" s="34">
        <f t="shared" si="1"/>
        <v>240000</v>
      </c>
      <c r="L14" s="34">
        <v>300000</v>
      </c>
      <c r="M14" s="34">
        <f t="shared" si="2"/>
        <v>1340000</v>
      </c>
      <c r="N14" s="34"/>
      <c r="O14" s="34"/>
      <c r="P14" s="34"/>
      <c r="Q14" s="3"/>
    </row>
    <row r="15" s="1" customFormat="1" ht="32" customHeight="1" spans="1:17">
      <c r="A15" s="14">
        <v>9</v>
      </c>
      <c r="B15" s="15" t="s">
        <v>43</v>
      </c>
      <c r="C15" s="16" t="s">
        <v>44</v>
      </c>
      <c r="D15" s="16" t="s">
        <v>34</v>
      </c>
      <c r="E15" s="16"/>
      <c r="F15" s="17">
        <v>20</v>
      </c>
      <c r="G15" s="20">
        <v>150000</v>
      </c>
      <c r="H15" s="19">
        <f t="shared" si="0"/>
        <v>3000000</v>
      </c>
      <c r="I15" s="17">
        <v>24.5</v>
      </c>
      <c r="J15" s="33">
        <v>30000</v>
      </c>
      <c r="K15" s="31">
        <f t="shared" si="1"/>
        <v>735000</v>
      </c>
      <c r="L15" s="31">
        <v>360000</v>
      </c>
      <c r="M15" s="31">
        <f t="shared" si="2"/>
        <v>3375000</v>
      </c>
      <c r="N15" s="31"/>
      <c r="O15" s="31"/>
      <c r="P15" s="31"/>
      <c r="Q15" s="3"/>
    </row>
    <row r="16" s="1" customFormat="1" ht="32" customHeight="1" spans="1:17">
      <c r="A16" s="14">
        <v>10</v>
      </c>
      <c r="B16" s="15" t="s">
        <v>45</v>
      </c>
      <c r="C16" s="16" t="s">
        <v>46</v>
      </c>
      <c r="D16" s="16" t="s">
        <v>34</v>
      </c>
      <c r="E16" s="16"/>
      <c r="F16" s="17">
        <v>16.5</v>
      </c>
      <c r="G16" s="20">
        <v>150000</v>
      </c>
      <c r="H16" s="19">
        <f t="shared" si="0"/>
        <v>2475000</v>
      </c>
      <c r="I16" s="17">
        <v>9</v>
      </c>
      <c r="J16" s="33">
        <v>30000</v>
      </c>
      <c r="K16" s="31">
        <f t="shared" si="1"/>
        <v>270000</v>
      </c>
      <c r="L16" s="31">
        <v>240000</v>
      </c>
      <c r="M16" s="31">
        <f t="shared" si="2"/>
        <v>2505000</v>
      </c>
      <c r="N16" s="31"/>
      <c r="O16" s="31"/>
      <c r="P16" s="31">
        <v>500000</v>
      </c>
      <c r="Q16" s="3"/>
    </row>
    <row r="17" s="1" customFormat="1" ht="32" customHeight="1" spans="1:17">
      <c r="A17" s="14">
        <v>11</v>
      </c>
      <c r="B17" s="15" t="s">
        <v>47</v>
      </c>
      <c r="C17" s="26" t="s">
        <v>48</v>
      </c>
      <c r="D17" s="16" t="s">
        <v>49</v>
      </c>
      <c r="E17" s="16"/>
      <c r="F17" s="14">
        <v>6</v>
      </c>
      <c r="G17" s="18">
        <v>550000</v>
      </c>
      <c r="H17" s="19">
        <f t="shared" si="0"/>
        <v>3300000</v>
      </c>
      <c r="I17" s="14">
        <v>4</v>
      </c>
      <c r="J17" s="18">
        <v>50000</v>
      </c>
      <c r="K17" s="31">
        <f t="shared" si="1"/>
        <v>200000</v>
      </c>
      <c r="L17" s="31">
        <v>330000</v>
      </c>
      <c r="M17" s="31">
        <f t="shared" si="2"/>
        <v>3170000</v>
      </c>
      <c r="N17" s="31"/>
      <c r="O17" s="31"/>
      <c r="P17" s="31"/>
      <c r="Q17" s="3"/>
    </row>
    <row r="18" s="1" customFormat="1" ht="32" customHeight="1" spans="1:17">
      <c r="A18" s="14">
        <v>12</v>
      </c>
      <c r="B18" s="15" t="s">
        <v>50</v>
      </c>
      <c r="C18" s="16" t="s">
        <v>51</v>
      </c>
      <c r="D18" s="16" t="s">
        <v>34</v>
      </c>
      <c r="E18" s="16"/>
      <c r="F18" s="27">
        <v>4.5</v>
      </c>
      <c r="G18" s="20">
        <v>200000</v>
      </c>
      <c r="H18" s="19">
        <f t="shared" si="0"/>
        <v>900000</v>
      </c>
      <c r="I18" s="17">
        <v>6</v>
      </c>
      <c r="J18" s="33">
        <v>30000</v>
      </c>
      <c r="K18" s="31">
        <f t="shared" si="1"/>
        <v>180000</v>
      </c>
      <c r="L18" s="31"/>
      <c r="M18" s="31">
        <f t="shared" si="2"/>
        <v>1080000</v>
      </c>
      <c r="N18" s="31"/>
      <c r="O18" s="31"/>
      <c r="P18" s="31"/>
      <c r="Q18" s="3"/>
    </row>
    <row r="19" s="1" customFormat="1" ht="32" customHeight="1" spans="1:17">
      <c r="A19" s="14">
        <v>13</v>
      </c>
      <c r="B19" s="15" t="s">
        <v>52</v>
      </c>
      <c r="C19" s="26" t="s">
        <v>53</v>
      </c>
      <c r="D19" s="26" t="s">
        <v>34</v>
      </c>
      <c r="E19" s="26"/>
      <c r="F19" s="17">
        <v>4</v>
      </c>
      <c r="G19" s="20">
        <v>200000</v>
      </c>
      <c r="H19" s="19">
        <f t="shared" si="0"/>
        <v>800000</v>
      </c>
      <c r="I19" s="27">
        <v>6</v>
      </c>
      <c r="J19" s="33">
        <v>30000</v>
      </c>
      <c r="K19" s="31">
        <f t="shared" si="1"/>
        <v>180000</v>
      </c>
      <c r="L19" s="31"/>
      <c r="M19" s="31">
        <f t="shared" si="2"/>
        <v>980000</v>
      </c>
      <c r="N19" s="31"/>
      <c r="O19" s="31"/>
      <c r="P19" s="31"/>
      <c r="Q19" s="3"/>
    </row>
    <row r="20" s="1" customFormat="1" ht="32" customHeight="1" spans="1:17">
      <c r="A20" s="14">
        <v>14</v>
      </c>
      <c r="B20" s="15" t="s">
        <v>54</v>
      </c>
      <c r="C20" s="16" t="s">
        <v>55</v>
      </c>
      <c r="D20" s="16" t="s">
        <v>34</v>
      </c>
      <c r="E20" s="16"/>
      <c r="F20" s="17">
        <v>6</v>
      </c>
      <c r="G20" s="20">
        <v>200000</v>
      </c>
      <c r="H20" s="19">
        <f t="shared" si="0"/>
        <v>1200000</v>
      </c>
      <c r="I20" s="27">
        <v>9</v>
      </c>
      <c r="J20" s="33">
        <v>30000</v>
      </c>
      <c r="K20" s="31">
        <f t="shared" si="1"/>
        <v>270000</v>
      </c>
      <c r="L20" s="31"/>
      <c r="M20" s="31">
        <f t="shared" si="2"/>
        <v>1470000</v>
      </c>
      <c r="N20" s="31"/>
      <c r="O20" s="31"/>
      <c r="P20" s="31"/>
      <c r="Q20" s="3"/>
    </row>
    <row r="21" s="1" customFormat="1" ht="32" customHeight="1" spans="1:17">
      <c r="A21" s="14">
        <v>15</v>
      </c>
      <c r="B21" s="15" t="s">
        <v>56</v>
      </c>
      <c r="C21" s="16" t="s">
        <v>57</v>
      </c>
      <c r="D21" s="16" t="s">
        <v>34</v>
      </c>
      <c r="E21" s="16"/>
      <c r="F21" s="17">
        <v>5</v>
      </c>
      <c r="G21" s="20">
        <v>200000</v>
      </c>
      <c r="H21" s="19">
        <f t="shared" si="0"/>
        <v>1000000</v>
      </c>
      <c r="I21" s="27">
        <v>4</v>
      </c>
      <c r="J21" s="33">
        <v>30000</v>
      </c>
      <c r="K21" s="31">
        <f t="shared" si="1"/>
        <v>120000</v>
      </c>
      <c r="L21" s="31"/>
      <c r="M21" s="31">
        <f t="shared" si="2"/>
        <v>1120000</v>
      </c>
      <c r="N21" s="31"/>
      <c r="O21" s="31"/>
      <c r="P21" s="31"/>
      <c r="Q21" s="3"/>
    </row>
    <row r="22" s="1" customFormat="1" ht="32" customHeight="1" spans="1:17">
      <c r="A22" s="14">
        <v>16</v>
      </c>
      <c r="B22" s="15" t="s">
        <v>58</v>
      </c>
      <c r="C22" s="16" t="s">
        <v>59</v>
      </c>
      <c r="D22" s="16" t="s">
        <v>34</v>
      </c>
      <c r="E22" s="16"/>
      <c r="F22" s="17">
        <v>4</v>
      </c>
      <c r="G22" s="20">
        <v>200000</v>
      </c>
      <c r="H22" s="19">
        <f t="shared" si="0"/>
        <v>800000</v>
      </c>
      <c r="I22" s="27">
        <v>6</v>
      </c>
      <c r="J22" s="33">
        <v>30000</v>
      </c>
      <c r="K22" s="31">
        <f t="shared" si="1"/>
        <v>180000</v>
      </c>
      <c r="L22" s="31"/>
      <c r="M22" s="31">
        <f t="shared" si="2"/>
        <v>980000</v>
      </c>
      <c r="N22" s="31"/>
      <c r="O22" s="31"/>
      <c r="P22" s="31"/>
      <c r="Q22" s="3"/>
    </row>
    <row r="23" s="1" customFormat="1" ht="32" customHeight="1" spans="1:17">
      <c r="A23" s="14">
        <v>17</v>
      </c>
      <c r="B23" s="15" t="s">
        <v>60</v>
      </c>
      <c r="C23" s="16" t="s">
        <v>61</v>
      </c>
      <c r="D23" s="16" t="s">
        <v>34</v>
      </c>
      <c r="E23" s="16"/>
      <c r="F23" s="17">
        <v>2</v>
      </c>
      <c r="G23" s="20">
        <v>200000</v>
      </c>
      <c r="H23" s="19">
        <f t="shared" si="0"/>
        <v>400000</v>
      </c>
      <c r="I23" s="27"/>
      <c r="J23" s="33">
        <v>30000</v>
      </c>
      <c r="K23" s="31">
        <f t="shared" si="1"/>
        <v>0</v>
      </c>
      <c r="L23" s="31"/>
      <c r="M23" s="31">
        <f t="shared" si="2"/>
        <v>400000</v>
      </c>
      <c r="N23" s="31"/>
      <c r="O23" s="31"/>
      <c r="P23" s="31"/>
      <c r="Q23" s="3"/>
    </row>
    <row r="24" s="1" customFormat="1" ht="32" customHeight="1" spans="1:17">
      <c r="A24" s="14">
        <v>18</v>
      </c>
      <c r="B24" s="15" t="s">
        <v>62</v>
      </c>
      <c r="C24" s="16" t="s">
        <v>63</v>
      </c>
      <c r="D24" s="16" t="s">
        <v>34</v>
      </c>
      <c r="E24" s="16"/>
      <c r="F24" s="17">
        <v>6</v>
      </c>
      <c r="G24" s="20">
        <v>200000</v>
      </c>
      <c r="H24" s="19">
        <f t="shared" si="0"/>
        <v>1200000</v>
      </c>
      <c r="I24" s="27">
        <v>3</v>
      </c>
      <c r="J24" s="33">
        <v>30000</v>
      </c>
      <c r="K24" s="31">
        <f t="shared" si="1"/>
        <v>90000</v>
      </c>
      <c r="L24" s="31"/>
      <c r="M24" s="31">
        <f t="shared" si="2"/>
        <v>1290000</v>
      </c>
      <c r="N24" s="31"/>
      <c r="O24" s="31"/>
      <c r="P24" s="31"/>
      <c r="Q24" s="3"/>
    </row>
    <row r="25" s="1" customFormat="1" ht="32" customHeight="1" spans="1:17">
      <c r="A25" s="14">
        <v>19</v>
      </c>
      <c r="B25" s="15" t="s">
        <v>64</v>
      </c>
      <c r="C25" s="16" t="s">
        <v>65</v>
      </c>
      <c r="D25" s="16" t="s">
        <v>34</v>
      </c>
      <c r="E25" s="16"/>
      <c r="F25" s="17">
        <v>5</v>
      </c>
      <c r="G25" s="20">
        <v>200000</v>
      </c>
      <c r="H25" s="19">
        <f t="shared" si="0"/>
        <v>1000000</v>
      </c>
      <c r="I25" s="27">
        <v>4.5</v>
      </c>
      <c r="J25" s="33">
        <v>30000</v>
      </c>
      <c r="K25" s="31">
        <f t="shared" si="1"/>
        <v>135000</v>
      </c>
      <c r="L25" s="31"/>
      <c r="M25" s="31">
        <f t="shared" si="2"/>
        <v>1135000</v>
      </c>
      <c r="N25" s="31"/>
      <c r="O25" s="31"/>
      <c r="P25" s="31"/>
      <c r="Q25" s="3"/>
    </row>
    <row r="26" s="1" customFormat="1" ht="32" customHeight="1" spans="1:17">
      <c r="A26" s="14">
        <v>20</v>
      </c>
      <c r="B26" s="15" t="s">
        <v>66</v>
      </c>
      <c r="C26" s="16" t="s">
        <v>67</v>
      </c>
      <c r="D26" s="16" t="s">
        <v>34</v>
      </c>
      <c r="E26" s="16"/>
      <c r="F26" s="17">
        <v>6</v>
      </c>
      <c r="G26" s="20">
        <v>200000</v>
      </c>
      <c r="H26" s="19">
        <f t="shared" si="0"/>
        <v>1200000</v>
      </c>
      <c r="I26" s="27">
        <v>4.5</v>
      </c>
      <c r="J26" s="33">
        <v>30000</v>
      </c>
      <c r="K26" s="31">
        <f t="shared" si="1"/>
        <v>135000</v>
      </c>
      <c r="L26" s="31"/>
      <c r="M26" s="31">
        <f t="shared" si="2"/>
        <v>1335000</v>
      </c>
      <c r="N26" s="31"/>
      <c r="O26" s="31"/>
      <c r="P26" s="31"/>
      <c r="Q26" s="3"/>
    </row>
    <row r="27" s="1" customFormat="1" ht="32" customHeight="1" spans="1:17">
      <c r="A27" s="14">
        <v>21</v>
      </c>
      <c r="B27" s="15" t="s">
        <v>68</v>
      </c>
      <c r="C27" s="16" t="s">
        <v>69</v>
      </c>
      <c r="D27" s="16" t="s">
        <v>34</v>
      </c>
      <c r="E27" s="16"/>
      <c r="F27" s="17">
        <v>5</v>
      </c>
      <c r="G27" s="20">
        <v>200000</v>
      </c>
      <c r="H27" s="19">
        <f t="shared" si="0"/>
        <v>1000000</v>
      </c>
      <c r="I27" s="27">
        <v>6</v>
      </c>
      <c r="J27" s="33">
        <v>30000</v>
      </c>
      <c r="K27" s="31">
        <f t="shared" si="1"/>
        <v>180000</v>
      </c>
      <c r="L27" s="31"/>
      <c r="M27" s="31">
        <f t="shared" si="2"/>
        <v>1180000</v>
      </c>
      <c r="N27" s="31"/>
      <c r="O27" s="31"/>
      <c r="P27" s="31"/>
      <c r="Q27" s="3"/>
    </row>
    <row r="28" s="1" customFormat="1" ht="32" customHeight="1" spans="1:17">
      <c r="A28" s="14">
        <v>22</v>
      </c>
      <c r="B28" s="15" t="s">
        <v>70</v>
      </c>
      <c r="C28" s="16" t="s">
        <v>71</v>
      </c>
      <c r="D28" s="16" t="s">
        <v>34</v>
      </c>
      <c r="E28" s="16"/>
      <c r="F28" s="17">
        <v>4</v>
      </c>
      <c r="G28" s="20">
        <v>200000</v>
      </c>
      <c r="H28" s="19">
        <f t="shared" si="0"/>
        <v>800000</v>
      </c>
      <c r="I28" s="27">
        <v>5.5</v>
      </c>
      <c r="J28" s="33">
        <v>30000</v>
      </c>
      <c r="K28" s="31">
        <f t="shared" si="1"/>
        <v>165000</v>
      </c>
      <c r="L28" s="31"/>
      <c r="M28" s="31">
        <f t="shared" si="2"/>
        <v>965000</v>
      </c>
      <c r="N28" s="31"/>
      <c r="O28" s="31"/>
      <c r="P28" s="31"/>
      <c r="Q28" s="3"/>
    </row>
    <row r="29" s="1" customFormat="1" ht="32" customHeight="1" spans="1:17">
      <c r="A29" s="14">
        <v>23</v>
      </c>
      <c r="B29" s="15" t="s">
        <v>72</v>
      </c>
      <c r="C29" s="16" t="s">
        <v>73</v>
      </c>
      <c r="D29" s="16" t="s">
        <v>34</v>
      </c>
      <c r="E29" s="16"/>
      <c r="F29" s="17">
        <v>4</v>
      </c>
      <c r="G29" s="20">
        <v>200000</v>
      </c>
      <c r="H29" s="19">
        <f t="shared" si="0"/>
        <v>800000</v>
      </c>
      <c r="I29" s="27">
        <v>6</v>
      </c>
      <c r="J29" s="33">
        <v>30000</v>
      </c>
      <c r="K29" s="31">
        <f t="shared" si="1"/>
        <v>180000</v>
      </c>
      <c r="L29" s="31"/>
      <c r="M29" s="31">
        <f t="shared" si="2"/>
        <v>980000</v>
      </c>
      <c r="N29" s="31"/>
      <c r="O29" s="31"/>
      <c r="P29" s="31"/>
      <c r="Q29" s="3"/>
    </row>
    <row r="30" s="1" customFormat="1" ht="32" customHeight="1" spans="1:17">
      <c r="A30" s="14">
        <v>24</v>
      </c>
      <c r="B30" s="15" t="s">
        <v>74</v>
      </c>
      <c r="C30" s="16" t="s">
        <v>75</v>
      </c>
      <c r="D30" s="16" t="s">
        <v>34</v>
      </c>
      <c r="E30" s="16"/>
      <c r="F30" s="17">
        <v>3</v>
      </c>
      <c r="G30" s="20">
        <v>200000</v>
      </c>
      <c r="H30" s="19">
        <f t="shared" si="0"/>
        <v>600000</v>
      </c>
      <c r="I30" s="27">
        <v>3</v>
      </c>
      <c r="J30" s="33">
        <v>30000</v>
      </c>
      <c r="K30" s="31">
        <f t="shared" si="1"/>
        <v>90000</v>
      </c>
      <c r="L30" s="31"/>
      <c r="M30" s="31">
        <f t="shared" si="2"/>
        <v>690000</v>
      </c>
      <c r="N30" s="31"/>
      <c r="O30" s="31"/>
      <c r="P30" s="31"/>
      <c r="Q30" s="3"/>
    </row>
    <row r="31" s="1" customFormat="1" ht="32" customHeight="1" spans="1:17">
      <c r="A31" s="14">
        <v>25</v>
      </c>
      <c r="B31" s="15" t="s">
        <v>76</v>
      </c>
      <c r="C31" s="16" t="s">
        <v>77</v>
      </c>
      <c r="D31" s="16" t="s">
        <v>34</v>
      </c>
      <c r="E31" s="16"/>
      <c r="F31" s="17">
        <v>4</v>
      </c>
      <c r="G31" s="20">
        <v>200000</v>
      </c>
      <c r="H31" s="19">
        <f t="shared" si="0"/>
        <v>800000</v>
      </c>
      <c r="I31" s="27">
        <v>8</v>
      </c>
      <c r="J31" s="33">
        <v>30000</v>
      </c>
      <c r="K31" s="31">
        <f t="shared" si="1"/>
        <v>240000</v>
      </c>
      <c r="L31" s="31"/>
      <c r="M31" s="31">
        <f t="shared" si="2"/>
        <v>1040000</v>
      </c>
      <c r="N31" s="31"/>
      <c r="O31" s="31"/>
      <c r="P31" s="31"/>
      <c r="Q31" s="3"/>
    </row>
    <row r="32" s="1" customFormat="1" ht="32" customHeight="1" spans="1:17">
      <c r="A32" s="14">
        <v>26</v>
      </c>
      <c r="B32" s="15" t="s">
        <v>78</v>
      </c>
      <c r="C32" s="16" t="s">
        <v>79</v>
      </c>
      <c r="D32" s="16" t="s">
        <v>34</v>
      </c>
      <c r="E32" s="16"/>
      <c r="F32" s="17">
        <v>4</v>
      </c>
      <c r="G32" s="20">
        <v>200000</v>
      </c>
      <c r="H32" s="19">
        <f t="shared" si="0"/>
        <v>800000</v>
      </c>
      <c r="I32" s="27">
        <v>8</v>
      </c>
      <c r="J32" s="33">
        <v>30000</v>
      </c>
      <c r="K32" s="31">
        <f t="shared" si="1"/>
        <v>240000</v>
      </c>
      <c r="L32" s="31"/>
      <c r="M32" s="31">
        <f t="shared" si="2"/>
        <v>1040000</v>
      </c>
      <c r="N32" s="31"/>
      <c r="O32" s="31"/>
      <c r="P32" s="31"/>
      <c r="Q32" s="3"/>
    </row>
    <row r="33" s="1" customFormat="1" ht="32" customHeight="1" spans="1:17">
      <c r="A33" s="14">
        <v>27</v>
      </c>
      <c r="B33" s="15" t="s">
        <v>80</v>
      </c>
      <c r="C33" s="16" t="s">
        <v>81</v>
      </c>
      <c r="D33" s="16" t="s">
        <v>34</v>
      </c>
      <c r="E33" s="16"/>
      <c r="F33" s="17">
        <v>4</v>
      </c>
      <c r="G33" s="20">
        <v>200000</v>
      </c>
      <c r="H33" s="19">
        <f t="shared" si="0"/>
        <v>800000</v>
      </c>
      <c r="I33" s="27">
        <v>8</v>
      </c>
      <c r="J33" s="33">
        <v>30000</v>
      </c>
      <c r="K33" s="31">
        <f t="shared" si="1"/>
        <v>240000</v>
      </c>
      <c r="L33" s="31"/>
      <c r="M33" s="31">
        <f t="shared" si="2"/>
        <v>1040000</v>
      </c>
      <c r="N33" s="31"/>
      <c r="O33" s="31"/>
      <c r="P33" s="31"/>
      <c r="Q33" s="3"/>
    </row>
    <row r="34" s="1" customFormat="1" ht="32" customHeight="1" spans="1:16">
      <c r="A34" s="14">
        <v>28</v>
      </c>
      <c r="B34" s="15" t="s">
        <v>82</v>
      </c>
      <c r="C34" s="16" t="s">
        <v>83</v>
      </c>
      <c r="D34" s="16" t="s">
        <v>34</v>
      </c>
      <c r="E34" s="39" t="s">
        <v>84</v>
      </c>
      <c r="F34" s="17">
        <v>3</v>
      </c>
      <c r="G34" s="20">
        <v>200000</v>
      </c>
      <c r="H34" s="19">
        <f t="shared" si="0"/>
        <v>600000</v>
      </c>
      <c r="I34" s="27">
        <v>6</v>
      </c>
      <c r="J34" s="33">
        <v>30000</v>
      </c>
      <c r="K34" s="31">
        <f t="shared" si="1"/>
        <v>180000</v>
      </c>
      <c r="L34" s="31"/>
      <c r="M34" s="31">
        <f t="shared" si="2"/>
        <v>780000</v>
      </c>
      <c r="N34" s="35"/>
      <c r="O34" s="35"/>
      <c r="P34" s="35"/>
    </row>
    <row r="35" s="1" customFormat="1" ht="32" customHeight="1" spans="1:17">
      <c r="A35" s="14">
        <v>29</v>
      </c>
      <c r="B35" s="15" t="s">
        <v>85</v>
      </c>
      <c r="C35" s="16" t="s">
        <v>86</v>
      </c>
      <c r="D35" s="16" t="s">
        <v>34</v>
      </c>
      <c r="E35" s="16"/>
      <c r="F35" s="17">
        <v>3</v>
      </c>
      <c r="G35" s="20">
        <v>200000</v>
      </c>
      <c r="H35" s="19">
        <f t="shared" si="0"/>
        <v>600000</v>
      </c>
      <c r="I35" s="27">
        <v>3</v>
      </c>
      <c r="J35" s="33">
        <v>30000</v>
      </c>
      <c r="K35" s="31">
        <f t="shared" si="1"/>
        <v>90000</v>
      </c>
      <c r="L35" s="31"/>
      <c r="M35" s="31">
        <f t="shared" si="2"/>
        <v>690000</v>
      </c>
      <c r="N35" s="31"/>
      <c r="O35" s="31"/>
      <c r="P35" s="31"/>
      <c r="Q35" s="3"/>
    </row>
    <row r="36" s="1" customFormat="1" ht="32" customHeight="1" spans="1:17">
      <c r="A36" s="14">
        <v>30</v>
      </c>
      <c r="B36" s="15" t="s">
        <v>87</v>
      </c>
      <c r="C36" s="16" t="s">
        <v>88</v>
      </c>
      <c r="D36" s="16" t="s">
        <v>34</v>
      </c>
      <c r="E36" s="16"/>
      <c r="F36" s="17">
        <v>2</v>
      </c>
      <c r="G36" s="20">
        <v>200000</v>
      </c>
      <c r="H36" s="19">
        <f t="shared" si="0"/>
        <v>400000</v>
      </c>
      <c r="I36" s="27">
        <v>4</v>
      </c>
      <c r="J36" s="33">
        <v>30000</v>
      </c>
      <c r="K36" s="31">
        <f t="shared" si="1"/>
        <v>120000</v>
      </c>
      <c r="L36" s="31"/>
      <c r="M36" s="31">
        <f t="shared" si="2"/>
        <v>520000</v>
      </c>
      <c r="N36" s="31"/>
      <c r="O36" s="31"/>
      <c r="P36" s="31"/>
      <c r="Q36" s="3"/>
    </row>
    <row r="37" s="1" customFormat="1" ht="32" customHeight="1" spans="1:16">
      <c r="A37" s="14">
        <v>31</v>
      </c>
      <c r="B37" s="15" t="s">
        <v>89</v>
      </c>
      <c r="C37" s="16" t="s">
        <v>90</v>
      </c>
      <c r="D37" s="16" t="s">
        <v>34</v>
      </c>
      <c r="E37" s="16"/>
      <c r="F37" s="17">
        <v>3</v>
      </c>
      <c r="G37" s="20">
        <v>200000</v>
      </c>
      <c r="H37" s="19">
        <f t="shared" si="0"/>
        <v>600000</v>
      </c>
      <c r="I37" s="27">
        <v>6</v>
      </c>
      <c r="J37" s="33">
        <v>30000</v>
      </c>
      <c r="K37" s="31">
        <f t="shared" si="1"/>
        <v>180000</v>
      </c>
      <c r="L37" s="31"/>
      <c r="M37" s="31">
        <f t="shared" si="2"/>
        <v>780000</v>
      </c>
      <c r="N37" s="35"/>
      <c r="O37" s="35"/>
      <c r="P37" s="35"/>
    </row>
    <row r="38" s="1" customFormat="1" ht="32" customHeight="1" spans="1:17">
      <c r="A38" s="14">
        <v>32</v>
      </c>
      <c r="B38" s="15" t="s">
        <v>91</v>
      </c>
      <c r="C38" s="16" t="s">
        <v>92</v>
      </c>
      <c r="D38" s="16" t="s">
        <v>34</v>
      </c>
      <c r="E38" s="16"/>
      <c r="F38" s="17">
        <v>3</v>
      </c>
      <c r="G38" s="20">
        <v>200000</v>
      </c>
      <c r="H38" s="19">
        <f t="shared" si="0"/>
        <v>600000</v>
      </c>
      <c r="I38" s="27">
        <v>6</v>
      </c>
      <c r="J38" s="33">
        <v>30000</v>
      </c>
      <c r="K38" s="31">
        <f t="shared" si="1"/>
        <v>180000</v>
      </c>
      <c r="L38" s="31"/>
      <c r="M38" s="31">
        <f t="shared" si="2"/>
        <v>780000</v>
      </c>
      <c r="N38" s="31"/>
      <c r="O38" s="31"/>
      <c r="P38" s="31"/>
      <c r="Q38" s="3"/>
    </row>
    <row r="39" s="1" customFormat="1" ht="32" customHeight="1" spans="1:17">
      <c r="A39" s="14">
        <v>33</v>
      </c>
      <c r="B39" s="15" t="s">
        <v>93</v>
      </c>
      <c r="C39" s="16" t="s">
        <v>94</v>
      </c>
      <c r="D39" s="16" t="s">
        <v>34</v>
      </c>
      <c r="E39" s="16"/>
      <c r="F39" s="17">
        <v>4</v>
      </c>
      <c r="G39" s="20">
        <v>200000</v>
      </c>
      <c r="H39" s="19">
        <f t="shared" si="0"/>
        <v>800000</v>
      </c>
      <c r="I39" s="27">
        <v>8</v>
      </c>
      <c r="J39" s="33">
        <v>30000</v>
      </c>
      <c r="K39" s="31">
        <f t="shared" si="1"/>
        <v>240000</v>
      </c>
      <c r="L39" s="31"/>
      <c r="M39" s="31">
        <f t="shared" si="2"/>
        <v>1040000</v>
      </c>
      <c r="N39" s="31"/>
      <c r="O39" s="31"/>
      <c r="P39" s="31"/>
      <c r="Q39" s="3"/>
    </row>
    <row r="40" s="1" customFormat="1" ht="32" customHeight="1" spans="1:17">
      <c r="A40" s="14">
        <v>34</v>
      </c>
      <c r="B40" s="15" t="s">
        <v>95</v>
      </c>
      <c r="C40" s="16" t="s">
        <v>96</v>
      </c>
      <c r="D40" s="16" t="s">
        <v>34</v>
      </c>
      <c r="E40" s="16"/>
      <c r="F40" s="17">
        <v>2</v>
      </c>
      <c r="G40" s="20">
        <v>200000</v>
      </c>
      <c r="H40" s="19">
        <f t="shared" si="0"/>
        <v>400000</v>
      </c>
      <c r="I40" s="27">
        <v>3</v>
      </c>
      <c r="J40" s="33">
        <v>30000</v>
      </c>
      <c r="K40" s="31">
        <f t="shared" si="1"/>
        <v>90000</v>
      </c>
      <c r="L40" s="31"/>
      <c r="M40" s="31">
        <f t="shared" si="2"/>
        <v>490000</v>
      </c>
      <c r="N40" s="31"/>
      <c r="O40" s="31"/>
      <c r="P40" s="31"/>
      <c r="Q40" s="3"/>
    </row>
    <row r="41" s="1" customFormat="1" ht="32" customHeight="1" spans="1:17">
      <c r="A41" s="14">
        <v>35</v>
      </c>
      <c r="B41" s="15" t="s">
        <v>97</v>
      </c>
      <c r="C41" s="16" t="s">
        <v>98</v>
      </c>
      <c r="D41" s="16" t="s">
        <v>34</v>
      </c>
      <c r="E41" s="16"/>
      <c r="F41" s="17">
        <v>2</v>
      </c>
      <c r="G41" s="20">
        <v>150000</v>
      </c>
      <c r="H41" s="19">
        <f t="shared" si="0"/>
        <v>300000</v>
      </c>
      <c r="I41" s="27">
        <v>3</v>
      </c>
      <c r="J41" s="33">
        <v>30000</v>
      </c>
      <c r="K41" s="31">
        <f t="shared" si="1"/>
        <v>90000</v>
      </c>
      <c r="L41" s="31"/>
      <c r="M41" s="31">
        <f t="shared" si="2"/>
        <v>390000</v>
      </c>
      <c r="N41" s="31"/>
      <c r="O41" s="31"/>
      <c r="P41" s="31"/>
      <c r="Q41" s="3"/>
    </row>
    <row r="42" s="1" customFormat="1" ht="32" customHeight="1" spans="1:17">
      <c r="A42" s="14">
        <v>36</v>
      </c>
      <c r="B42" s="15" t="s">
        <v>99</v>
      </c>
      <c r="C42" s="16" t="s">
        <v>100</v>
      </c>
      <c r="D42" s="16" t="s">
        <v>34</v>
      </c>
      <c r="E42" s="16"/>
      <c r="F42" s="17">
        <v>2</v>
      </c>
      <c r="G42" s="20">
        <v>150000</v>
      </c>
      <c r="H42" s="19">
        <f t="shared" si="0"/>
        <v>300000</v>
      </c>
      <c r="I42" s="27">
        <v>3</v>
      </c>
      <c r="J42" s="33">
        <v>30000</v>
      </c>
      <c r="K42" s="31">
        <f t="shared" si="1"/>
        <v>90000</v>
      </c>
      <c r="L42" s="31"/>
      <c r="M42" s="31">
        <f t="shared" si="2"/>
        <v>390000</v>
      </c>
      <c r="N42" s="31"/>
      <c r="O42" s="31"/>
      <c r="P42" s="31"/>
      <c r="Q42" s="3"/>
    </row>
    <row r="43" s="1" customFormat="1" ht="32" customHeight="1" spans="1:17">
      <c r="A43" s="14">
        <v>37</v>
      </c>
      <c r="B43" s="15" t="s">
        <v>101</v>
      </c>
      <c r="C43" s="16" t="s">
        <v>102</v>
      </c>
      <c r="D43" s="16" t="s">
        <v>34</v>
      </c>
      <c r="E43" s="16"/>
      <c r="F43" s="17">
        <v>1</v>
      </c>
      <c r="G43" s="20">
        <v>200000</v>
      </c>
      <c r="H43" s="19">
        <f t="shared" si="0"/>
        <v>200000</v>
      </c>
      <c r="I43" s="27"/>
      <c r="J43" s="33">
        <v>30000</v>
      </c>
      <c r="K43" s="31">
        <f t="shared" si="1"/>
        <v>0</v>
      </c>
      <c r="L43" s="31"/>
      <c r="M43" s="31">
        <f t="shared" si="2"/>
        <v>200000</v>
      </c>
      <c r="N43" s="31"/>
      <c r="O43" s="31"/>
      <c r="P43" s="31"/>
      <c r="Q43" s="3"/>
    </row>
    <row r="44" s="2" customFormat="1" ht="32" customHeight="1" spans="1:17">
      <c r="A44" s="28" t="s">
        <v>103</v>
      </c>
      <c r="B44" s="28"/>
      <c r="C44" s="28"/>
      <c r="D44" s="28"/>
      <c r="E44" s="28"/>
      <c r="F44" s="28">
        <f t="shared" ref="F44:I44" si="3">SUM(F7:F43)</f>
        <v>272.5</v>
      </c>
      <c r="G44" s="29"/>
      <c r="H44" s="30">
        <f t="shared" si="3"/>
        <v>74650000</v>
      </c>
      <c r="I44" s="36">
        <f t="shared" si="3"/>
        <v>279</v>
      </c>
      <c r="J44" s="37"/>
      <c r="K44" s="37">
        <f t="shared" ref="K44:P44" si="4">SUM(K7:K43)</f>
        <v>9916000</v>
      </c>
      <c r="L44" s="37">
        <f t="shared" si="4"/>
        <v>2940000</v>
      </c>
      <c r="M44" s="37">
        <f>SUM(M7:M43)</f>
        <v>81626000</v>
      </c>
      <c r="N44" s="37">
        <f t="shared" si="4"/>
        <v>9300000</v>
      </c>
      <c r="O44" s="37">
        <f t="shared" si="4"/>
        <v>3000000</v>
      </c>
      <c r="P44" s="37">
        <f t="shared" si="4"/>
        <v>500000</v>
      </c>
      <c r="Q44" s="38"/>
    </row>
    <row r="53" s="1" customFormat="1" spans="8:17">
      <c r="H53" s="1" t="s">
        <v>104</v>
      </c>
      <c r="Q53" s="3"/>
    </row>
  </sheetData>
  <mergeCells count="4">
    <mergeCell ref="A3:P3"/>
    <mergeCell ref="A4:P4"/>
    <mergeCell ref="A44:D44"/>
    <mergeCell ref="A1:P2"/>
  </mergeCells>
  <pageMargins left="0.25" right="0.25" top="0.75" bottom="0.75" header="0.298611111111111" footer="0.298611111111111"/>
  <pageSetup paperSize="9" scale="3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2024-09-03T05:55:00Z</dcterms:created>
  <dcterms:modified xsi:type="dcterms:W3CDTF">2024-09-03T05:57:34Z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631D58742BEB405F85D22F1AED685AD8_11</vt:lpwstr>
  </property>
  <property fmtid="{D5CDD505-2E9C-101B-9397-08002B2CF9AE}" pid="3" name="KSOProductBuildVer">
    <vt:lpwstr>2052-12.1.0.17827</vt:lpwstr>
  </property>
</Properties>
</file>