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/RPM_SYNC/SYNC_Projects/MSW3D/data/data_synergy/"/>
    </mc:Choice>
  </mc:AlternateContent>
  <xr:revisionPtr revIDLastSave="0" documentId="13_ncr:9_{8B6A1386-5629-E54D-A7A9-9C9618F85049}" xr6:coauthVersionLast="36" xr6:coauthVersionMax="36" xr10:uidLastSave="{00000000-0000-0000-0000-000000000000}"/>
  <bookViews>
    <workbookView xWindow="60" yWindow="640" windowWidth="30600" windowHeight="25040" xr2:uid="{FD1E6A15-095A-464F-B8EC-65541E62564C}"/>
  </bookViews>
  <sheets>
    <sheet name="WclGby" sheetId="1" r:id="rId1"/>
    <sheet name="Wcl" sheetId="2" r:id="rId2"/>
    <sheet name="Gby" sheetId="3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8" i="3" l="1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V35" i="2"/>
  <c r="U35" i="2"/>
  <c r="T35" i="2"/>
  <c r="T53" i="2" s="1"/>
  <c r="S35" i="2"/>
  <c r="S43" i="2" s="1"/>
  <c r="S49" i="2" s="1"/>
  <c r="R35" i="2"/>
  <c r="Q35" i="2"/>
  <c r="P35" i="2"/>
  <c r="P53" i="2" s="1"/>
  <c r="O35" i="2"/>
  <c r="O53" i="2" s="1"/>
  <c r="N35" i="2"/>
  <c r="M35" i="2"/>
  <c r="L35" i="2"/>
  <c r="L53" i="2" s="1"/>
  <c r="K35" i="2"/>
  <c r="K53" i="2" s="1"/>
  <c r="J35" i="2"/>
  <c r="I35" i="2"/>
  <c r="H35" i="2"/>
  <c r="H53" i="2" s="1"/>
  <c r="G35" i="2"/>
  <c r="G53" i="2" s="1"/>
  <c r="F35" i="2"/>
  <c r="E35" i="2"/>
  <c r="D35" i="2"/>
  <c r="D53" i="2" s="1"/>
  <c r="C35" i="2"/>
  <c r="C43" i="2" s="1"/>
  <c r="C49" i="2" s="1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V31" i="2"/>
  <c r="U31" i="2"/>
  <c r="T31" i="2"/>
  <c r="T52" i="2" s="1"/>
  <c r="S31" i="2"/>
  <c r="S52" i="2" s="1"/>
  <c r="R31" i="2"/>
  <c r="Q31" i="2"/>
  <c r="P31" i="2"/>
  <c r="P52" i="2" s="1"/>
  <c r="O31" i="2"/>
  <c r="O52" i="2" s="1"/>
  <c r="N31" i="2"/>
  <c r="M31" i="2"/>
  <c r="L31" i="2"/>
  <c r="L52" i="2" s="1"/>
  <c r="K31" i="2"/>
  <c r="K52" i="2" s="1"/>
  <c r="J31" i="2"/>
  <c r="I31" i="2"/>
  <c r="H31" i="2"/>
  <c r="H52" i="2" s="1"/>
  <c r="G31" i="2"/>
  <c r="G52" i="2" s="1"/>
  <c r="F31" i="2"/>
  <c r="E31" i="2"/>
  <c r="D31" i="2"/>
  <c r="D52" i="2" s="1"/>
  <c r="C31" i="2"/>
  <c r="C42" i="2" s="1"/>
  <c r="C48" i="2" s="1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V27" i="2"/>
  <c r="U27" i="2"/>
  <c r="T27" i="2"/>
  <c r="T51" i="2" s="1"/>
  <c r="S27" i="2"/>
  <c r="S51" i="2" s="1"/>
  <c r="R27" i="2"/>
  <c r="Q27" i="2"/>
  <c r="P27" i="2"/>
  <c r="P51" i="2" s="1"/>
  <c r="O27" i="2"/>
  <c r="O41" i="2" s="1"/>
  <c r="O47" i="2" s="1"/>
  <c r="N27" i="2"/>
  <c r="M27" i="2"/>
  <c r="L27" i="2"/>
  <c r="L51" i="2" s="1"/>
  <c r="K27" i="2"/>
  <c r="K51" i="2" s="1"/>
  <c r="J27" i="2"/>
  <c r="I27" i="2"/>
  <c r="H27" i="2"/>
  <c r="H51" i="2" s="1"/>
  <c r="G27" i="2"/>
  <c r="G41" i="2" s="1"/>
  <c r="G47" i="2" s="1"/>
  <c r="F27" i="2"/>
  <c r="E27" i="2"/>
  <c r="D27" i="2"/>
  <c r="D51" i="2" s="1"/>
  <c r="C27" i="2"/>
  <c r="C51" i="2" s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C38" i="1"/>
  <c r="C37" i="1"/>
  <c r="C36" i="1"/>
  <c r="C35" i="1"/>
  <c r="C34" i="1"/>
  <c r="C33" i="1"/>
  <c r="C32" i="1"/>
  <c r="C31" i="1"/>
  <c r="C30" i="1"/>
  <c r="C29" i="1"/>
  <c r="C28" i="1"/>
  <c r="C27" i="1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V43" i="3"/>
  <c r="V49" i="3" s="1"/>
  <c r="U43" i="3"/>
  <c r="U49" i="3" s="1"/>
  <c r="T43" i="3"/>
  <c r="T49" i="3" s="1"/>
  <c r="S43" i="3"/>
  <c r="S49" i="3" s="1"/>
  <c r="R43" i="3"/>
  <c r="R49" i="3" s="1"/>
  <c r="Q43" i="3"/>
  <c r="Q49" i="3" s="1"/>
  <c r="P43" i="3"/>
  <c r="P49" i="3" s="1"/>
  <c r="O43" i="3"/>
  <c r="O49" i="3" s="1"/>
  <c r="N43" i="3"/>
  <c r="N49" i="3" s="1"/>
  <c r="M43" i="3"/>
  <c r="M49" i="3" s="1"/>
  <c r="L43" i="3"/>
  <c r="L49" i="3" s="1"/>
  <c r="K43" i="3"/>
  <c r="K49" i="3" s="1"/>
  <c r="J43" i="3"/>
  <c r="J49" i="3" s="1"/>
  <c r="I43" i="3"/>
  <c r="I49" i="3" s="1"/>
  <c r="H43" i="3"/>
  <c r="H49" i="3" s="1"/>
  <c r="G43" i="3"/>
  <c r="G49" i="3" s="1"/>
  <c r="F43" i="3"/>
  <c r="F49" i="3" s="1"/>
  <c r="E43" i="3"/>
  <c r="E49" i="3" s="1"/>
  <c r="D43" i="3"/>
  <c r="D49" i="3" s="1"/>
  <c r="C43" i="3"/>
  <c r="C49" i="3" s="1"/>
  <c r="V42" i="3"/>
  <c r="V48" i="3" s="1"/>
  <c r="U42" i="3"/>
  <c r="U48" i="3" s="1"/>
  <c r="T42" i="3"/>
  <c r="T48" i="3" s="1"/>
  <c r="S42" i="3"/>
  <c r="S48" i="3" s="1"/>
  <c r="R42" i="3"/>
  <c r="R48" i="3" s="1"/>
  <c r="Q42" i="3"/>
  <c r="Q48" i="3" s="1"/>
  <c r="P42" i="3"/>
  <c r="P48" i="3" s="1"/>
  <c r="O42" i="3"/>
  <c r="O48" i="3" s="1"/>
  <c r="N42" i="3"/>
  <c r="N48" i="3" s="1"/>
  <c r="M42" i="3"/>
  <c r="M48" i="3" s="1"/>
  <c r="L42" i="3"/>
  <c r="L48" i="3" s="1"/>
  <c r="K42" i="3"/>
  <c r="K48" i="3" s="1"/>
  <c r="J42" i="3"/>
  <c r="J48" i="3" s="1"/>
  <c r="I42" i="3"/>
  <c r="I48" i="3" s="1"/>
  <c r="H42" i="3"/>
  <c r="H48" i="3" s="1"/>
  <c r="G42" i="3"/>
  <c r="G48" i="3" s="1"/>
  <c r="F42" i="3"/>
  <c r="F48" i="3" s="1"/>
  <c r="E42" i="3"/>
  <c r="E48" i="3" s="1"/>
  <c r="D42" i="3"/>
  <c r="D48" i="3" s="1"/>
  <c r="C42" i="3"/>
  <c r="C48" i="3" s="1"/>
  <c r="V41" i="3"/>
  <c r="V47" i="3" s="1"/>
  <c r="U41" i="3"/>
  <c r="U47" i="3" s="1"/>
  <c r="T41" i="3"/>
  <c r="T47" i="3" s="1"/>
  <c r="S41" i="3"/>
  <c r="S47" i="3" s="1"/>
  <c r="R41" i="3"/>
  <c r="R47" i="3" s="1"/>
  <c r="Q41" i="3"/>
  <c r="Q47" i="3" s="1"/>
  <c r="P41" i="3"/>
  <c r="P47" i="3" s="1"/>
  <c r="O41" i="3"/>
  <c r="O47" i="3" s="1"/>
  <c r="N41" i="3"/>
  <c r="N47" i="3" s="1"/>
  <c r="M41" i="3"/>
  <c r="M47" i="3" s="1"/>
  <c r="L41" i="3"/>
  <c r="L47" i="3" s="1"/>
  <c r="K41" i="3"/>
  <c r="K47" i="3" s="1"/>
  <c r="J41" i="3"/>
  <c r="J47" i="3" s="1"/>
  <c r="I41" i="3"/>
  <c r="I47" i="3" s="1"/>
  <c r="H41" i="3"/>
  <c r="H47" i="3" s="1"/>
  <c r="G41" i="3"/>
  <c r="G47" i="3" s="1"/>
  <c r="F41" i="3"/>
  <c r="F47" i="3" s="1"/>
  <c r="E41" i="3"/>
  <c r="E47" i="3" s="1"/>
  <c r="D41" i="3"/>
  <c r="D47" i="3" s="1"/>
  <c r="C41" i="3"/>
  <c r="C47" i="3" s="1"/>
  <c r="B3" i="3"/>
  <c r="B2" i="3"/>
  <c r="B1" i="3"/>
  <c r="V53" i="2"/>
  <c r="U53" i="2"/>
  <c r="R53" i="2"/>
  <c r="Q53" i="2"/>
  <c r="N53" i="2"/>
  <c r="M53" i="2"/>
  <c r="J53" i="2"/>
  <c r="I53" i="2"/>
  <c r="F53" i="2"/>
  <c r="E53" i="2"/>
  <c r="V52" i="2"/>
  <c r="U52" i="2"/>
  <c r="R52" i="2"/>
  <c r="Q52" i="2"/>
  <c r="N52" i="2"/>
  <c r="M52" i="2"/>
  <c r="J52" i="2"/>
  <c r="I52" i="2"/>
  <c r="F52" i="2"/>
  <c r="E52" i="2"/>
  <c r="V51" i="2"/>
  <c r="U51" i="2"/>
  <c r="R51" i="2"/>
  <c r="Q51" i="2"/>
  <c r="N51" i="2"/>
  <c r="M51" i="2"/>
  <c r="J51" i="2"/>
  <c r="I51" i="2"/>
  <c r="F51" i="2"/>
  <c r="E51" i="2"/>
  <c r="V43" i="2"/>
  <c r="V49" i="2" s="1"/>
  <c r="U43" i="2"/>
  <c r="U49" i="2" s="1"/>
  <c r="R43" i="2"/>
  <c r="R49" i="2" s="1"/>
  <c r="Q43" i="2"/>
  <c r="Q49" i="2" s="1"/>
  <c r="N43" i="2"/>
  <c r="N49" i="2" s="1"/>
  <c r="M43" i="2"/>
  <c r="M49" i="2" s="1"/>
  <c r="J43" i="2"/>
  <c r="J49" i="2" s="1"/>
  <c r="I43" i="2"/>
  <c r="I49" i="2" s="1"/>
  <c r="F43" i="2"/>
  <c r="F49" i="2" s="1"/>
  <c r="E43" i="2"/>
  <c r="E49" i="2" s="1"/>
  <c r="V42" i="2"/>
  <c r="V48" i="2" s="1"/>
  <c r="U42" i="2"/>
  <c r="U48" i="2" s="1"/>
  <c r="R42" i="2"/>
  <c r="R48" i="2" s="1"/>
  <c r="Q42" i="2"/>
  <c r="Q48" i="2" s="1"/>
  <c r="N42" i="2"/>
  <c r="N48" i="2" s="1"/>
  <c r="M42" i="2"/>
  <c r="M48" i="2" s="1"/>
  <c r="J42" i="2"/>
  <c r="J48" i="2" s="1"/>
  <c r="I42" i="2"/>
  <c r="I48" i="2" s="1"/>
  <c r="F42" i="2"/>
  <c r="F48" i="2" s="1"/>
  <c r="E42" i="2"/>
  <c r="E48" i="2" s="1"/>
  <c r="V41" i="2"/>
  <c r="V47" i="2" s="1"/>
  <c r="U41" i="2"/>
  <c r="U47" i="2" s="1"/>
  <c r="R41" i="2"/>
  <c r="R47" i="2" s="1"/>
  <c r="Q41" i="2"/>
  <c r="Q47" i="2" s="1"/>
  <c r="N41" i="2"/>
  <c r="N47" i="2" s="1"/>
  <c r="M41" i="2"/>
  <c r="M47" i="2" s="1"/>
  <c r="J41" i="2"/>
  <c r="J47" i="2" s="1"/>
  <c r="I41" i="2"/>
  <c r="I47" i="2" s="1"/>
  <c r="F41" i="2"/>
  <c r="F47" i="2" s="1"/>
  <c r="E41" i="2"/>
  <c r="E47" i="2" s="1"/>
  <c r="B3" i="2"/>
  <c r="B2" i="2"/>
  <c r="B1" i="2"/>
  <c r="C41" i="2" l="1"/>
  <c r="C47" i="2" s="1"/>
  <c r="K41" i="2"/>
  <c r="K47" i="2" s="1"/>
  <c r="S41" i="2"/>
  <c r="S47" i="2" s="1"/>
  <c r="G42" i="2"/>
  <c r="G48" i="2" s="1"/>
  <c r="O42" i="2"/>
  <c r="O48" i="2" s="1"/>
  <c r="S42" i="2"/>
  <c r="S48" i="2" s="1"/>
  <c r="G43" i="2"/>
  <c r="G49" i="2" s="1"/>
  <c r="O43" i="2"/>
  <c r="O49" i="2" s="1"/>
  <c r="G51" i="2"/>
  <c r="O51" i="2"/>
  <c r="C52" i="2"/>
  <c r="C53" i="2"/>
  <c r="S53" i="2"/>
  <c r="D41" i="2"/>
  <c r="D47" i="2" s="1"/>
  <c r="H41" i="2"/>
  <c r="H47" i="2" s="1"/>
  <c r="L41" i="2"/>
  <c r="L47" i="2" s="1"/>
  <c r="P41" i="2"/>
  <c r="P47" i="2" s="1"/>
  <c r="T41" i="2"/>
  <c r="T47" i="2" s="1"/>
  <c r="D42" i="2"/>
  <c r="D48" i="2" s="1"/>
  <c r="H42" i="2"/>
  <c r="H48" i="2" s="1"/>
  <c r="L42" i="2"/>
  <c r="L48" i="2" s="1"/>
  <c r="P42" i="2"/>
  <c r="P48" i="2" s="1"/>
  <c r="T42" i="2"/>
  <c r="T48" i="2" s="1"/>
  <c r="D43" i="2"/>
  <c r="D49" i="2" s="1"/>
  <c r="H43" i="2"/>
  <c r="H49" i="2" s="1"/>
  <c r="L43" i="2"/>
  <c r="L49" i="2" s="1"/>
  <c r="P43" i="2"/>
  <c r="P49" i="2" s="1"/>
  <c r="T43" i="2"/>
  <c r="T49" i="2" s="1"/>
  <c r="K42" i="2"/>
  <c r="K48" i="2" s="1"/>
  <c r="K43" i="2"/>
  <c r="K49" i="2" s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C53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C52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C51" i="1"/>
  <c r="D43" i="1"/>
  <c r="D49" i="1" s="1"/>
  <c r="E43" i="1"/>
  <c r="E49" i="1" s="1"/>
  <c r="F43" i="1"/>
  <c r="F49" i="1" s="1"/>
  <c r="G43" i="1"/>
  <c r="G49" i="1" s="1"/>
  <c r="H43" i="1"/>
  <c r="H49" i="1" s="1"/>
  <c r="I43" i="1"/>
  <c r="I49" i="1" s="1"/>
  <c r="J43" i="1"/>
  <c r="J49" i="1" s="1"/>
  <c r="K43" i="1"/>
  <c r="K49" i="1" s="1"/>
  <c r="L43" i="1"/>
  <c r="L49" i="1" s="1"/>
  <c r="M43" i="1"/>
  <c r="M49" i="1" s="1"/>
  <c r="N43" i="1"/>
  <c r="N49" i="1" s="1"/>
  <c r="O43" i="1"/>
  <c r="O49" i="1" s="1"/>
  <c r="P43" i="1"/>
  <c r="P49" i="1" s="1"/>
  <c r="Q43" i="1"/>
  <c r="Q49" i="1" s="1"/>
  <c r="R43" i="1"/>
  <c r="R49" i="1" s="1"/>
  <c r="S43" i="1"/>
  <c r="S49" i="1" s="1"/>
  <c r="T43" i="1"/>
  <c r="T49" i="1" s="1"/>
  <c r="U43" i="1"/>
  <c r="U49" i="1" s="1"/>
  <c r="V43" i="1"/>
  <c r="V49" i="1" s="1"/>
  <c r="C43" i="1"/>
  <c r="C49" i="1" s="1"/>
  <c r="D42" i="1"/>
  <c r="D48" i="1" s="1"/>
  <c r="E42" i="1"/>
  <c r="E48" i="1" s="1"/>
  <c r="F42" i="1"/>
  <c r="F48" i="1" s="1"/>
  <c r="G42" i="1"/>
  <c r="G48" i="1" s="1"/>
  <c r="H42" i="1"/>
  <c r="H48" i="1" s="1"/>
  <c r="I42" i="1"/>
  <c r="I48" i="1" s="1"/>
  <c r="J42" i="1"/>
  <c r="J48" i="1" s="1"/>
  <c r="K42" i="1"/>
  <c r="K48" i="1" s="1"/>
  <c r="L42" i="1"/>
  <c r="L48" i="1" s="1"/>
  <c r="M42" i="1"/>
  <c r="M48" i="1" s="1"/>
  <c r="N42" i="1"/>
  <c r="N48" i="1" s="1"/>
  <c r="O42" i="1"/>
  <c r="O48" i="1" s="1"/>
  <c r="P42" i="1"/>
  <c r="P48" i="1" s="1"/>
  <c r="Q42" i="1"/>
  <c r="Q48" i="1" s="1"/>
  <c r="R42" i="1"/>
  <c r="R48" i="1" s="1"/>
  <c r="S42" i="1"/>
  <c r="S48" i="1" s="1"/>
  <c r="T42" i="1"/>
  <c r="T48" i="1" s="1"/>
  <c r="U42" i="1"/>
  <c r="U48" i="1" s="1"/>
  <c r="V42" i="1"/>
  <c r="V48" i="1" s="1"/>
  <c r="C42" i="1"/>
  <c r="C48" i="1" s="1"/>
  <c r="D41" i="1"/>
  <c r="D47" i="1" s="1"/>
  <c r="E41" i="1"/>
  <c r="E47" i="1" s="1"/>
  <c r="F41" i="1"/>
  <c r="F47" i="1" s="1"/>
  <c r="G41" i="1"/>
  <c r="G47" i="1" s="1"/>
  <c r="H41" i="1"/>
  <c r="H47" i="1" s="1"/>
  <c r="I41" i="1"/>
  <c r="I47" i="1" s="1"/>
  <c r="J41" i="1"/>
  <c r="J47" i="1" s="1"/>
  <c r="K41" i="1"/>
  <c r="K47" i="1" s="1"/>
  <c r="L41" i="1"/>
  <c r="L47" i="1" s="1"/>
  <c r="M41" i="1"/>
  <c r="M47" i="1" s="1"/>
  <c r="N41" i="1"/>
  <c r="N47" i="1" s="1"/>
  <c r="O41" i="1"/>
  <c r="O47" i="1" s="1"/>
  <c r="P41" i="1"/>
  <c r="P47" i="1" s="1"/>
  <c r="Q41" i="1"/>
  <c r="Q47" i="1" s="1"/>
  <c r="R41" i="1"/>
  <c r="R47" i="1" s="1"/>
  <c r="S41" i="1"/>
  <c r="S47" i="1" s="1"/>
  <c r="T41" i="1"/>
  <c r="T47" i="1" s="1"/>
  <c r="U41" i="1"/>
  <c r="U47" i="1" s="1"/>
  <c r="V41" i="1"/>
  <c r="V47" i="1" s="1"/>
  <c r="C41" i="1"/>
  <c r="C47" i="1" s="1"/>
  <c r="B1" i="1"/>
  <c r="B3" i="1"/>
  <c r="B2" i="1"/>
</calcChain>
</file>

<file path=xl/sharedStrings.xml><?xml version="1.0" encoding="utf-8"?>
<sst xmlns="http://schemas.openxmlformats.org/spreadsheetml/2006/main" count="406" uniqueCount="38">
  <si>
    <t>Blank OD630</t>
  </si>
  <si>
    <t>Blank CFP</t>
  </si>
  <si>
    <t>OD630</t>
  </si>
  <si>
    <t>CFP</t>
  </si>
  <si>
    <t>YFP</t>
  </si>
  <si>
    <t>Blank YFP</t>
  </si>
  <si>
    <t>M9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</si>
  <si>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</si>
  <si>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</si>
  <si>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</si>
  <si>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</si>
  <si>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</si>
  <si>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</si>
  <si>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</si>
  <si>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</si>
  <si>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</si>
  <si>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</si>
  <si>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</si>
  <si>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</si>
  <si>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</si>
  <si>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</si>
  <si>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</si>
  <si>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</si>
  <si>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</si>
  <si>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</si>
  <si>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</si>
  <si>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Blanks</t>
  </si>
  <si>
    <t>rep1</t>
  </si>
  <si>
    <t>rep2</t>
  </si>
  <si>
    <t>rep3</t>
  </si>
  <si>
    <t>rep4</t>
  </si>
  <si>
    <t>Replicate</t>
  </si>
  <si>
    <t>Channel</t>
  </si>
  <si>
    <t>Mean</t>
  </si>
  <si>
    <t>Average optical densities</t>
  </si>
  <si>
    <t>stdev</t>
  </si>
  <si>
    <t>With background subtracted:</t>
  </si>
  <si>
    <t>Drug concentration (MIC)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</si>
</sst>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5467-6877-8149-BE0F-831ABB95E91A}">
  <dimension ref="A1:Z53"/>
  <sheetViews>
    <sheetView tabSelected="1" workbookViewId="0">
      <selection activeCell="M25" sqref="M25"/>
    </sheetView>
  </sheetViews>
  <sheetFormatPr baseColWidth="10" defaultRowHeight="16" x14ac:dyDescent="0.2"/>
  <cols>
    <col min="2" max="2" width="15.6640625" customWidth="1"/>
  </cols>
  <sheetData>
    <row r="1" spans="1:26" x14ac:dyDescent="0.2">
      <c r="A1" t="s">
        <v>0</v>
      </c>
      <c r="B1">
        <f>AVERAGE(X3:X12)</f>
        <v>4.7374999999999994E-2</v>
      </c>
      <c r="X1" s="9" t="s">
        <v>26</v>
      </c>
    </row>
    <row r="2" spans="1:26" x14ac:dyDescent="0.2">
      <c r="A2" t="s">
        <v>1</v>
      </c>
      <c r="B2">
        <f>AVERAGE(Y3:Y12)</f>
        <v>2259.75</v>
      </c>
      <c r="X2" t="s">
        <v>2</v>
      </c>
      <c r="Y2" t="s">
        <v>3</v>
      </c>
      <c r="Z2" t="s">
        <v>4</v>
      </c>
    </row>
    <row r="3" spans="1:26" x14ac:dyDescent="0.2">
      <c r="A3" t="s">
        <v>5</v>
      </c>
      <c r="B3">
        <f>AVERAGE(Z3:Z12)</f>
        <v>295.375</v>
      </c>
      <c r="X3">
        <v>5.1999999999999998E-2</v>
      </c>
      <c r="Y3">
        <v>2328</v>
      </c>
      <c r="Z3">
        <v>290</v>
      </c>
    </row>
    <row r="5" spans="1:26" x14ac:dyDescent="0.2">
      <c r="A5" t="s">
        <v>37</v>
      </c>
      <c r="C5">
        <v>0</v>
      </c>
      <c r="D5">
        <v>0.1</v>
      </c>
      <c r="E5">
        <v>0.14680000000000001</v>
      </c>
      <c r="F5">
        <v>0.21540000000000001</v>
      </c>
      <c r="G5">
        <v>0.31619999999999998</v>
      </c>
      <c r="H5">
        <v>0.4642</v>
      </c>
      <c r="I5">
        <v>0.68130000000000002</v>
      </c>
      <c r="J5">
        <v>1</v>
      </c>
      <c r="K5">
        <v>1.4678</v>
      </c>
      <c r="L5">
        <v>2.1543999999999999</v>
      </c>
      <c r="M5">
        <v>3.1623000000000001</v>
      </c>
      <c r="N5">
        <v>4.6416000000000004</v>
      </c>
      <c r="O5">
        <v>6.8129</v>
      </c>
      <c r="P5">
        <v>10</v>
      </c>
      <c r="Q5">
        <v>14.678000000000001</v>
      </c>
      <c r="R5">
        <v>21.5443</v>
      </c>
      <c r="S5">
        <v>31.622800000000002</v>
      </c>
      <c r="T5">
        <v>46.415900000000001</v>
      </c>
      <c r="U5">
        <v>68.129199999999997</v>
      </c>
      <c r="V5">
        <v>100</v>
      </c>
    </row>
    <row r="6" spans="1:26" x14ac:dyDescent="0.2">
      <c r="X6">
        <v>4.4999999999999998E-2</v>
      </c>
      <c r="Y6">
        <v>2220</v>
      </c>
      <c r="Z6">
        <v>311</v>
      </c>
    </row>
    <row r="7" spans="1:26" x14ac:dyDescent="0.2">
      <c r="A7" t="s">
        <v>31</v>
      </c>
      <c r="B7" t="s">
        <v>32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X7">
        <v>4.9000000000000002E-2</v>
      </c>
      <c r="Y7">
        <v>2254</v>
      </c>
      <c r="Z7">
        <v>293</v>
      </c>
    </row>
    <row r="8" spans="1:26" x14ac:dyDescent="0.2">
      <c r="A8" t="s">
        <v>27</v>
      </c>
      <c r="B8" t="s">
        <v>2</v>
      </c>
      <c r="C8" s="1">
        <v>0.58899999999999997</v>
      </c>
      <c r="D8" s="1">
        <v>1.0960000000000001</v>
      </c>
      <c r="E8" s="1">
        <v>0.86499999999999999</v>
      </c>
      <c r="F8" s="1">
        <v>1.1499999999999999</v>
      </c>
      <c r="G8" s="1">
        <v>1.0309999999999999</v>
      </c>
      <c r="H8" s="1">
        <v>1.002</v>
      </c>
      <c r="I8" s="1">
        <v>1.0660000000000001</v>
      </c>
      <c r="J8" s="1">
        <v>0.89900000000000002</v>
      </c>
      <c r="K8" s="1">
        <v>0.93300000000000005</v>
      </c>
      <c r="L8" s="1">
        <v>1.075</v>
      </c>
      <c r="M8" s="1">
        <v>1.048</v>
      </c>
      <c r="N8" s="1">
        <v>0.83799999999999997</v>
      </c>
      <c r="O8" s="1">
        <v>0.84499999999999997</v>
      </c>
      <c r="P8" s="1">
        <v>0.69499999999999995</v>
      </c>
      <c r="Q8" s="1">
        <v>0.55900000000000005</v>
      </c>
      <c r="R8" s="1">
        <v>0.55700000000000005</v>
      </c>
      <c r="S8" s="1">
        <v>0.53200000000000003</v>
      </c>
      <c r="T8" s="1">
        <v>0.30499999999999999</v>
      </c>
      <c r="U8" s="1">
        <v>0.26500000000000001</v>
      </c>
      <c r="V8" s="1">
        <v>0.11700000000000001</v>
      </c>
      <c r="X8">
        <v>4.5999999999999999E-2</v>
      </c>
      <c r="Y8">
        <v>2248</v>
      </c>
      <c r="Z8">
        <v>304</v>
      </c>
    </row>
    <row r="9" spans="1:26" x14ac:dyDescent="0.2">
      <c r="A9" t="s">
        <v>27</v>
      </c>
      <c r="B9" t="s">
        <v>3</v>
      </c>
      <c r="C9" s="2">
        <v>75864</v>
      </c>
      <c r="D9" s="2">
        <v>97089</v>
      </c>
      <c r="E9" s="2">
        <v>102897</v>
      </c>
      <c r="F9" s="2">
        <v>108797</v>
      </c>
      <c r="G9" s="2">
        <v>109635</v>
      </c>
      <c r="H9" s="2">
        <v>104067</v>
      </c>
      <c r="I9" s="2">
        <v>108339</v>
      </c>
      <c r="J9" s="2">
        <v>116194</v>
      </c>
      <c r="K9" s="2">
        <v>119582</v>
      </c>
      <c r="L9" s="2">
        <v>122755</v>
      </c>
      <c r="M9" s="2">
        <v>119757</v>
      </c>
      <c r="N9" s="2">
        <v>105464</v>
      </c>
      <c r="O9" s="2">
        <v>96819</v>
      </c>
      <c r="P9" s="2">
        <v>88840</v>
      </c>
      <c r="Q9" s="2">
        <v>89676</v>
      </c>
      <c r="R9" s="2">
        <v>87690</v>
      </c>
      <c r="S9" s="2">
        <v>84471</v>
      </c>
      <c r="T9" s="2">
        <v>76654</v>
      </c>
      <c r="U9" s="2">
        <v>75706</v>
      </c>
      <c r="V9" s="2">
        <v>67980</v>
      </c>
      <c r="W9" s="5"/>
      <c r="X9">
        <v>4.5999999999999999E-2</v>
      </c>
      <c r="Y9">
        <v>2241</v>
      </c>
      <c r="Z9">
        <v>298</v>
      </c>
    </row>
    <row r="10" spans="1:26" x14ac:dyDescent="0.2">
      <c r="A10" t="s">
        <v>27</v>
      </c>
      <c r="B10" t="s">
        <v>4</v>
      </c>
      <c r="C10" s="8">
        <v>31828</v>
      </c>
      <c r="D10" s="3">
        <v>49078</v>
      </c>
      <c r="E10" s="3">
        <v>44606</v>
      </c>
      <c r="F10" s="3">
        <v>56554</v>
      </c>
      <c r="G10" s="3">
        <v>58150</v>
      </c>
      <c r="H10" s="3">
        <v>52745</v>
      </c>
      <c r="I10" s="3">
        <v>55659</v>
      </c>
      <c r="J10" s="3">
        <v>7934</v>
      </c>
      <c r="K10" s="3">
        <v>7789</v>
      </c>
      <c r="L10" s="3">
        <v>7453</v>
      </c>
      <c r="M10" s="3">
        <v>7467</v>
      </c>
      <c r="N10" s="3">
        <v>6715</v>
      </c>
      <c r="O10" s="3">
        <v>6152</v>
      </c>
      <c r="P10" s="3">
        <v>5783</v>
      </c>
      <c r="Q10" s="3">
        <v>6123</v>
      </c>
      <c r="R10" s="3">
        <v>5942</v>
      </c>
      <c r="S10" s="3">
        <v>5735</v>
      </c>
      <c r="T10" s="3">
        <v>5567</v>
      </c>
      <c r="U10" s="3">
        <v>5379</v>
      </c>
      <c r="V10" s="3">
        <v>5113</v>
      </c>
      <c r="X10">
        <v>4.7E-2</v>
      </c>
      <c r="Y10">
        <v>2270</v>
      </c>
      <c r="Z10">
        <v>283</v>
      </c>
    </row>
    <row r="11" spans="1:26" x14ac:dyDescent="0.2">
      <c r="X11">
        <v>4.8000000000000001E-2</v>
      </c>
      <c r="Y11">
        <v>2247</v>
      </c>
      <c r="Z11">
        <v>283</v>
      </c>
    </row>
    <row r="12" spans="1:26" x14ac:dyDescent="0.2">
      <c r="A12" t="s">
        <v>28</v>
      </c>
      <c r="B12" t="s">
        <v>2</v>
      </c>
      <c r="C12" s="6">
        <v>0.96199999999999997</v>
      </c>
      <c r="D12" s="1">
        <v>0.82399999999999995</v>
      </c>
      <c r="E12" s="1">
        <v>0.9</v>
      </c>
      <c r="F12" s="1">
        <v>0.83299999999999996</v>
      </c>
      <c r="G12" s="1">
        <v>0.80300000000000005</v>
      </c>
      <c r="H12" s="1">
        <v>0.92900000000000005</v>
      </c>
      <c r="I12" s="1">
        <v>0.91600000000000004</v>
      </c>
      <c r="J12" s="1">
        <v>0.93899999999999995</v>
      </c>
      <c r="K12" s="1">
        <v>0.95899999999999996</v>
      </c>
      <c r="L12" s="1">
        <v>1.054</v>
      </c>
      <c r="M12" s="1">
        <v>1.0309999999999999</v>
      </c>
      <c r="N12" s="1">
        <v>0.94</v>
      </c>
      <c r="O12" s="1">
        <v>0.79</v>
      </c>
      <c r="P12" s="1">
        <v>0.63500000000000001</v>
      </c>
      <c r="Q12" s="1">
        <v>0.51900000000000002</v>
      </c>
      <c r="R12" s="1">
        <v>0.47</v>
      </c>
      <c r="S12" s="1">
        <v>0.20899999999999999</v>
      </c>
      <c r="T12" s="1">
        <v>0.17699999999999999</v>
      </c>
      <c r="U12" s="1">
        <v>0.14199999999999999</v>
      </c>
      <c r="V12" s="1">
        <v>0.10100000000000001</v>
      </c>
      <c r="X12">
        <v>4.5999999999999999E-2</v>
      </c>
      <c r="Y12">
        <v>2270</v>
      </c>
      <c r="Z12">
        <v>301</v>
      </c>
    </row>
    <row r="13" spans="1:26" x14ac:dyDescent="0.2">
      <c r="A13" t="s">
        <v>28</v>
      </c>
      <c r="B13" t="s">
        <v>3</v>
      </c>
      <c r="C13" s="7">
        <v>99675</v>
      </c>
      <c r="D13" s="2">
        <v>101077</v>
      </c>
      <c r="E13" s="2">
        <v>101136</v>
      </c>
      <c r="F13" s="2">
        <v>94176</v>
      </c>
      <c r="G13" s="2">
        <v>112698</v>
      </c>
      <c r="H13" s="2">
        <v>114894</v>
      </c>
      <c r="I13" s="2">
        <v>108547</v>
      </c>
      <c r="J13" s="2">
        <v>113457</v>
      </c>
      <c r="K13" s="2">
        <v>115358</v>
      </c>
      <c r="L13" s="2">
        <v>117795</v>
      </c>
      <c r="M13" s="2">
        <v>118358</v>
      </c>
      <c r="N13" s="2">
        <v>108793</v>
      </c>
      <c r="O13" s="2">
        <v>100114</v>
      </c>
      <c r="P13" s="2">
        <v>88003</v>
      </c>
      <c r="Q13" s="2">
        <v>89552</v>
      </c>
      <c r="R13" s="2">
        <v>84545</v>
      </c>
      <c r="S13" s="2">
        <v>81042</v>
      </c>
      <c r="T13" s="2">
        <v>78109</v>
      </c>
      <c r="U13" s="2">
        <v>76457</v>
      </c>
      <c r="V13" s="2">
        <v>69189</v>
      </c>
    </row>
    <row r="14" spans="1:26" x14ac:dyDescent="0.2">
      <c r="A14" t="s">
        <v>28</v>
      </c>
      <c r="B14" t="s">
        <v>4</v>
      </c>
      <c r="C14" s="8">
        <v>42593</v>
      </c>
      <c r="D14" s="3">
        <v>44905</v>
      </c>
      <c r="E14" s="3">
        <v>41205</v>
      </c>
      <c r="F14" s="3">
        <v>37574</v>
      </c>
      <c r="G14" s="3">
        <v>7742</v>
      </c>
      <c r="H14" s="3">
        <v>7733</v>
      </c>
      <c r="I14" s="3">
        <v>7624</v>
      </c>
      <c r="J14" s="3">
        <v>7699</v>
      </c>
      <c r="K14" s="3">
        <v>7311</v>
      </c>
      <c r="L14" s="3">
        <v>7294</v>
      </c>
      <c r="M14" s="3">
        <v>7261</v>
      </c>
      <c r="N14" s="3">
        <v>6752</v>
      </c>
      <c r="O14" s="3">
        <v>6632</v>
      </c>
      <c r="P14" s="3">
        <v>5850</v>
      </c>
      <c r="Q14" s="3">
        <v>6304</v>
      </c>
      <c r="R14" s="3">
        <v>5775</v>
      </c>
      <c r="S14" s="3">
        <v>5832</v>
      </c>
      <c r="T14" s="3">
        <v>5468</v>
      </c>
      <c r="U14" s="3">
        <v>5418</v>
      </c>
      <c r="V14" s="3">
        <v>5073</v>
      </c>
    </row>
    <row r="16" spans="1:26" x14ac:dyDescent="0.2">
      <c r="A16" t="s">
        <v>29</v>
      </c>
      <c r="B16" t="s">
        <v>2</v>
      </c>
      <c r="C16" s="6">
        <v>1.19</v>
      </c>
      <c r="D16" s="1">
        <v>0.97799999999999998</v>
      </c>
      <c r="E16" s="1">
        <v>0.81899999999999995</v>
      </c>
      <c r="F16" s="1">
        <v>0.81</v>
      </c>
      <c r="G16" s="1">
        <v>0.81200000000000006</v>
      </c>
      <c r="H16" s="1">
        <v>0.76100000000000001</v>
      </c>
      <c r="I16" s="1">
        <v>0.69599999999999995</v>
      </c>
      <c r="J16" s="1">
        <v>0.70499999999999996</v>
      </c>
      <c r="K16" s="1">
        <v>0.87</v>
      </c>
      <c r="L16" s="1">
        <v>0.97299999999999998</v>
      </c>
      <c r="M16" s="1">
        <v>1.069</v>
      </c>
      <c r="N16" s="1">
        <v>0.82499999999999996</v>
      </c>
      <c r="O16" s="1">
        <v>0.84299999999999997</v>
      </c>
      <c r="P16" s="1">
        <v>0.72899999999999998</v>
      </c>
      <c r="Q16" s="1">
        <v>0.45400000000000001</v>
      </c>
      <c r="R16" s="1">
        <v>0.443</v>
      </c>
      <c r="S16" s="1">
        <v>0.41899999999999998</v>
      </c>
      <c r="T16" s="1">
        <v>0.108</v>
      </c>
      <c r="U16" s="1">
        <v>8.6999999999999994E-2</v>
      </c>
      <c r="V16" s="1">
        <v>0.123</v>
      </c>
    </row>
    <row r="17" spans="1:22" x14ac:dyDescent="0.2">
      <c r="A17" t="s">
        <v>29</v>
      </c>
      <c r="B17" t="s">
        <v>3</v>
      </c>
      <c r="C17" s="7">
        <v>107621</v>
      </c>
      <c r="D17" s="2">
        <v>102200</v>
      </c>
      <c r="E17" s="2">
        <v>110051</v>
      </c>
      <c r="F17" s="2">
        <v>104594</v>
      </c>
      <c r="G17" s="2">
        <v>104579</v>
      </c>
      <c r="H17" s="2">
        <v>109616</v>
      </c>
      <c r="I17" s="2">
        <v>109672</v>
      </c>
      <c r="J17" s="2">
        <v>111357</v>
      </c>
      <c r="K17" s="2">
        <v>116378</v>
      </c>
      <c r="L17" s="2">
        <v>114610</v>
      </c>
      <c r="M17" s="2">
        <v>120278</v>
      </c>
      <c r="N17" s="2">
        <v>107196</v>
      </c>
      <c r="O17" s="2">
        <v>102301</v>
      </c>
      <c r="P17" s="2">
        <v>90512</v>
      </c>
      <c r="Q17" s="2">
        <v>88915</v>
      </c>
      <c r="R17" s="2">
        <v>89010</v>
      </c>
      <c r="S17" s="2">
        <v>90296</v>
      </c>
      <c r="T17" s="2">
        <v>74809</v>
      </c>
      <c r="U17" s="2">
        <v>71780</v>
      </c>
      <c r="V17" s="2">
        <v>68083</v>
      </c>
    </row>
    <row r="18" spans="1:22" x14ac:dyDescent="0.2">
      <c r="A18" t="s">
        <v>29</v>
      </c>
      <c r="B18" t="s">
        <v>4</v>
      </c>
      <c r="C18" s="8">
        <v>58682</v>
      </c>
      <c r="D18" s="3">
        <v>51255</v>
      </c>
      <c r="E18" s="3">
        <v>47724</v>
      </c>
      <c r="F18" s="3">
        <v>7404</v>
      </c>
      <c r="G18" s="3">
        <v>8305</v>
      </c>
      <c r="H18" s="3">
        <v>8005</v>
      </c>
      <c r="I18" s="3">
        <v>7887</v>
      </c>
      <c r="J18" s="3">
        <v>7505</v>
      </c>
      <c r="K18" s="3">
        <v>7306</v>
      </c>
      <c r="L18" s="3">
        <v>7282</v>
      </c>
      <c r="M18" s="3">
        <v>7277</v>
      </c>
      <c r="N18" s="3">
        <v>6934</v>
      </c>
      <c r="O18" s="3">
        <v>6486</v>
      </c>
      <c r="P18" s="3">
        <v>5813</v>
      </c>
      <c r="Q18" s="3">
        <v>6045</v>
      </c>
      <c r="R18" s="3">
        <v>6121</v>
      </c>
      <c r="S18" s="3">
        <v>5940</v>
      </c>
      <c r="T18" s="3">
        <v>5377</v>
      </c>
      <c r="U18" s="3">
        <v>5314</v>
      </c>
      <c r="V18" s="3">
        <v>5087</v>
      </c>
    </row>
    <row r="20" spans="1:22" x14ac:dyDescent="0.2">
      <c r="A20" t="s">
        <v>30</v>
      </c>
      <c r="B20" t="s">
        <v>2</v>
      </c>
      <c r="C20" s="6">
        <v>0.82099999999999995</v>
      </c>
      <c r="D20" s="1">
        <v>0.91900000000000004</v>
      </c>
      <c r="E20" s="1">
        <v>1.0629999999999999</v>
      </c>
      <c r="F20" s="1">
        <v>0.89500000000000002</v>
      </c>
      <c r="G20" s="1">
        <v>0.92300000000000004</v>
      </c>
      <c r="H20" s="1">
        <v>0.93300000000000005</v>
      </c>
      <c r="I20" s="1">
        <v>0.88600000000000001</v>
      </c>
      <c r="J20" s="1">
        <v>0.94399999999999995</v>
      </c>
      <c r="K20" s="1">
        <v>1.034</v>
      </c>
      <c r="L20" s="1">
        <v>0.85199999999999998</v>
      </c>
      <c r="M20" s="1">
        <v>1.0760000000000001</v>
      </c>
      <c r="N20" s="1">
        <v>0.89500000000000002</v>
      </c>
      <c r="O20" s="1">
        <v>0.82299999999999995</v>
      </c>
      <c r="P20" s="1">
        <v>0.72</v>
      </c>
      <c r="Q20" s="1">
        <v>0.63200000000000001</v>
      </c>
      <c r="R20" s="1">
        <v>0.51300000000000001</v>
      </c>
      <c r="S20" s="1">
        <v>0.35</v>
      </c>
      <c r="T20" s="1">
        <v>0.38200000000000001</v>
      </c>
      <c r="U20" s="1">
        <v>0.44800000000000001</v>
      </c>
      <c r="V20" s="1">
        <v>0.20499999999999999</v>
      </c>
    </row>
    <row r="21" spans="1:22" x14ac:dyDescent="0.2">
      <c r="A21" t="s">
        <v>30</v>
      </c>
      <c r="B21" t="s">
        <v>3</v>
      </c>
      <c r="C21" s="7">
        <v>74350</v>
      </c>
      <c r="D21" s="2">
        <v>109720</v>
      </c>
      <c r="E21" s="2">
        <v>112072</v>
      </c>
      <c r="F21" s="2">
        <v>104596</v>
      </c>
      <c r="G21" s="2">
        <v>107624</v>
      </c>
      <c r="H21" s="2">
        <v>115973</v>
      </c>
      <c r="I21" s="2">
        <v>112156</v>
      </c>
      <c r="J21" s="2">
        <v>114916</v>
      </c>
      <c r="K21" s="2">
        <v>121103</v>
      </c>
      <c r="L21" s="2">
        <v>117264</v>
      </c>
      <c r="M21" s="2">
        <v>118848</v>
      </c>
      <c r="N21" s="4">
        <v>102785</v>
      </c>
      <c r="O21" s="4">
        <v>97881</v>
      </c>
      <c r="P21" s="4">
        <v>93982</v>
      </c>
      <c r="Q21" s="4">
        <v>94036</v>
      </c>
      <c r="R21" s="4">
        <v>90041</v>
      </c>
      <c r="S21" s="4">
        <v>80932</v>
      </c>
      <c r="T21" s="4">
        <v>76228</v>
      </c>
      <c r="U21" s="4">
        <v>83002</v>
      </c>
      <c r="V21" s="4">
        <v>69352</v>
      </c>
    </row>
    <row r="22" spans="1:22" x14ac:dyDescent="0.2">
      <c r="A22" t="s">
        <v>30</v>
      </c>
      <c r="B22" t="s">
        <v>4</v>
      </c>
      <c r="C22" s="8">
        <v>33429</v>
      </c>
      <c r="D22" s="3">
        <v>52815</v>
      </c>
      <c r="E22" s="3">
        <v>49820</v>
      </c>
      <c r="F22" s="3">
        <v>7747</v>
      </c>
      <c r="G22" s="3">
        <v>11100</v>
      </c>
      <c r="H22" s="3">
        <v>9231</v>
      </c>
      <c r="I22" s="3">
        <v>7743</v>
      </c>
      <c r="J22" s="3">
        <v>7497</v>
      </c>
      <c r="K22" s="3">
        <v>7568</v>
      </c>
      <c r="L22" s="3">
        <v>7406</v>
      </c>
      <c r="M22" s="3">
        <v>7310</v>
      </c>
      <c r="N22" s="3">
        <v>6509</v>
      </c>
      <c r="O22" s="3">
        <v>6192</v>
      </c>
      <c r="P22" s="3">
        <v>6064</v>
      </c>
      <c r="Q22" s="3">
        <v>6502</v>
      </c>
      <c r="R22" s="3">
        <v>6201</v>
      </c>
      <c r="S22" s="3">
        <v>6033</v>
      </c>
      <c r="T22" s="3">
        <v>5498</v>
      </c>
      <c r="U22" s="3">
        <v>5688</v>
      </c>
      <c r="V22" s="3">
        <v>5148</v>
      </c>
    </row>
    <row r="26" spans="1:22" x14ac:dyDescent="0.2">
      <c r="A26" t="s">
        <v>31</v>
      </c>
      <c r="B26" t="s">
        <v>32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</row>
    <row r="27" spans="1:22" x14ac:dyDescent="0.2">
      <c r="A27" t="s">
        <v>27</v>
      </c>
      <c r="B27" t="s">
        <v>3</v>
      </c>
      <c r="C27" s="2">
        <f>C9</f>
        <v>75864</v>
      </c>
      <c r="D27" s="2">
        <f t="shared" ref="D27:V27" si="0">D9</f>
        <v>97089</v>
      </c>
      <c r="E27" s="2">
        <f t="shared" si="0"/>
        <v>102897</v>
      </c>
      <c r="F27" s="2">
        <f t="shared" si="0"/>
        <v>108797</v>
      </c>
      <c r="G27" s="2">
        <f t="shared" si="0"/>
        <v>109635</v>
      </c>
      <c r="H27" s="2">
        <f t="shared" si="0"/>
        <v>104067</v>
      </c>
      <c r="I27" s="2">
        <f t="shared" si="0"/>
        <v>108339</v>
      </c>
      <c r="J27" s="2">
        <f t="shared" si="0"/>
        <v>116194</v>
      </c>
      <c r="K27" s="2">
        <f t="shared" si="0"/>
        <v>119582</v>
      </c>
      <c r="L27" s="2">
        <f t="shared" si="0"/>
        <v>122755</v>
      </c>
      <c r="M27" s="2">
        <f t="shared" si="0"/>
        <v>119757</v>
      </c>
      <c r="N27" s="2">
        <f t="shared" si="0"/>
        <v>105464</v>
      </c>
      <c r="O27" s="2">
        <f t="shared" si="0"/>
        <v>96819</v>
      </c>
      <c r="P27" s="2">
        <f t="shared" si="0"/>
        <v>88840</v>
      </c>
      <c r="Q27" s="2">
        <f t="shared" si="0"/>
        <v>89676</v>
      </c>
      <c r="R27" s="2">
        <f t="shared" si="0"/>
        <v>87690</v>
      </c>
      <c r="S27" s="2">
        <f t="shared" si="0"/>
        <v>84471</v>
      </c>
      <c r="T27" s="2">
        <f t="shared" si="0"/>
        <v>76654</v>
      </c>
      <c r="U27" s="2">
        <f t="shared" si="0"/>
        <v>75706</v>
      </c>
      <c r="V27" s="2">
        <f t="shared" si="0"/>
        <v>67980</v>
      </c>
    </row>
    <row r="28" spans="1:22" x14ac:dyDescent="0.2">
      <c r="A28" t="s">
        <v>28</v>
      </c>
      <c r="B28" t="s">
        <v>3</v>
      </c>
      <c r="C28" s="7">
        <f>C13</f>
        <v>99675</v>
      </c>
      <c r="D28" s="7">
        <f t="shared" ref="D28:V28" si="1">D13</f>
        <v>101077</v>
      </c>
      <c r="E28" s="7">
        <f t="shared" si="1"/>
        <v>101136</v>
      </c>
      <c r="F28" s="7">
        <f t="shared" si="1"/>
        <v>94176</v>
      </c>
      <c r="G28" s="7">
        <f t="shared" si="1"/>
        <v>112698</v>
      </c>
      <c r="H28" s="7">
        <f t="shared" si="1"/>
        <v>114894</v>
      </c>
      <c r="I28" s="7">
        <f t="shared" si="1"/>
        <v>108547</v>
      </c>
      <c r="J28" s="7">
        <f t="shared" si="1"/>
        <v>113457</v>
      </c>
      <c r="K28" s="7">
        <f t="shared" si="1"/>
        <v>115358</v>
      </c>
      <c r="L28" s="7">
        <f t="shared" si="1"/>
        <v>117795</v>
      </c>
      <c r="M28" s="7">
        <f t="shared" si="1"/>
        <v>118358</v>
      </c>
      <c r="N28" s="7">
        <f t="shared" si="1"/>
        <v>108793</v>
      </c>
      <c r="O28" s="7">
        <f t="shared" si="1"/>
        <v>100114</v>
      </c>
      <c r="P28" s="7">
        <f t="shared" si="1"/>
        <v>88003</v>
      </c>
      <c r="Q28" s="7">
        <f t="shared" si="1"/>
        <v>89552</v>
      </c>
      <c r="R28" s="7">
        <f t="shared" si="1"/>
        <v>84545</v>
      </c>
      <c r="S28" s="7">
        <f t="shared" si="1"/>
        <v>81042</v>
      </c>
      <c r="T28" s="7">
        <f t="shared" si="1"/>
        <v>78109</v>
      </c>
      <c r="U28" s="7">
        <f t="shared" si="1"/>
        <v>76457</v>
      </c>
      <c r="V28" s="7">
        <f t="shared" si="1"/>
        <v>69189</v>
      </c>
    </row>
    <row r="29" spans="1:22" x14ac:dyDescent="0.2">
      <c r="A29" t="s">
        <v>29</v>
      </c>
      <c r="B29" t="s">
        <v>3</v>
      </c>
      <c r="C29" s="7">
        <f>C17</f>
        <v>107621</v>
      </c>
      <c r="D29" s="7">
        <f t="shared" ref="D29:V29" si="2">D17</f>
        <v>102200</v>
      </c>
      <c r="E29" s="7">
        <f t="shared" si="2"/>
        <v>110051</v>
      </c>
      <c r="F29" s="7">
        <f t="shared" si="2"/>
        <v>104594</v>
      </c>
      <c r="G29" s="7">
        <f t="shared" si="2"/>
        <v>104579</v>
      </c>
      <c r="H29" s="7">
        <f t="shared" si="2"/>
        <v>109616</v>
      </c>
      <c r="I29" s="7">
        <f t="shared" si="2"/>
        <v>109672</v>
      </c>
      <c r="J29" s="7">
        <f t="shared" si="2"/>
        <v>111357</v>
      </c>
      <c r="K29" s="7">
        <f t="shared" si="2"/>
        <v>116378</v>
      </c>
      <c r="L29" s="7">
        <f t="shared" si="2"/>
        <v>114610</v>
      </c>
      <c r="M29" s="7">
        <f t="shared" si="2"/>
        <v>120278</v>
      </c>
      <c r="N29" s="7">
        <f t="shared" si="2"/>
        <v>107196</v>
      </c>
      <c r="O29" s="7">
        <f t="shared" si="2"/>
        <v>102301</v>
      </c>
      <c r="P29" s="7">
        <f t="shared" si="2"/>
        <v>90512</v>
      </c>
      <c r="Q29" s="7">
        <f t="shared" si="2"/>
        <v>88915</v>
      </c>
      <c r="R29" s="7">
        <f t="shared" si="2"/>
        <v>89010</v>
      </c>
      <c r="S29" s="7">
        <f t="shared" si="2"/>
        <v>90296</v>
      </c>
      <c r="T29" s="7">
        <f t="shared" si="2"/>
        <v>74809</v>
      </c>
      <c r="U29" s="7">
        <f t="shared" si="2"/>
        <v>71780</v>
      </c>
      <c r="V29" s="7">
        <f t="shared" si="2"/>
        <v>68083</v>
      </c>
    </row>
    <row r="30" spans="1:22" x14ac:dyDescent="0.2">
      <c r="A30" t="s">
        <v>30</v>
      </c>
      <c r="B30" t="s">
        <v>3</v>
      </c>
      <c r="C30" s="7">
        <f>C21</f>
        <v>74350</v>
      </c>
      <c r="D30" s="7">
        <f t="shared" ref="D30:V30" si="3">D21</f>
        <v>109720</v>
      </c>
      <c r="E30" s="7">
        <f t="shared" si="3"/>
        <v>112072</v>
      </c>
      <c r="F30" s="7">
        <f t="shared" si="3"/>
        <v>104596</v>
      </c>
      <c r="G30" s="7">
        <f t="shared" si="3"/>
        <v>107624</v>
      </c>
      <c r="H30" s="7">
        <f t="shared" si="3"/>
        <v>115973</v>
      </c>
      <c r="I30" s="7">
        <f t="shared" si="3"/>
        <v>112156</v>
      </c>
      <c r="J30" s="7">
        <f t="shared" si="3"/>
        <v>114916</v>
      </c>
      <c r="K30" s="7">
        <f t="shared" si="3"/>
        <v>121103</v>
      </c>
      <c r="L30" s="7">
        <f t="shared" si="3"/>
        <v>117264</v>
      </c>
      <c r="M30" s="7">
        <f t="shared" si="3"/>
        <v>118848</v>
      </c>
      <c r="N30" s="7">
        <f t="shared" si="3"/>
        <v>102785</v>
      </c>
      <c r="O30" s="7">
        <f t="shared" si="3"/>
        <v>97881</v>
      </c>
      <c r="P30" s="7">
        <f t="shared" si="3"/>
        <v>93982</v>
      </c>
      <c r="Q30" s="7">
        <f t="shared" si="3"/>
        <v>94036</v>
      </c>
      <c r="R30" s="7">
        <f t="shared" si="3"/>
        <v>90041</v>
      </c>
      <c r="S30" s="7">
        <f t="shared" si="3"/>
        <v>80932</v>
      </c>
      <c r="T30" s="7">
        <f t="shared" si="3"/>
        <v>76228</v>
      </c>
      <c r="U30" s="7">
        <f t="shared" si="3"/>
        <v>83002</v>
      </c>
      <c r="V30" s="7">
        <f t="shared" si="3"/>
        <v>69352</v>
      </c>
    </row>
    <row r="31" spans="1:22" x14ac:dyDescent="0.2">
      <c r="A31" t="s">
        <v>27</v>
      </c>
      <c r="B31" t="s">
        <v>2</v>
      </c>
      <c r="C31" s="1">
        <f>C8</f>
        <v>0.58899999999999997</v>
      </c>
      <c r="D31" s="1">
        <f t="shared" ref="D31:V31" si="4">D8</f>
        <v>1.0960000000000001</v>
      </c>
      <c r="E31" s="1">
        <f t="shared" si="4"/>
        <v>0.86499999999999999</v>
      </c>
      <c r="F31" s="1">
        <f t="shared" si="4"/>
        <v>1.1499999999999999</v>
      </c>
      <c r="G31" s="1">
        <f t="shared" si="4"/>
        <v>1.0309999999999999</v>
      </c>
      <c r="H31" s="1">
        <f t="shared" si="4"/>
        <v>1.002</v>
      </c>
      <c r="I31" s="1">
        <f t="shared" si="4"/>
        <v>1.0660000000000001</v>
      </c>
      <c r="J31" s="1">
        <f t="shared" si="4"/>
        <v>0.89900000000000002</v>
      </c>
      <c r="K31" s="1">
        <f t="shared" si="4"/>
        <v>0.93300000000000005</v>
      </c>
      <c r="L31" s="1">
        <f t="shared" si="4"/>
        <v>1.075</v>
      </c>
      <c r="M31" s="1">
        <f t="shared" si="4"/>
        <v>1.048</v>
      </c>
      <c r="N31" s="1">
        <f t="shared" si="4"/>
        <v>0.83799999999999997</v>
      </c>
      <c r="O31" s="1">
        <f t="shared" si="4"/>
        <v>0.84499999999999997</v>
      </c>
      <c r="P31" s="1">
        <f t="shared" si="4"/>
        <v>0.69499999999999995</v>
      </c>
      <c r="Q31" s="1">
        <f t="shared" si="4"/>
        <v>0.55900000000000005</v>
      </c>
      <c r="R31" s="1">
        <f t="shared" si="4"/>
        <v>0.55700000000000005</v>
      </c>
      <c r="S31" s="1">
        <f t="shared" si="4"/>
        <v>0.53200000000000003</v>
      </c>
      <c r="T31" s="1">
        <f t="shared" si="4"/>
        <v>0.30499999999999999</v>
      </c>
      <c r="U31" s="1">
        <f t="shared" si="4"/>
        <v>0.26500000000000001</v>
      </c>
      <c r="V31" s="1">
        <f t="shared" si="4"/>
        <v>0.11700000000000001</v>
      </c>
    </row>
    <row r="32" spans="1:22" x14ac:dyDescent="0.2">
      <c r="A32" t="s">
        <v>28</v>
      </c>
      <c r="B32" t="s">
        <v>2</v>
      </c>
      <c r="C32" s="6">
        <f>C12</f>
        <v>0.96199999999999997</v>
      </c>
      <c r="D32" s="6">
        <f t="shared" ref="D32:V32" si="5">D12</f>
        <v>0.82399999999999995</v>
      </c>
      <c r="E32" s="6">
        <f t="shared" si="5"/>
        <v>0.9</v>
      </c>
      <c r="F32" s="6">
        <f t="shared" si="5"/>
        <v>0.83299999999999996</v>
      </c>
      <c r="G32" s="6">
        <f t="shared" si="5"/>
        <v>0.80300000000000005</v>
      </c>
      <c r="H32" s="6">
        <f t="shared" si="5"/>
        <v>0.92900000000000005</v>
      </c>
      <c r="I32" s="6">
        <f t="shared" si="5"/>
        <v>0.91600000000000004</v>
      </c>
      <c r="J32" s="6">
        <f t="shared" si="5"/>
        <v>0.93899999999999995</v>
      </c>
      <c r="K32" s="6">
        <f t="shared" si="5"/>
        <v>0.95899999999999996</v>
      </c>
      <c r="L32" s="6">
        <f t="shared" si="5"/>
        <v>1.054</v>
      </c>
      <c r="M32" s="6">
        <f t="shared" si="5"/>
        <v>1.0309999999999999</v>
      </c>
      <c r="N32" s="6">
        <f t="shared" si="5"/>
        <v>0.94</v>
      </c>
      <c r="O32" s="6">
        <f t="shared" si="5"/>
        <v>0.79</v>
      </c>
      <c r="P32" s="6">
        <f t="shared" si="5"/>
        <v>0.63500000000000001</v>
      </c>
      <c r="Q32" s="6">
        <f t="shared" si="5"/>
        <v>0.51900000000000002</v>
      </c>
      <c r="R32" s="6">
        <f t="shared" si="5"/>
        <v>0.47</v>
      </c>
      <c r="S32" s="6">
        <f t="shared" si="5"/>
        <v>0.20899999999999999</v>
      </c>
      <c r="T32" s="6">
        <f t="shared" si="5"/>
        <v>0.17699999999999999</v>
      </c>
      <c r="U32" s="6">
        <f t="shared" si="5"/>
        <v>0.14199999999999999</v>
      </c>
      <c r="V32" s="6">
        <f t="shared" si="5"/>
        <v>0.10100000000000001</v>
      </c>
    </row>
    <row r="33" spans="1:22" x14ac:dyDescent="0.2">
      <c r="A33" t="s">
        <v>29</v>
      </c>
      <c r="B33" t="s">
        <v>2</v>
      </c>
      <c r="C33" s="6">
        <f>C16</f>
        <v>1.19</v>
      </c>
      <c r="D33" s="6">
        <f t="shared" ref="D33:V33" si="6">D16</f>
        <v>0.97799999999999998</v>
      </c>
      <c r="E33" s="6">
        <f t="shared" si="6"/>
        <v>0.81899999999999995</v>
      </c>
      <c r="F33" s="6">
        <f t="shared" si="6"/>
        <v>0.81</v>
      </c>
      <c r="G33" s="6">
        <f t="shared" si="6"/>
        <v>0.81200000000000006</v>
      </c>
      <c r="H33" s="6">
        <f t="shared" si="6"/>
        <v>0.76100000000000001</v>
      </c>
      <c r="I33" s="6">
        <f t="shared" si="6"/>
        <v>0.69599999999999995</v>
      </c>
      <c r="J33" s="6">
        <f t="shared" si="6"/>
        <v>0.70499999999999996</v>
      </c>
      <c r="K33" s="6">
        <f t="shared" si="6"/>
        <v>0.87</v>
      </c>
      <c r="L33" s="6">
        <f t="shared" si="6"/>
        <v>0.97299999999999998</v>
      </c>
      <c r="M33" s="6">
        <f t="shared" si="6"/>
        <v>1.069</v>
      </c>
      <c r="N33" s="6">
        <f t="shared" si="6"/>
        <v>0.82499999999999996</v>
      </c>
      <c r="O33" s="6">
        <f t="shared" si="6"/>
        <v>0.84299999999999997</v>
      </c>
      <c r="P33" s="6">
        <f t="shared" si="6"/>
        <v>0.72899999999999998</v>
      </c>
      <c r="Q33" s="6">
        <f t="shared" si="6"/>
        <v>0.45400000000000001</v>
      </c>
      <c r="R33" s="6">
        <f t="shared" si="6"/>
        <v>0.443</v>
      </c>
      <c r="S33" s="6">
        <f t="shared" si="6"/>
        <v>0.41899999999999998</v>
      </c>
      <c r="T33" s="6">
        <f t="shared" si="6"/>
        <v>0.108</v>
      </c>
      <c r="U33" s="6">
        <f t="shared" si="6"/>
        <v>8.6999999999999994E-2</v>
      </c>
      <c r="V33" s="6">
        <f t="shared" si="6"/>
        <v>0.123</v>
      </c>
    </row>
    <row r="34" spans="1:22" x14ac:dyDescent="0.2">
      <c r="A34" t="s">
        <v>30</v>
      </c>
      <c r="B34" t="s">
        <v>2</v>
      </c>
      <c r="C34" s="6">
        <f>C20</f>
        <v>0.82099999999999995</v>
      </c>
      <c r="D34" s="6">
        <f t="shared" ref="D34:V34" si="7">D20</f>
        <v>0.91900000000000004</v>
      </c>
      <c r="E34" s="6">
        <f t="shared" si="7"/>
        <v>1.0629999999999999</v>
      </c>
      <c r="F34" s="6">
        <f t="shared" si="7"/>
        <v>0.89500000000000002</v>
      </c>
      <c r="G34" s="6">
        <f t="shared" si="7"/>
        <v>0.92300000000000004</v>
      </c>
      <c r="H34" s="6">
        <f t="shared" si="7"/>
        <v>0.93300000000000005</v>
      </c>
      <c r="I34" s="6">
        <f t="shared" si="7"/>
        <v>0.88600000000000001</v>
      </c>
      <c r="J34" s="6">
        <f t="shared" si="7"/>
        <v>0.94399999999999995</v>
      </c>
      <c r="K34" s="6">
        <f t="shared" si="7"/>
        <v>1.034</v>
      </c>
      <c r="L34" s="6">
        <f t="shared" si="7"/>
        <v>0.85199999999999998</v>
      </c>
      <c r="M34" s="6">
        <f t="shared" si="7"/>
        <v>1.0760000000000001</v>
      </c>
      <c r="N34" s="6">
        <f t="shared" si="7"/>
        <v>0.89500000000000002</v>
      </c>
      <c r="O34" s="6">
        <f t="shared" si="7"/>
        <v>0.82299999999999995</v>
      </c>
      <c r="P34" s="6">
        <f t="shared" si="7"/>
        <v>0.72</v>
      </c>
      <c r="Q34" s="6">
        <f t="shared" si="7"/>
        <v>0.63200000000000001</v>
      </c>
      <c r="R34" s="6">
        <f t="shared" si="7"/>
        <v>0.51300000000000001</v>
      </c>
      <c r="S34" s="6">
        <f t="shared" si="7"/>
        <v>0.35</v>
      </c>
      <c r="T34" s="6">
        <f t="shared" si="7"/>
        <v>0.38200000000000001</v>
      </c>
      <c r="U34" s="6">
        <f t="shared" si="7"/>
        <v>0.44800000000000001</v>
      </c>
      <c r="V34" s="6">
        <f t="shared" si="7"/>
        <v>0.20499999999999999</v>
      </c>
    </row>
    <row r="35" spans="1:22" x14ac:dyDescent="0.2">
      <c r="A35" t="s">
        <v>27</v>
      </c>
      <c r="B35" t="s">
        <v>4</v>
      </c>
      <c r="C35" s="8">
        <f>C10</f>
        <v>31828</v>
      </c>
      <c r="D35" s="8">
        <f t="shared" ref="D35:V35" si="8">D10</f>
        <v>49078</v>
      </c>
      <c r="E35" s="8">
        <f t="shared" si="8"/>
        <v>44606</v>
      </c>
      <c r="F35" s="8">
        <f t="shared" si="8"/>
        <v>56554</v>
      </c>
      <c r="G35" s="8">
        <f t="shared" si="8"/>
        <v>58150</v>
      </c>
      <c r="H35" s="8">
        <f t="shared" si="8"/>
        <v>52745</v>
      </c>
      <c r="I35" s="8">
        <f t="shared" si="8"/>
        <v>55659</v>
      </c>
      <c r="J35" s="8">
        <f t="shared" si="8"/>
        <v>7934</v>
      </c>
      <c r="K35" s="8">
        <f t="shared" si="8"/>
        <v>7789</v>
      </c>
      <c r="L35" s="8">
        <f t="shared" si="8"/>
        <v>7453</v>
      </c>
      <c r="M35" s="8">
        <f t="shared" si="8"/>
        <v>7467</v>
      </c>
      <c r="N35" s="8">
        <f t="shared" si="8"/>
        <v>6715</v>
      </c>
      <c r="O35" s="8">
        <f t="shared" si="8"/>
        <v>6152</v>
      </c>
      <c r="P35" s="8">
        <f t="shared" si="8"/>
        <v>5783</v>
      </c>
      <c r="Q35" s="8">
        <f t="shared" si="8"/>
        <v>6123</v>
      </c>
      <c r="R35" s="8">
        <f t="shared" si="8"/>
        <v>5942</v>
      </c>
      <c r="S35" s="8">
        <f t="shared" si="8"/>
        <v>5735</v>
      </c>
      <c r="T35" s="8">
        <f t="shared" si="8"/>
        <v>5567</v>
      </c>
      <c r="U35" s="8">
        <f t="shared" si="8"/>
        <v>5379</v>
      </c>
      <c r="V35" s="8">
        <f t="shared" si="8"/>
        <v>5113</v>
      </c>
    </row>
    <row r="36" spans="1:22" x14ac:dyDescent="0.2">
      <c r="A36" t="s">
        <v>28</v>
      </c>
      <c r="B36" t="s">
        <v>4</v>
      </c>
      <c r="C36" s="8">
        <f>C14</f>
        <v>42593</v>
      </c>
      <c r="D36" s="8">
        <f t="shared" ref="D36:V36" si="9">D14</f>
        <v>44905</v>
      </c>
      <c r="E36" s="8">
        <f t="shared" si="9"/>
        <v>41205</v>
      </c>
      <c r="F36" s="8">
        <f t="shared" si="9"/>
        <v>37574</v>
      </c>
      <c r="G36" s="8">
        <f t="shared" si="9"/>
        <v>7742</v>
      </c>
      <c r="H36" s="8">
        <f t="shared" si="9"/>
        <v>7733</v>
      </c>
      <c r="I36" s="8">
        <f t="shared" si="9"/>
        <v>7624</v>
      </c>
      <c r="J36" s="8">
        <f t="shared" si="9"/>
        <v>7699</v>
      </c>
      <c r="K36" s="8">
        <f t="shared" si="9"/>
        <v>7311</v>
      </c>
      <c r="L36" s="8">
        <f t="shared" si="9"/>
        <v>7294</v>
      </c>
      <c r="M36" s="8">
        <f t="shared" si="9"/>
        <v>7261</v>
      </c>
      <c r="N36" s="8">
        <f t="shared" si="9"/>
        <v>6752</v>
      </c>
      <c r="O36" s="8">
        <f t="shared" si="9"/>
        <v>6632</v>
      </c>
      <c r="P36" s="8">
        <f t="shared" si="9"/>
        <v>5850</v>
      </c>
      <c r="Q36" s="8">
        <f t="shared" si="9"/>
        <v>6304</v>
      </c>
      <c r="R36" s="8">
        <f t="shared" si="9"/>
        <v>5775</v>
      </c>
      <c r="S36" s="8">
        <f t="shared" si="9"/>
        <v>5832</v>
      </c>
      <c r="T36" s="8">
        <f t="shared" si="9"/>
        <v>5468</v>
      </c>
      <c r="U36" s="8">
        <f t="shared" si="9"/>
        <v>5418</v>
      </c>
      <c r="V36" s="8">
        <f t="shared" si="9"/>
        <v>5073</v>
      </c>
    </row>
    <row r="37" spans="1:22" x14ac:dyDescent="0.2">
      <c r="A37" t="s">
        <v>29</v>
      </c>
      <c r="B37" t="s">
        <v>4</v>
      </c>
      <c r="C37" s="8">
        <f>C18</f>
        <v>58682</v>
      </c>
      <c r="D37" s="8">
        <f t="shared" ref="D37:V37" si="10">D18</f>
        <v>51255</v>
      </c>
      <c r="E37" s="8">
        <f t="shared" si="10"/>
        <v>47724</v>
      </c>
      <c r="F37" s="8">
        <f t="shared" si="10"/>
        <v>7404</v>
      </c>
      <c r="G37" s="8">
        <f t="shared" si="10"/>
        <v>8305</v>
      </c>
      <c r="H37" s="8">
        <f t="shared" si="10"/>
        <v>8005</v>
      </c>
      <c r="I37" s="8">
        <f t="shared" si="10"/>
        <v>7887</v>
      </c>
      <c r="J37" s="8">
        <f t="shared" si="10"/>
        <v>7505</v>
      </c>
      <c r="K37" s="8">
        <f t="shared" si="10"/>
        <v>7306</v>
      </c>
      <c r="L37" s="8">
        <f t="shared" si="10"/>
        <v>7282</v>
      </c>
      <c r="M37" s="8">
        <f t="shared" si="10"/>
        <v>7277</v>
      </c>
      <c r="N37" s="8">
        <f t="shared" si="10"/>
        <v>6934</v>
      </c>
      <c r="O37" s="8">
        <f t="shared" si="10"/>
        <v>6486</v>
      </c>
      <c r="P37" s="8">
        <f t="shared" si="10"/>
        <v>5813</v>
      </c>
      <c r="Q37" s="8">
        <f t="shared" si="10"/>
        <v>6045</v>
      </c>
      <c r="R37" s="8">
        <f t="shared" si="10"/>
        <v>6121</v>
      </c>
      <c r="S37" s="8">
        <f t="shared" si="10"/>
        <v>5940</v>
      </c>
      <c r="T37" s="8">
        <f t="shared" si="10"/>
        <v>5377</v>
      </c>
      <c r="U37" s="8">
        <f t="shared" si="10"/>
        <v>5314</v>
      </c>
      <c r="V37" s="8">
        <f t="shared" si="10"/>
        <v>5087</v>
      </c>
    </row>
    <row r="38" spans="1:22" x14ac:dyDescent="0.2">
      <c r="A38" t="s">
        <v>30</v>
      </c>
      <c r="B38" t="s">
        <v>4</v>
      </c>
      <c r="C38" s="8">
        <f>C22</f>
        <v>33429</v>
      </c>
      <c r="D38" s="8">
        <f t="shared" ref="D38:V38" si="11">D22</f>
        <v>52815</v>
      </c>
      <c r="E38" s="8">
        <f t="shared" si="11"/>
        <v>49820</v>
      </c>
      <c r="F38" s="8">
        <f t="shared" si="11"/>
        <v>7747</v>
      </c>
      <c r="G38" s="8">
        <f t="shared" si="11"/>
        <v>11100</v>
      </c>
      <c r="H38" s="8">
        <f t="shared" si="11"/>
        <v>9231</v>
      </c>
      <c r="I38" s="8">
        <f t="shared" si="11"/>
        <v>7743</v>
      </c>
      <c r="J38" s="8">
        <f t="shared" si="11"/>
        <v>7497</v>
      </c>
      <c r="K38" s="8">
        <f t="shared" si="11"/>
        <v>7568</v>
      </c>
      <c r="L38" s="8">
        <f t="shared" si="11"/>
        <v>7406</v>
      </c>
      <c r="M38" s="8">
        <f t="shared" si="11"/>
        <v>7310</v>
      </c>
      <c r="N38" s="8">
        <f t="shared" si="11"/>
        <v>6509</v>
      </c>
      <c r="O38" s="8">
        <f t="shared" si="11"/>
        <v>6192</v>
      </c>
      <c r="P38" s="8">
        <f t="shared" si="11"/>
        <v>6064</v>
      </c>
      <c r="Q38" s="8">
        <f t="shared" si="11"/>
        <v>6502</v>
      </c>
      <c r="R38" s="8">
        <f t="shared" si="11"/>
        <v>6201</v>
      </c>
      <c r="S38" s="8">
        <f t="shared" si="11"/>
        <v>6033</v>
      </c>
      <c r="T38" s="8">
        <f t="shared" si="11"/>
        <v>5498</v>
      </c>
      <c r="U38" s="8">
        <f t="shared" si="11"/>
        <v>5688</v>
      </c>
      <c r="V38" s="8">
        <f t="shared" si="11"/>
        <v>5148</v>
      </c>
    </row>
    <row r="40" spans="1:22" x14ac:dyDescent="0.2">
      <c r="A40" s="9" t="s">
        <v>34</v>
      </c>
    </row>
    <row r="41" spans="1:22" x14ac:dyDescent="0.2">
      <c r="A41" t="s">
        <v>33</v>
      </c>
      <c r="B41" t="s">
        <v>3</v>
      </c>
      <c r="C41">
        <f>AVERAGE(C27:C30)</f>
        <v>89377.5</v>
      </c>
      <c r="D41">
        <f t="shared" ref="D41:V41" si="12">AVERAGE(D27:D30)</f>
        <v>102521.5</v>
      </c>
      <c r="E41">
        <f t="shared" si="12"/>
        <v>106539</v>
      </c>
      <c r="F41">
        <f t="shared" si="12"/>
        <v>103040.75</v>
      </c>
      <c r="G41">
        <f t="shared" si="12"/>
        <v>108634</v>
      </c>
      <c r="H41">
        <f t="shared" si="12"/>
        <v>111137.5</v>
      </c>
      <c r="I41">
        <f t="shared" si="12"/>
        <v>109678.5</v>
      </c>
      <c r="J41">
        <f t="shared" si="12"/>
        <v>113981</v>
      </c>
      <c r="K41">
        <f t="shared" si="12"/>
        <v>118105.25</v>
      </c>
      <c r="L41">
        <f t="shared" si="12"/>
        <v>118106</v>
      </c>
      <c r="M41">
        <f t="shared" si="12"/>
        <v>119310.25</v>
      </c>
      <c r="N41">
        <f t="shared" si="12"/>
        <v>106059.5</v>
      </c>
      <c r="O41">
        <f t="shared" si="12"/>
        <v>99278.75</v>
      </c>
      <c r="P41">
        <f t="shared" si="12"/>
        <v>90334.25</v>
      </c>
      <c r="Q41">
        <f t="shared" si="12"/>
        <v>90544.75</v>
      </c>
      <c r="R41">
        <f t="shared" si="12"/>
        <v>87821.5</v>
      </c>
      <c r="S41">
        <f t="shared" si="12"/>
        <v>84185.25</v>
      </c>
      <c r="T41">
        <f t="shared" si="12"/>
        <v>76450</v>
      </c>
      <c r="U41">
        <f t="shared" si="12"/>
        <v>76736.25</v>
      </c>
      <c r="V41">
        <f t="shared" si="12"/>
        <v>68651</v>
      </c>
    </row>
    <row r="42" spans="1:22" x14ac:dyDescent="0.2">
      <c r="A42" t="s">
        <v>33</v>
      </c>
      <c r="B42" t="s">
        <v>2</v>
      </c>
      <c r="C42">
        <f>AVERAGE(C31:C34)</f>
        <v>0.89049999999999985</v>
      </c>
      <c r="D42">
        <f t="shared" ref="D42:V42" si="13">AVERAGE(D31:D34)</f>
        <v>0.95424999999999993</v>
      </c>
      <c r="E42">
        <f t="shared" si="13"/>
        <v>0.91175000000000006</v>
      </c>
      <c r="F42">
        <f t="shared" si="13"/>
        <v>0.92200000000000004</v>
      </c>
      <c r="G42">
        <f t="shared" si="13"/>
        <v>0.89224999999999999</v>
      </c>
      <c r="H42">
        <f t="shared" si="13"/>
        <v>0.90625</v>
      </c>
      <c r="I42">
        <f t="shared" si="13"/>
        <v>0.89100000000000001</v>
      </c>
      <c r="J42">
        <f t="shared" si="13"/>
        <v>0.87175000000000002</v>
      </c>
      <c r="K42">
        <f t="shared" si="13"/>
        <v>0.94900000000000007</v>
      </c>
      <c r="L42">
        <f t="shared" si="13"/>
        <v>0.98849999999999993</v>
      </c>
      <c r="M42">
        <f t="shared" si="13"/>
        <v>1.056</v>
      </c>
      <c r="N42">
        <f t="shared" si="13"/>
        <v>0.87449999999999994</v>
      </c>
      <c r="O42">
        <f t="shared" si="13"/>
        <v>0.82524999999999993</v>
      </c>
      <c r="P42">
        <f t="shared" si="13"/>
        <v>0.69474999999999998</v>
      </c>
      <c r="Q42">
        <f t="shared" si="13"/>
        <v>0.54100000000000004</v>
      </c>
      <c r="R42">
        <f t="shared" si="13"/>
        <v>0.49575000000000002</v>
      </c>
      <c r="S42">
        <f t="shared" si="13"/>
        <v>0.37749999999999995</v>
      </c>
      <c r="T42">
        <f t="shared" si="13"/>
        <v>0.24299999999999999</v>
      </c>
      <c r="U42">
        <f t="shared" si="13"/>
        <v>0.23549999999999999</v>
      </c>
      <c r="V42">
        <f t="shared" si="13"/>
        <v>0.13650000000000001</v>
      </c>
    </row>
    <row r="43" spans="1:22" x14ac:dyDescent="0.2">
      <c r="A43" t="s">
        <v>33</v>
      </c>
      <c r="B43" t="s">
        <v>4</v>
      </c>
      <c r="C43">
        <f>AVERAGE(C35:C38)</f>
        <v>41633</v>
      </c>
      <c r="D43">
        <f t="shared" ref="D43:V43" si="14">AVERAGE(D35:D38)</f>
        <v>49513.25</v>
      </c>
      <c r="E43">
        <f t="shared" si="14"/>
        <v>45838.75</v>
      </c>
      <c r="F43">
        <f t="shared" si="14"/>
        <v>27319.75</v>
      </c>
      <c r="G43">
        <f t="shared" si="14"/>
        <v>21324.25</v>
      </c>
      <c r="H43">
        <f t="shared" si="14"/>
        <v>19428.5</v>
      </c>
      <c r="I43">
        <f t="shared" si="14"/>
        <v>19728.25</v>
      </c>
      <c r="J43">
        <f t="shared" si="14"/>
        <v>7658.75</v>
      </c>
      <c r="K43">
        <f t="shared" si="14"/>
        <v>7493.5</v>
      </c>
      <c r="L43">
        <f t="shared" si="14"/>
        <v>7358.75</v>
      </c>
      <c r="M43">
        <f t="shared" si="14"/>
        <v>7328.75</v>
      </c>
      <c r="N43">
        <f t="shared" si="14"/>
        <v>6727.5</v>
      </c>
      <c r="O43">
        <f t="shared" si="14"/>
        <v>6365.5</v>
      </c>
      <c r="P43">
        <f t="shared" si="14"/>
        <v>5877.5</v>
      </c>
      <c r="Q43">
        <f t="shared" si="14"/>
        <v>6243.5</v>
      </c>
      <c r="R43">
        <f t="shared" si="14"/>
        <v>6009.75</v>
      </c>
      <c r="S43">
        <f t="shared" si="14"/>
        <v>5885</v>
      </c>
      <c r="T43">
        <f t="shared" si="14"/>
        <v>5477.5</v>
      </c>
      <c r="U43">
        <f t="shared" si="14"/>
        <v>5449.75</v>
      </c>
      <c r="V43">
        <f t="shared" si="14"/>
        <v>5105.25</v>
      </c>
    </row>
    <row r="46" spans="1:22" x14ac:dyDescent="0.2">
      <c r="A46" s="9" t="s">
        <v>36</v>
      </c>
    </row>
    <row r="47" spans="1:22" x14ac:dyDescent="0.2">
      <c r="A47" t="s">
        <v>33</v>
      </c>
      <c r="B47" t="s">
        <v>3</v>
      </c>
      <c r="C47">
        <f t="shared" ref="C47:V47" si="15">C41-2259.75</f>
        <v>87117.75</v>
      </c>
      <c r="D47">
        <f t="shared" si="15"/>
        <v>100261.75</v>
      </c>
      <c r="E47">
        <f t="shared" si="15"/>
        <v>104279.25</v>
      </c>
      <c r="F47">
        <f t="shared" si="15"/>
        <v>100781</v>
      </c>
      <c r="G47">
        <f t="shared" si="15"/>
        <v>106374.25</v>
      </c>
      <c r="H47">
        <f t="shared" si="15"/>
        <v>108877.75</v>
      </c>
      <c r="I47">
        <f t="shared" si="15"/>
        <v>107418.75</v>
      </c>
      <c r="J47">
        <f t="shared" si="15"/>
        <v>111721.25</v>
      </c>
      <c r="K47">
        <f t="shared" si="15"/>
        <v>115845.5</v>
      </c>
      <c r="L47">
        <f t="shared" si="15"/>
        <v>115846.25</v>
      </c>
      <c r="M47">
        <f t="shared" si="15"/>
        <v>117050.5</v>
      </c>
      <c r="N47">
        <f t="shared" si="15"/>
        <v>103799.75</v>
      </c>
      <c r="O47">
        <f t="shared" si="15"/>
        <v>97019</v>
      </c>
      <c r="P47">
        <f t="shared" si="15"/>
        <v>88074.5</v>
      </c>
      <c r="Q47">
        <f t="shared" si="15"/>
        <v>88285</v>
      </c>
      <c r="R47">
        <f t="shared" si="15"/>
        <v>85561.75</v>
      </c>
      <c r="S47">
        <f t="shared" si="15"/>
        <v>81925.5</v>
      </c>
      <c r="T47">
        <f t="shared" si="15"/>
        <v>74190.25</v>
      </c>
      <c r="U47">
        <f t="shared" si="15"/>
        <v>74476.5</v>
      </c>
      <c r="V47">
        <f t="shared" si="15"/>
        <v>66391.25</v>
      </c>
    </row>
    <row r="48" spans="1:22" x14ac:dyDescent="0.2">
      <c r="A48" t="s">
        <v>33</v>
      </c>
      <c r="B48" t="s">
        <v>2</v>
      </c>
      <c r="C48">
        <f>C42-0.047375</f>
        <v>0.8431249999999999</v>
      </c>
      <c r="D48">
        <f t="shared" ref="D48:V48" si="16">D42-0.047375</f>
        <v>0.90687499999999988</v>
      </c>
      <c r="E48">
        <f t="shared" si="16"/>
        <v>0.86437500000000012</v>
      </c>
      <c r="F48">
        <f t="shared" si="16"/>
        <v>0.87462499999999999</v>
      </c>
      <c r="G48">
        <f t="shared" si="16"/>
        <v>0.84487500000000004</v>
      </c>
      <c r="H48">
        <f t="shared" si="16"/>
        <v>0.85887500000000006</v>
      </c>
      <c r="I48">
        <f t="shared" si="16"/>
        <v>0.84362500000000007</v>
      </c>
      <c r="J48">
        <f t="shared" si="16"/>
        <v>0.82437500000000008</v>
      </c>
      <c r="K48">
        <f t="shared" si="16"/>
        <v>0.90162500000000012</v>
      </c>
      <c r="L48">
        <f t="shared" si="16"/>
        <v>0.94112499999999999</v>
      </c>
      <c r="M48">
        <f t="shared" si="16"/>
        <v>1.0086250000000001</v>
      </c>
      <c r="N48">
        <f t="shared" si="16"/>
        <v>0.82712499999999989</v>
      </c>
      <c r="O48">
        <f t="shared" si="16"/>
        <v>0.77787499999999987</v>
      </c>
      <c r="P48">
        <f t="shared" si="16"/>
        <v>0.64737500000000003</v>
      </c>
      <c r="Q48">
        <f t="shared" si="16"/>
        <v>0.49362500000000004</v>
      </c>
      <c r="R48">
        <f t="shared" si="16"/>
        <v>0.44837500000000002</v>
      </c>
      <c r="S48">
        <f t="shared" si="16"/>
        <v>0.33012499999999995</v>
      </c>
      <c r="T48">
        <f t="shared" si="16"/>
        <v>0.19562499999999999</v>
      </c>
      <c r="U48">
        <f t="shared" si="16"/>
        <v>0.18812499999999999</v>
      </c>
      <c r="V48">
        <f t="shared" si="16"/>
        <v>8.912500000000001E-2</v>
      </c>
    </row>
    <row r="49" spans="1:22" x14ac:dyDescent="0.2">
      <c r="A49" t="s">
        <v>33</v>
      </c>
      <c r="B49" t="s">
        <v>4</v>
      </c>
      <c r="C49">
        <f>C43-295.375</f>
        <v>41337.625</v>
      </c>
      <c r="D49">
        <f t="shared" ref="D49:V49" si="17">D43-295.375</f>
        <v>49217.875</v>
      </c>
      <c r="E49">
        <f t="shared" si="17"/>
        <v>45543.375</v>
      </c>
      <c r="F49">
        <f t="shared" si="17"/>
        <v>27024.375</v>
      </c>
      <c r="G49">
        <f t="shared" si="17"/>
        <v>21028.875</v>
      </c>
      <c r="H49">
        <f t="shared" si="17"/>
        <v>19133.125</v>
      </c>
      <c r="I49">
        <f t="shared" si="17"/>
        <v>19432.875</v>
      </c>
      <c r="J49">
        <f t="shared" si="17"/>
        <v>7363.375</v>
      </c>
      <c r="K49">
        <f t="shared" si="17"/>
        <v>7198.125</v>
      </c>
      <c r="L49">
        <f t="shared" si="17"/>
        <v>7063.375</v>
      </c>
      <c r="M49">
        <f t="shared" si="17"/>
        <v>7033.375</v>
      </c>
      <c r="N49">
        <f t="shared" si="17"/>
        <v>6432.125</v>
      </c>
      <c r="O49">
        <f t="shared" si="17"/>
        <v>6070.125</v>
      </c>
      <c r="P49">
        <f t="shared" si="17"/>
        <v>5582.125</v>
      </c>
      <c r="Q49">
        <f t="shared" si="17"/>
        <v>5948.125</v>
      </c>
      <c r="R49">
        <f t="shared" si="17"/>
        <v>5714.375</v>
      </c>
      <c r="S49">
        <f t="shared" si="17"/>
        <v>5589.625</v>
      </c>
      <c r="T49">
        <f t="shared" si="17"/>
        <v>5182.125</v>
      </c>
      <c r="U49">
        <f t="shared" si="17"/>
        <v>5154.375</v>
      </c>
      <c r="V49">
        <f t="shared" si="17"/>
        <v>4809.875</v>
      </c>
    </row>
    <row r="51" spans="1:22" x14ac:dyDescent="0.2">
      <c r="A51" t="s">
        <v>35</v>
      </c>
      <c r="B51" t="s">
        <v>3</v>
      </c>
      <c r="C51">
        <f t="shared" ref="C51:V51" si="18">STDEV(C27:C30)</f>
        <v>16805.795002518229</v>
      </c>
      <c r="D51">
        <f t="shared" si="18"/>
        <v>5276.3750498487752</v>
      </c>
      <c r="E51">
        <f t="shared" si="18"/>
        <v>5335.5663866797377</v>
      </c>
      <c r="F51">
        <f t="shared" si="18"/>
        <v>6232.9659807082744</v>
      </c>
      <c r="G51">
        <f t="shared" si="18"/>
        <v>3414.7338598100632</v>
      </c>
      <c r="H51">
        <f t="shared" si="18"/>
        <v>5471.1450660107093</v>
      </c>
      <c r="I51">
        <f t="shared" si="18"/>
        <v>1752.388940846181</v>
      </c>
      <c r="J51">
        <f t="shared" si="18"/>
        <v>2076.1780591590241</v>
      </c>
      <c r="K51">
        <f t="shared" si="18"/>
        <v>2689.3661427927586</v>
      </c>
      <c r="L51">
        <f t="shared" si="18"/>
        <v>3398.0828908861736</v>
      </c>
      <c r="M51">
        <f t="shared" si="18"/>
        <v>867.29094503132762</v>
      </c>
      <c r="N51">
        <f t="shared" si="18"/>
        <v>2571.6807085380306</v>
      </c>
      <c r="O51">
        <f t="shared" si="18"/>
        <v>2438.2857878709242</v>
      </c>
      <c r="P51">
        <f t="shared" si="18"/>
        <v>2646.0778994579882</v>
      </c>
      <c r="Q51">
        <f t="shared" si="18"/>
        <v>2351.2543283674495</v>
      </c>
      <c r="R51">
        <f t="shared" si="18"/>
        <v>2386.870824601393</v>
      </c>
      <c r="S51">
        <f t="shared" si="18"/>
        <v>4392.6671757221338</v>
      </c>
      <c r="T51">
        <f t="shared" si="18"/>
        <v>1358.4380736713765</v>
      </c>
      <c r="U51">
        <f t="shared" si="18"/>
        <v>4653.4371794764065</v>
      </c>
      <c r="V51">
        <f t="shared" si="18"/>
        <v>719.65500994110596</v>
      </c>
    </row>
    <row r="52" spans="1:22" x14ac:dyDescent="0.2">
      <c r="A52" t="s">
        <v>35</v>
      </c>
      <c r="B52" t="s">
        <v>2</v>
      </c>
      <c r="C52">
        <f t="shared" ref="C52:V52" si="19">STDEV(C31:C34)</f>
        <v>0.25202182445177312</v>
      </c>
      <c r="D52">
        <f t="shared" si="19"/>
        <v>0.11381966731047408</v>
      </c>
      <c r="E52">
        <f t="shared" si="19"/>
        <v>0.10614887344354242</v>
      </c>
      <c r="F52">
        <f t="shared" si="19"/>
        <v>0.15618151832616595</v>
      </c>
      <c r="G52">
        <f t="shared" si="19"/>
        <v>0.10739762567207953</v>
      </c>
      <c r="H52">
        <f t="shared" si="19"/>
        <v>0.10246747451427372</v>
      </c>
      <c r="I52">
        <f t="shared" si="19"/>
        <v>0.1519868415357063</v>
      </c>
      <c r="J52">
        <f t="shared" si="19"/>
        <v>0.11297602990605252</v>
      </c>
      <c r="K52">
        <f t="shared" si="19"/>
        <v>6.7877340352531013E-2</v>
      </c>
      <c r="L52">
        <f t="shared" si="19"/>
        <v>0.1010692831675381</v>
      </c>
      <c r="M52">
        <f t="shared" si="19"/>
        <v>2.0477630071210264E-2</v>
      </c>
      <c r="N52">
        <f t="shared" si="19"/>
        <v>5.3207142377692113E-2</v>
      </c>
      <c r="O52">
        <f t="shared" si="19"/>
        <v>2.551306854666183E-2</v>
      </c>
      <c r="P52">
        <f t="shared" si="19"/>
        <v>4.2350718215082635E-2</v>
      </c>
      <c r="Q52">
        <f t="shared" si="19"/>
        <v>7.4516217474229651E-2</v>
      </c>
      <c r="R52">
        <f t="shared" si="19"/>
        <v>4.998249693642768E-2</v>
      </c>
      <c r="S52">
        <f t="shared" si="19"/>
        <v>0.1350814569065644</v>
      </c>
      <c r="T52">
        <f t="shared" si="19"/>
        <v>0.12348549172541153</v>
      </c>
      <c r="U52">
        <f t="shared" si="19"/>
        <v>0.16002187350484315</v>
      </c>
      <c r="V52">
        <f t="shared" si="19"/>
        <v>4.6601144478077575E-2</v>
      </c>
    </row>
    <row r="53" spans="1:22" x14ac:dyDescent="0.2">
      <c r="A53" t="s">
        <v>35</v>
      </c>
      <c r="B53" t="s">
        <v>4</v>
      </c>
      <c r="C53">
        <f t="shared" ref="C53:V53" si="20">STDEV(C35:C38)</f>
        <v>12315.757413438552</v>
      </c>
      <c r="D53">
        <f t="shared" si="20"/>
        <v>3433.2033996449049</v>
      </c>
      <c r="E53">
        <f t="shared" si="20"/>
        <v>3759.2477416809515</v>
      </c>
      <c r="F53">
        <f t="shared" si="20"/>
        <v>24079.871654904364</v>
      </c>
      <c r="G53">
        <f t="shared" si="20"/>
        <v>24594.372911637056</v>
      </c>
      <c r="H53">
        <f t="shared" si="20"/>
        <v>22220.555431101777</v>
      </c>
      <c r="I53">
        <f t="shared" si="20"/>
        <v>23954.074689914451</v>
      </c>
      <c r="J53">
        <f t="shared" si="20"/>
        <v>205.90025902525394</v>
      </c>
      <c r="K53">
        <f t="shared" si="20"/>
        <v>231.90012217906801</v>
      </c>
      <c r="L53">
        <f t="shared" si="20"/>
        <v>84.060989763385493</v>
      </c>
      <c r="M53">
        <f t="shared" si="20"/>
        <v>94.397651806952624</v>
      </c>
      <c r="N53">
        <f t="shared" si="20"/>
        <v>174.29955058270613</v>
      </c>
      <c r="O53">
        <f t="shared" si="20"/>
        <v>231.82392743919542</v>
      </c>
      <c r="P53">
        <f t="shared" si="20"/>
        <v>127.31718920344835</v>
      </c>
      <c r="Q53">
        <f t="shared" si="20"/>
        <v>203.63775026584176</v>
      </c>
      <c r="R53">
        <f t="shared" si="20"/>
        <v>190.30742672493542</v>
      </c>
      <c r="S53">
        <f t="shared" si="20"/>
        <v>129.40633678456399</v>
      </c>
      <c r="T53">
        <f t="shared" si="20"/>
        <v>78.78451624526231</v>
      </c>
      <c r="U53">
        <f t="shared" si="20"/>
        <v>164.5243143125052</v>
      </c>
      <c r="V53">
        <f t="shared" si="20"/>
        <v>32.968419232148008</v>
      </c>
    </row>
  </sheetData>
  <sortState ref="A27:V41">
    <sortCondition ref="B27:B4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CCE0-FC07-924A-92AB-673E6EAD1C7D}">
  <dimension ref="A1:Z53"/>
  <sheetViews>
    <sheetView workbookViewId="0">
      <selection activeCell="A26" sqref="A26:V38"/>
    </sheetView>
  </sheetViews>
  <sheetFormatPr baseColWidth="10" defaultRowHeight="16" x14ac:dyDescent="0.2"/>
  <sheetData>
    <row r="1" spans="1:26" x14ac:dyDescent="0.2">
      <c r="A1" t="s">
        <v>0</v>
      </c>
      <c r="B1">
        <f>AVERAGE(X3:X12)</f>
        <v>4.7374999999999994E-2</v>
      </c>
      <c r="X1" s="9" t="s">
        <v>26</v>
      </c>
    </row>
    <row r="2" spans="1:26" x14ac:dyDescent="0.2">
      <c r="A2" t="s">
        <v>1</v>
      </c>
      <c r="B2">
        <f>AVERAGE(Y3:Y12)</f>
        <v>2259.75</v>
      </c>
      <c r="X2" t="s">
        <v>2</v>
      </c>
      <c r="Y2" t="s">
        <v>3</v>
      </c>
      <c r="Z2" t="s">
        <v>4</v>
      </c>
    </row>
    <row r="3" spans="1:26" x14ac:dyDescent="0.2">
      <c r="A3" t="s">
        <v>5</v>
      </c>
      <c r="B3">
        <f>AVERAGE(Z3:Z12)</f>
        <v>295.375</v>
      </c>
      <c r="X3">
        <v>5.1999999999999998E-2</v>
      </c>
      <c r="Y3">
        <v>2328</v>
      </c>
      <c r="Z3">
        <v>290</v>
      </c>
    </row>
    <row r="5" spans="1:26" x14ac:dyDescent="0.2">
      <c r="A5" t="s">
        <v>37</v>
      </c>
      <c r="C5">
        <v>0</v>
      </c>
      <c r="D5">
        <v>0.1</v>
      </c>
      <c r="E5">
        <v>0.14680000000000001</v>
      </c>
      <c r="F5">
        <v>0.21540000000000001</v>
      </c>
      <c r="G5">
        <v>0.31619999999999998</v>
      </c>
      <c r="H5">
        <v>0.4642</v>
      </c>
      <c r="I5">
        <v>0.68130000000000002</v>
      </c>
      <c r="J5">
        <v>1</v>
      </c>
      <c r="K5">
        <v>1.4678</v>
      </c>
      <c r="L5">
        <v>2.1543999999999999</v>
      </c>
      <c r="M5">
        <v>3.1623000000000001</v>
      </c>
      <c r="N5">
        <v>4.6416000000000004</v>
      </c>
      <c r="O5">
        <v>6.8129</v>
      </c>
      <c r="P5">
        <v>10</v>
      </c>
      <c r="Q5">
        <v>14.678000000000001</v>
      </c>
      <c r="R5">
        <v>21.5443</v>
      </c>
      <c r="S5">
        <v>31.622800000000002</v>
      </c>
      <c r="T5">
        <v>46.415900000000001</v>
      </c>
      <c r="U5">
        <v>68.129199999999997</v>
      </c>
      <c r="V5">
        <v>100</v>
      </c>
    </row>
    <row r="6" spans="1:26" x14ac:dyDescent="0.2">
      <c r="X6">
        <v>4.4999999999999998E-2</v>
      </c>
      <c r="Y6">
        <v>2220</v>
      </c>
      <c r="Z6">
        <v>311</v>
      </c>
    </row>
    <row r="7" spans="1:26" x14ac:dyDescent="0.2">
      <c r="A7" t="s">
        <v>31</v>
      </c>
      <c r="B7" t="s">
        <v>32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X7">
        <v>4.9000000000000002E-2</v>
      </c>
      <c r="Y7">
        <v>2254</v>
      </c>
      <c r="Z7">
        <v>293</v>
      </c>
    </row>
    <row r="8" spans="1:26" x14ac:dyDescent="0.2">
      <c r="A8" t="s">
        <v>27</v>
      </c>
      <c r="B8" t="s">
        <v>2</v>
      </c>
      <c r="C8" s="1">
        <v>0.71299999999999997</v>
      </c>
      <c r="D8" s="1">
        <v>0.60799999999999998</v>
      </c>
      <c r="E8" s="1">
        <v>1.006</v>
      </c>
      <c r="F8" s="1">
        <v>0.82399999999999995</v>
      </c>
      <c r="G8" s="1">
        <v>0.82099999999999995</v>
      </c>
      <c r="H8" s="1">
        <v>0.78900000000000003</v>
      </c>
      <c r="I8" s="1">
        <v>0.74</v>
      </c>
      <c r="J8" s="1">
        <v>0.748</v>
      </c>
      <c r="K8" s="1">
        <v>0.71699999999999997</v>
      </c>
      <c r="L8" s="1">
        <v>1.079</v>
      </c>
      <c r="M8" s="1">
        <v>0.82399999999999995</v>
      </c>
      <c r="N8" s="1">
        <v>0.89</v>
      </c>
      <c r="O8" s="1">
        <v>0.80600000000000005</v>
      </c>
      <c r="P8" s="1">
        <v>0.72499999999999998</v>
      </c>
      <c r="Q8" s="1">
        <v>0.51600000000000001</v>
      </c>
      <c r="R8" s="1">
        <v>0.48799999999999999</v>
      </c>
      <c r="S8" s="1">
        <v>0.40500000000000003</v>
      </c>
      <c r="T8" s="1">
        <v>0.51400000000000001</v>
      </c>
      <c r="U8" s="1">
        <v>0.17799999999999999</v>
      </c>
      <c r="V8" s="1">
        <v>0.25900000000000001</v>
      </c>
      <c r="X8">
        <v>4.5999999999999999E-2</v>
      </c>
      <c r="Y8">
        <v>2248</v>
      </c>
      <c r="Z8">
        <v>304</v>
      </c>
    </row>
    <row r="9" spans="1:26" x14ac:dyDescent="0.2">
      <c r="A9" t="s">
        <v>27</v>
      </c>
      <c r="B9" t="s">
        <v>3</v>
      </c>
      <c r="C9" s="2">
        <v>103815</v>
      </c>
      <c r="D9" s="2">
        <v>107406</v>
      </c>
      <c r="E9" s="2">
        <v>113338</v>
      </c>
      <c r="F9" s="2">
        <v>108176</v>
      </c>
      <c r="G9" s="2">
        <v>111756</v>
      </c>
      <c r="H9" s="2">
        <v>109969</v>
      </c>
      <c r="I9" s="2">
        <v>103421</v>
      </c>
      <c r="J9" s="2">
        <v>107693</v>
      </c>
      <c r="K9" s="2">
        <v>107434</v>
      </c>
      <c r="L9" s="2">
        <v>116510</v>
      </c>
      <c r="M9" s="2">
        <v>111076</v>
      </c>
      <c r="N9" s="2">
        <v>106046</v>
      </c>
      <c r="O9" s="2">
        <v>102961</v>
      </c>
      <c r="P9" s="2">
        <v>88150</v>
      </c>
      <c r="Q9" s="2">
        <v>89696</v>
      </c>
      <c r="R9" s="2">
        <v>85601</v>
      </c>
      <c r="S9" s="2">
        <v>81113</v>
      </c>
      <c r="T9" s="2">
        <v>84462</v>
      </c>
      <c r="U9" s="2">
        <v>76010</v>
      </c>
      <c r="V9" s="2">
        <v>73799</v>
      </c>
      <c r="W9" s="5"/>
      <c r="X9">
        <v>4.5999999999999999E-2</v>
      </c>
      <c r="Y9">
        <v>2241</v>
      </c>
      <c r="Z9">
        <v>298</v>
      </c>
    </row>
    <row r="10" spans="1:26" x14ac:dyDescent="0.2">
      <c r="A10" t="s">
        <v>27</v>
      </c>
      <c r="B10" t="s">
        <v>4</v>
      </c>
      <c r="C10" s="8">
        <v>6449</v>
      </c>
      <c r="D10" s="3">
        <v>7036</v>
      </c>
      <c r="E10" s="3">
        <v>7215</v>
      </c>
      <c r="F10" s="3">
        <v>7299</v>
      </c>
      <c r="G10" s="3">
        <v>7402</v>
      </c>
      <c r="H10" s="3">
        <v>7280</v>
      </c>
      <c r="I10" s="3">
        <v>7182</v>
      </c>
      <c r="J10" s="3">
        <v>7356</v>
      </c>
      <c r="K10" s="3">
        <v>7209</v>
      </c>
      <c r="L10" s="3">
        <v>7314</v>
      </c>
      <c r="M10" s="3">
        <v>6981</v>
      </c>
      <c r="N10" s="3">
        <v>6608</v>
      </c>
      <c r="O10" s="3">
        <v>6502</v>
      </c>
      <c r="P10" s="3">
        <v>5549</v>
      </c>
      <c r="Q10" s="3">
        <v>6140</v>
      </c>
      <c r="R10" s="3">
        <v>5905</v>
      </c>
      <c r="S10" s="3">
        <v>6133</v>
      </c>
      <c r="T10" s="3">
        <v>6288</v>
      </c>
      <c r="U10" s="3">
        <v>5229</v>
      </c>
      <c r="V10" s="3">
        <v>5221</v>
      </c>
      <c r="X10">
        <v>4.7E-2</v>
      </c>
      <c r="Y10">
        <v>2270</v>
      </c>
      <c r="Z10">
        <v>283</v>
      </c>
    </row>
    <row r="11" spans="1:26" x14ac:dyDescent="0.2">
      <c r="X11">
        <v>4.8000000000000001E-2</v>
      </c>
      <c r="Y11">
        <v>2247</v>
      </c>
      <c r="Z11">
        <v>283</v>
      </c>
    </row>
    <row r="12" spans="1:26" x14ac:dyDescent="0.2">
      <c r="A12" t="s">
        <v>28</v>
      </c>
      <c r="B12" t="s">
        <v>2</v>
      </c>
      <c r="C12" s="6">
        <v>1.1499999999999999</v>
      </c>
      <c r="D12" s="1">
        <v>0.98299999999999998</v>
      </c>
      <c r="E12" s="1">
        <v>1.002</v>
      </c>
      <c r="F12" s="1">
        <v>0.73699999999999999</v>
      </c>
      <c r="G12" s="1">
        <v>0.81599999999999995</v>
      </c>
      <c r="H12" s="1">
        <v>0.84699999999999998</v>
      </c>
      <c r="I12" s="1">
        <v>0.80200000000000005</v>
      </c>
      <c r="J12" s="1">
        <v>0.91400000000000003</v>
      </c>
      <c r="K12" s="1">
        <v>0.79900000000000004</v>
      </c>
      <c r="L12" s="1">
        <v>0.92500000000000004</v>
      </c>
      <c r="M12" s="1">
        <v>0.77200000000000002</v>
      </c>
      <c r="N12" s="1">
        <v>1.002</v>
      </c>
      <c r="O12" s="1">
        <v>0.71</v>
      </c>
      <c r="P12" s="1">
        <v>0.72699999999999998</v>
      </c>
      <c r="Q12" s="1">
        <v>0.41499999999999998</v>
      </c>
      <c r="R12" s="1">
        <v>0.39400000000000002</v>
      </c>
      <c r="S12" s="1">
        <v>0.224</v>
      </c>
      <c r="T12" s="1">
        <v>0.45600000000000002</v>
      </c>
      <c r="U12" s="1">
        <v>0.23699999999999999</v>
      </c>
      <c r="V12" s="1">
        <v>0.25900000000000001</v>
      </c>
      <c r="X12">
        <v>4.5999999999999999E-2</v>
      </c>
      <c r="Y12">
        <v>2270</v>
      </c>
      <c r="Z12">
        <v>301</v>
      </c>
    </row>
    <row r="13" spans="1:26" x14ac:dyDescent="0.2">
      <c r="A13" t="s">
        <v>28</v>
      </c>
      <c r="B13" t="s">
        <v>3</v>
      </c>
      <c r="C13" s="7">
        <v>135737</v>
      </c>
      <c r="D13" s="2">
        <v>132782</v>
      </c>
      <c r="E13" s="2">
        <v>109425</v>
      </c>
      <c r="F13" s="2">
        <v>104400</v>
      </c>
      <c r="G13" s="2">
        <v>108247</v>
      </c>
      <c r="H13" s="2">
        <v>108400</v>
      </c>
      <c r="I13" s="2">
        <v>108378</v>
      </c>
      <c r="J13" s="2">
        <v>111114</v>
      </c>
      <c r="K13" s="2">
        <v>112890</v>
      </c>
      <c r="L13" s="2">
        <v>117652</v>
      </c>
      <c r="M13" s="2">
        <v>105371</v>
      </c>
      <c r="N13" s="2">
        <v>109508</v>
      </c>
      <c r="O13" s="2">
        <v>94303</v>
      </c>
      <c r="P13" s="2">
        <v>89029</v>
      </c>
      <c r="Q13" s="2">
        <v>82965</v>
      </c>
      <c r="R13" s="2">
        <v>86736</v>
      </c>
      <c r="S13" s="2">
        <v>76951</v>
      </c>
      <c r="T13" s="2">
        <v>74503</v>
      </c>
      <c r="U13" s="2">
        <v>75136</v>
      </c>
      <c r="V13" s="2">
        <v>76592</v>
      </c>
    </row>
    <row r="14" spans="1:26" x14ac:dyDescent="0.2">
      <c r="A14" t="s">
        <v>28</v>
      </c>
      <c r="B14" t="s">
        <v>4</v>
      </c>
      <c r="C14" s="8">
        <v>7558</v>
      </c>
      <c r="D14" s="3">
        <v>7331</v>
      </c>
      <c r="E14" s="3">
        <v>7156</v>
      </c>
      <c r="F14" s="3">
        <v>6808</v>
      </c>
      <c r="G14" s="3">
        <v>7025</v>
      </c>
      <c r="H14" s="3">
        <v>7219</v>
      </c>
      <c r="I14" s="3">
        <v>6994</v>
      </c>
      <c r="J14" s="3">
        <v>7164</v>
      </c>
      <c r="K14" s="3">
        <v>7185</v>
      </c>
      <c r="L14" s="3">
        <v>7370</v>
      </c>
      <c r="M14" s="3">
        <v>7123</v>
      </c>
      <c r="N14" s="3">
        <v>6647</v>
      </c>
      <c r="O14" s="3">
        <v>6187</v>
      </c>
      <c r="P14" s="3">
        <v>5711</v>
      </c>
      <c r="Q14" s="3">
        <v>5984</v>
      </c>
      <c r="R14" s="3">
        <v>6032</v>
      </c>
      <c r="S14" s="3">
        <v>6133</v>
      </c>
      <c r="T14" s="3">
        <v>5746</v>
      </c>
      <c r="U14" s="3">
        <v>5637</v>
      </c>
      <c r="V14" s="3">
        <v>5322</v>
      </c>
    </row>
    <row r="16" spans="1:26" x14ac:dyDescent="0.2">
      <c r="A16" t="s">
        <v>29</v>
      </c>
      <c r="B16" t="s">
        <v>2</v>
      </c>
      <c r="C16" s="6">
        <v>0.81100000000000005</v>
      </c>
      <c r="D16" s="1">
        <v>0.97199999999999998</v>
      </c>
      <c r="E16" s="1">
        <v>0.86699999999999999</v>
      </c>
      <c r="F16" s="1">
        <v>0.878</v>
      </c>
      <c r="G16" s="1">
        <v>0.83699999999999997</v>
      </c>
      <c r="H16" s="1">
        <v>0.70199999999999996</v>
      </c>
      <c r="I16" s="1">
        <v>0.73599999999999999</v>
      </c>
      <c r="J16" s="1">
        <v>0.79400000000000004</v>
      </c>
      <c r="K16" s="1">
        <v>0.66900000000000004</v>
      </c>
      <c r="L16" s="1">
        <v>0.92700000000000005</v>
      </c>
      <c r="M16" s="1">
        <v>0.93300000000000005</v>
      </c>
      <c r="N16" s="1">
        <v>0.82299999999999995</v>
      </c>
      <c r="O16" s="1">
        <v>0.73599999999999999</v>
      </c>
      <c r="P16" s="1">
        <v>0.68899999999999995</v>
      </c>
      <c r="Q16" s="1">
        <v>0.58799999999999997</v>
      </c>
      <c r="R16" s="1">
        <v>0.46400000000000002</v>
      </c>
      <c r="S16" s="1">
        <v>0.377</v>
      </c>
      <c r="T16" s="1">
        <v>0.45600000000000002</v>
      </c>
      <c r="U16" s="1">
        <v>0.16300000000000001</v>
      </c>
      <c r="V16" s="1">
        <v>0.17499999999999999</v>
      </c>
    </row>
    <row r="17" spans="1:22" x14ac:dyDescent="0.2">
      <c r="A17" t="s">
        <v>29</v>
      </c>
      <c r="B17" t="s">
        <v>3</v>
      </c>
      <c r="C17" s="7">
        <v>117204</v>
      </c>
      <c r="D17" s="2">
        <v>111226</v>
      </c>
      <c r="E17" s="2">
        <v>110567</v>
      </c>
      <c r="F17" s="2">
        <v>105544</v>
      </c>
      <c r="G17" s="2">
        <v>106672</v>
      </c>
      <c r="H17" s="2">
        <v>107335</v>
      </c>
      <c r="I17" s="2">
        <v>109132</v>
      </c>
      <c r="J17" s="2">
        <v>109752</v>
      </c>
      <c r="K17" s="2">
        <v>105861</v>
      </c>
      <c r="L17" s="2">
        <v>112814</v>
      </c>
      <c r="M17" s="2">
        <v>112436</v>
      </c>
      <c r="N17" s="2">
        <v>105806</v>
      </c>
      <c r="O17" s="2">
        <v>100407</v>
      </c>
      <c r="P17" s="2">
        <v>88310</v>
      </c>
      <c r="Q17" s="2">
        <v>90928</v>
      </c>
      <c r="R17" s="2">
        <v>86769</v>
      </c>
      <c r="S17" s="2">
        <v>80005</v>
      </c>
      <c r="T17" s="2">
        <v>79971</v>
      </c>
      <c r="U17" s="2">
        <v>75455</v>
      </c>
      <c r="V17" s="2">
        <v>69209</v>
      </c>
    </row>
    <row r="18" spans="1:22" x14ac:dyDescent="0.2">
      <c r="A18" t="s">
        <v>29</v>
      </c>
      <c r="B18" t="s">
        <v>4</v>
      </c>
      <c r="C18" s="8">
        <v>7143</v>
      </c>
      <c r="D18" s="3">
        <v>6962</v>
      </c>
      <c r="E18" s="3">
        <v>7132</v>
      </c>
      <c r="F18" s="3">
        <v>7308</v>
      </c>
      <c r="G18" s="3">
        <v>7253</v>
      </c>
      <c r="H18" s="3">
        <v>6939</v>
      </c>
      <c r="I18" s="3">
        <v>6951</v>
      </c>
      <c r="J18" s="3">
        <v>6984</v>
      </c>
      <c r="K18" s="3">
        <v>6836</v>
      </c>
      <c r="L18" s="3">
        <v>7145</v>
      </c>
      <c r="M18" s="3">
        <v>7097</v>
      </c>
      <c r="N18" s="3">
        <v>6668</v>
      </c>
      <c r="O18" s="3">
        <v>6648</v>
      </c>
      <c r="P18" s="3">
        <v>5767</v>
      </c>
      <c r="Q18" s="3">
        <v>6318</v>
      </c>
      <c r="R18" s="3">
        <v>6109</v>
      </c>
      <c r="S18" s="3">
        <v>5901</v>
      </c>
      <c r="T18" s="3">
        <v>5783</v>
      </c>
      <c r="U18" s="3">
        <v>5443</v>
      </c>
      <c r="V18" s="3">
        <v>4945</v>
      </c>
    </row>
    <row r="20" spans="1:22" x14ac:dyDescent="0.2">
      <c r="A20" t="s">
        <v>30</v>
      </c>
      <c r="B20" t="s">
        <v>2</v>
      </c>
      <c r="C20" s="6">
        <v>0.97499999999999998</v>
      </c>
      <c r="D20" s="1">
        <v>0.86799999999999999</v>
      </c>
      <c r="E20" s="1">
        <v>0.83699999999999997</v>
      </c>
      <c r="F20" s="1">
        <v>0.872</v>
      </c>
      <c r="G20" s="1">
        <v>0.75900000000000001</v>
      </c>
      <c r="H20" s="1">
        <v>0.76300000000000001</v>
      </c>
      <c r="I20" s="1">
        <v>0.59299999999999997</v>
      </c>
      <c r="J20" s="1">
        <v>0.77600000000000002</v>
      </c>
      <c r="K20" s="1">
        <v>0.72499999999999998</v>
      </c>
      <c r="L20" s="1">
        <v>0.67200000000000004</v>
      </c>
      <c r="M20" s="1">
        <v>0.88100000000000001</v>
      </c>
      <c r="N20" s="1">
        <v>0.80200000000000005</v>
      </c>
      <c r="O20" s="1">
        <v>0.71799999999999997</v>
      </c>
      <c r="P20" s="1">
        <v>0.58599999999999997</v>
      </c>
      <c r="Q20" s="1">
        <v>0.52700000000000002</v>
      </c>
      <c r="R20" s="1">
        <v>0.50700000000000001</v>
      </c>
      <c r="S20" s="1">
        <v>0.32300000000000001</v>
      </c>
      <c r="T20" s="1">
        <v>0.36799999999999999</v>
      </c>
      <c r="U20" s="1">
        <v>0.33700000000000002</v>
      </c>
      <c r="V20" s="1">
        <v>0.13700000000000001</v>
      </c>
    </row>
    <row r="21" spans="1:22" x14ac:dyDescent="0.2">
      <c r="A21" t="s">
        <v>30</v>
      </c>
      <c r="B21" t="s">
        <v>3</v>
      </c>
      <c r="C21" s="7">
        <v>119002</v>
      </c>
      <c r="D21" s="2">
        <v>110890</v>
      </c>
      <c r="E21" s="2">
        <v>112036</v>
      </c>
      <c r="F21" s="2">
        <v>112301</v>
      </c>
      <c r="G21" s="2">
        <v>110445</v>
      </c>
      <c r="H21" s="2">
        <v>111047</v>
      </c>
      <c r="I21" s="2">
        <v>107098</v>
      </c>
      <c r="J21" s="2">
        <v>106862</v>
      </c>
      <c r="K21" s="2">
        <v>107575</v>
      </c>
      <c r="L21" s="2">
        <v>105629</v>
      </c>
      <c r="M21" s="2">
        <v>111372</v>
      </c>
      <c r="N21" s="4">
        <v>107478</v>
      </c>
      <c r="O21" s="4">
        <v>96306</v>
      </c>
      <c r="P21" s="4">
        <v>88350</v>
      </c>
      <c r="Q21" s="4">
        <v>92694</v>
      </c>
      <c r="R21" s="4">
        <v>90716</v>
      </c>
      <c r="S21" s="4">
        <v>78814</v>
      </c>
      <c r="T21" s="4">
        <v>72871</v>
      </c>
      <c r="U21" s="4">
        <v>73265</v>
      </c>
      <c r="V21" s="4">
        <v>67426</v>
      </c>
    </row>
    <row r="22" spans="1:22" x14ac:dyDescent="0.2">
      <c r="A22" t="s">
        <v>30</v>
      </c>
      <c r="B22" t="s">
        <v>4</v>
      </c>
      <c r="C22" s="8">
        <v>6785</v>
      </c>
      <c r="D22" s="3">
        <v>7069</v>
      </c>
      <c r="E22" s="3">
        <v>7432</v>
      </c>
      <c r="F22" s="3">
        <v>7345</v>
      </c>
      <c r="G22" s="3">
        <v>7362</v>
      </c>
      <c r="H22" s="3">
        <v>7444</v>
      </c>
      <c r="I22" s="3">
        <v>7114</v>
      </c>
      <c r="J22" s="3">
        <v>6966</v>
      </c>
      <c r="K22" s="3">
        <v>7032</v>
      </c>
      <c r="L22" s="3">
        <v>6895</v>
      </c>
      <c r="M22" s="3">
        <v>7063</v>
      </c>
      <c r="N22" s="3">
        <v>6915</v>
      </c>
      <c r="O22" s="3">
        <v>6453</v>
      </c>
      <c r="P22" s="3">
        <v>5943</v>
      </c>
      <c r="Q22" s="3">
        <v>6496</v>
      </c>
      <c r="R22" s="3">
        <v>6127</v>
      </c>
      <c r="S22" s="3">
        <v>6046</v>
      </c>
      <c r="T22" s="3">
        <v>5557</v>
      </c>
      <c r="U22" s="3">
        <v>5162</v>
      </c>
      <c r="V22" s="3">
        <v>4881</v>
      </c>
    </row>
    <row r="26" spans="1:22" x14ac:dyDescent="0.2">
      <c r="A26" t="s">
        <v>31</v>
      </c>
      <c r="B26" t="s">
        <v>32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</row>
    <row r="27" spans="1:22" x14ac:dyDescent="0.2">
      <c r="A27" t="s">
        <v>27</v>
      </c>
      <c r="B27" t="s">
        <v>3</v>
      </c>
      <c r="C27" s="2">
        <f>C9</f>
        <v>103815</v>
      </c>
      <c r="D27" s="2">
        <f t="shared" ref="D27:V27" si="0">D9</f>
        <v>107406</v>
      </c>
      <c r="E27" s="2">
        <f t="shared" si="0"/>
        <v>113338</v>
      </c>
      <c r="F27" s="2">
        <f t="shared" si="0"/>
        <v>108176</v>
      </c>
      <c r="G27" s="2">
        <f t="shared" si="0"/>
        <v>111756</v>
      </c>
      <c r="H27" s="2">
        <f t="shared" si="0"/>
        <v>109969</v>
      </c>
      <c r="I27" s="2">
        <f t="shared" si="0"/>
        <v>103421</v>
      </c>
      <c r="J27" s="2">
        <f t="shared" si="0"/>
        <v>107693</v>
      </c>
      <c r="K27" s="2">
        <f t="shared" si="0"/>
        <v>107434</v>
      </c>
      <c r="L27" s="2">
        <f t="shared" si="0"/>
        <v>116510</v>
      </c>
      <c r="M27" s="2">
        <f t="shared" si="0"/>
        <v>111076</v>
      </c>
      <c r="N27" s="2">
        <f t="shared" si="0"/>
        <v>106046</v>
      </c>
      <c r="O27" s="2">
        <f t="shared" si="0"/>
        <v>102961</v>
      </c>
      <c r="P27" s="2">
        <f t="shared" si="0"/>
        <v>88150</v>
      </c>
      <c r="Q27" s="2">
        <f t="shared" si="0"/>
        <v>89696</v>
      </c>
      <c r="R27" s="2">
        <f t="shared" si="0"/>
        <v>85601</v>
      </c>
      <c r="S27" s="2">
        <f t="shared" si="0"/>
        <v>81113</v>
      </c>
      <c r="T27" s="2">
        <f t="shared" si="0"/>
        <v>84462</v>
      </c>
      <c r="U27" s="2">
        <f t="shared" si="0"/>
        <v>76010</v>
      </c>
      <c r="V27" s="2">
        <f t="shared" si="0"/>
        <v>73799</v>
      </c>
    </row>
    <row r="28" spans="1:22" x14ac:dyDescent="0.2">
      <c r="A28" t="s">
        <v>28</v>
      </c>
      <c r="B28" t="s">
        <v>3</v>
      </c>
      <c r="C28" s="7">
        <f>C13</f>
        <v>135737</v>
      </c>
      <c r="D28" s="7">
        <f t="shared" ref="D28:V28" si="1">D13</f>
        <v>132782</v>
      </c>
      <c r="E28" s="7">
        <f t="shared" si="1"/>
        <v>109425</v>
      </c>
      <c r="F28" s="7">
        <f t="shared" si="1"/>
        <v>104400</v>
      </c>
      <c r="G28" s="7">
        <f t="shared" si="1"/>
        <v>108247</v>
      </c>
      <c r="H28" s="7">
        <f t="shared" si="1"/>
        <v>108400</v>
      </c>
      <c r="I28" s="7">
        <f t="shared" si="1"/>
        <v>108378</v>
      </c>
      <c r="J28" s="7">
        <f t="shared" si="1"/>
        <v>111114</v>
      </c>
      <c r="K28" s="7">
        <f t="shared" si="1"/>
        <v>112890</v>
      </c>
      <c r="L28" s="7">
        <f t="shared" si="1"/>
        <v>117652</v>
      </c>
      <c r="M28" s="7">
        <f t="shared" si="1"/>
        <v>105371</v>
      </c>
      <c r="N28" s="7">
        <f t="shared" si="1"/>
        <v>109508</v>
      </c>
      <c r="O28" s="7">
        <f t="shared" si="1"/>
        <v>94303</v>
      </c>
      <c r="P28" s="7">
        <f t="shared" si="1"/>
        <v>89029</v>
      </c>
      <c r="Q28" s="7">
        <f t="shared" si="1"/>
        <v>82965</v>
      </c>
      <c r="R28" s="7">
        <f t="shared" si="1"/>
        <v>86736</v>
      </c>
      <c r="S28" s="7">
        <f t="shared" si="1"/>
        <v>76951</v>
      </c>
      <c r="T28" s="7">
        <f t="shared" si="1"/>
        <v>74503</v>
      </c>
      <c r="U28" s="7">
        <f t="shared" si="1"/>
        <v>75136</v>
      </c>
      <c r="V28" s="7">
        <f t="shared" si="1"/>
        <v>76592</v>
      </c>
    </row>
    <row r="29" spans="1:22" x14ac:dyDescent="0.2">
      <c r="A29" t="s">
        <v>29</v>
      </c>
      <c r="B29" t="s">
        <v>3</v>
      </c>
      <c r="C29" s="7">
        <f>C17</f>
        <v>117204</v>
      </c>
      <c r="D29" s="7">
        <f t="shared" ref="D29:V29" si="2">D17</f>
        <v>111226</v>
      </c>
      <c r="E29" s="7">
        <f t="shared" si="2"/>
        <v>110567</v>
      </c>
      <c r="F29" s="7">
        <f t="shared" si="2"/>
        <v>105544</v>
      </c>
      <c r="G29" s="7">
        <f t="shared" si="2"/>
        <v>106672</v>
      </c>
      <c r="H29" s="7">
        <f t="shared" si="2"/>
        <v>107335</v>
      </c>
      <c r="I29" s="7">
        <f t="shared" si="2"/>
        <v>109132</v>
      </c>
      <c r="J29" s="7">
        <f t="shared" si="2"/>
        <v>109752</v>
      </c>
      <c r="K29" s="7">
        <f t="shared" si="2"/>
        <v>105861</v>
      </c>
      <c r="L29" s="7">
        <f t="shared" si="2"/>
        <v>112814</v>
      </c>
      <c r="M29" s="7">
        <f t="shared" si="2"/>
        <v>112436</v>
      </c>
      <c r="N29" s="7">
        <f t="shared" si="2"/>
        <v>105806</v>
      </c>
      <c r="O29" s="7">
        <f t="shared" si="2"/>
        <v>100407</v>
      </c>
      <c r="P29" s="7">
        <f t="shared" si="2"/>
        <v>88310</v>
      </c>
      <c r="Q29" s="7">
        <f t="shared" si="2"/>
        <v>90928</v>
      </c>
      <c r="R29" s="7">
        <f t="shared" si="2"/>
        <v>86769</v>
      </c>
      <c r="S29" s="7">
        <f t="shared" si="2"/>
        <v>80005</v>
      </c>
      <c r="T29" s="7">
        <f t="shared" si="2"/>
        <v>79971</v>
      </c>
      <c r="U29" s="7">
        <f t="shared" si="2"/>
        <v>75455</v>
      </c>
      <c r="V29" s="7">
        <f t="shared" si="2"/>
        <v>69209</v>
      </c>
    </row>
    <row r="30" spans="1:22" x14ac:dyDescent="0.2">
      <c r="A30" t="s">
        <v>30</v>
      </c>
      <c r="B30" t="s">
        <v>3</v>
      </c>
      <c r="C30" s="7">
        <f>C21</f>
        <v>119002</v>
      </c>
      <c r="D30" s="7">
        <f t="shared" ref="D30:V30" si="3">D21</f>
        <v>110890</v>
      </c>
      <c r="E30" s="7">
        <f t="shared" si="3"/>
        <v>112036</v>
      </c>
      <c r="F30" s="7">
        <f t="shared" si="3"/>
        <v>112301</v>
      </c>
      <c r="G30" s="7">
        <f t="shared" si="3"/>
        <v>110445</v>
      </c>
      <c r="H30" s="7">
        <f t="shared" si="3"/>
        <v>111047</v>
      </c>
      <c r="I30" s="7">
        <f t="shared" si="3"/>
        <v>107098</v>
      </c>
      <c r="J30" s="7">
        <f t="shared" si="3"/>
        <v>106862</v>
      </c>
      <c r="K30" s="7">
        <f t="shared" si="3"/>
        <v>107575</v>
      </c>
      <c r="L30" s="7">
        <f t="shared" si="3"/>
        <v>105629</v>
      </c>
      <c r="M30" s="7">
        <f t="shared" si="3"/>
        <v>111372</v>
      </c>
      <c r="N30" s="7">
        <f t="shared" si="3"/>
        <v>107478</v>
      </c>
      <c r="O30" s="7">
        <f t="shared" si="3"/>
        <v>96306</v>
      </c>
      <c r="P30" s="7">
        <f t="shared" si="3"/>
        <v>88350</v>
      </c>
      <c r="Q30" s="7">
        <f t="shared" si="3"/>
        <v>92694</v>
      </c>
      <c r="R30" s="7">
        <f t="shared" si="3"/>
        <v>90716</v>
      </c>
      <c r="S30" s="7">
        <f t="shared" si="3"/>
        <v>78814</v>
      </c>
      <c r="T30" s="7">
        <f t="shared" si="3"/>
        <v>72871</v>
      </c>
      <c r="U30" s="7">
        <f t="shared" si="3"/>
        <v>73265</v>
      </c>
      <c r="V30" s="7">
        <f t="shared" si="3"/>
        <v>67426</v>
      </c>
    </row>
    <row r="31" spans="1:22" x14ac:dyDescent="0.2">
      <c r="A31" t="s">
        <v>27</v>
      </c>
      <c r="B31" t="s">
        <v>2</v>
      </c>
      <c r="C31" s="1">
        <f>C8</f>
        <v>0.71299999999999997</v>
      </c>
      <c r="D31" s="1">
        <f t="shared" ref="D31:V31" si="4">D8</f>
        <v>0.60799999999999998</v>
      </c>
      <c r="E31" s="1">
        <f t="shared" si="4"/>
        <v>1.006</v>
      </c>
      <c r="F31" s="1">
        <f t="shared" si="4"/>
        <v>0.82399999999999995</v>
      </c>
      <c r="G31" s="1">
        <f t="shared" si="4"/>
        <v>0.82099999999999995</v>
      </c>
      <c r="H31" s="1">
        <f t="shared" si="4"/>
        <v>0.78900000000000003</v>
      </c>
      <c r="I31" s="1">
        <f t="shared" si="4"/>
        <v>0.74</v>
      </c>
      <c r="J31" s="1">
        <f t="shared" si="4"/>
        <v>0.748</v>
      </c>
      <c r="K31" s="1">
        <f t="shared" si="4"/>
        <v>0.71699999999999997</v>
      </c>
      <c r="L31" s="1">
        <f t="shared" si="4"/>
        <v>1.079</v>
      </c>
      <c r="M31" s="1">
        <f t="shared" si="4"/>
        <v>0.82399999999999995</v>
      </c>
      <c r="N31" s="1">
        <f t="shared" si="4"/>
        <v>0.89</v>
      </c>
      <c r="O31" s="1">
        <f t="shared" si="4"/>
        <v>0.80600000000000005</v>
      </c>
      <c r="P31" s="1">
        <f t="shared" si="4"/>
        <v>0.72499999999999998</v>
      </c>
      <c r="Q31" s="1">
        <f t="shared" si="4"/>
        <v>0.51600000000000001</v>
      </c>
      <c r="R31" s="1">
        <f t="shared" si="4"/>
        <v>0.48799999999999999</v>
      </c>
      <c r="S31" s="1">
        <f t="shared" si="4"/>
        <v>0.40500000000000003</v>
      </c>
      <c r="T31" s="1">
        <f t="shared" si="4"/>
        <v>0.51400000000000001</v>
      </c>
      <c r="U31" s="1">
        <f t="shared" si="4"/>
        <v>0.17799999999999999</v>
      </c>
      <c r="V31" s="1">
        <f t="shared" si="4"/>
        <v>0.25900000000000001</v>
      </c>
    </row>
    <row r="32" spans="1:22" x14ac:dyDescent="0.2">
      <c r="A32" t="s">
        <v>28</v>
      </c>
      <c r="B32" t="s">
        <v>2</v>
      </c>
      <c r="C32" s="6">
        <f>C12</f>
        <v>1.1499999999999999</v>
      </c>
      <c r="D32" s="6">
        <f t="shared" ref="D32:V32" si="5">D12</f>
        <v>0.98299999999999998</v>
      </c>
      <c r="E32" s="6">
        <f t="shared" si="5"/>
        <v>1.002</v>
      </c>
      <c r="F32" s="6">
        <f t="shared" si="5"/>
        <v>0.73699999999999999</v>
      </c>
      <c r="G32" s="6">
        <f t="shared" si="5"/>
        <v>0.81599999999999995</v>
      </c>
      <c r="H32" s="6">
        <f t="shared" si="5"/>
        <v>0.84699999999999998</v>
      </c>
      <c r="I32" s="6">
        <f t="shared" si="5"/>
        <v>0.80200000000000005</v>
      </c>
      <c r="J32" s="6">
        <f t="shared" si="5"/>
        <v>0.91400000000000003</v>
      </c>
      <c r="K32" s="6">
        <f t="shared" si="5"/>
        <v>0.79900000000000004</v>
      </c>
      <c r="L32" s="6">
        <f t="shared" si="5"/>
        <v>0.92500000000000004</v>
      </c>
      <c r="M32" s="6">
        <f t="shared" si="5"/>
        <v>0.77200000000000002</v>
      </c>
      <c r="N32" s="6">
        <f t="shared" si="5"/>
        <v>1.002</v>
      </c>
      <c r="O32" s="6">
        <f t="shared" si="5"/>
        <v>0.71</v>
      </c>
      <c r="P32" s="6">
        <f t="shared" si="5"/>
        <v>0.72699999999999998</v>
      </c>
      <c r="Q32" s="6">
        <f t="shared" si="5"/>
        <v>0.41499999999999998</v>
      </c>
      <c r="R32" s="6">
        <f t="shared" si="5"/>
        <v>0.39400000000000002</v>
      </c>
      <c r="S32" s="6">
        <f t="shared" si="5"/>
        <v>0.224</v>
      </c>
      <c r="T32" s="6">
        <f t="shared" si="5"/>
        <v>0.45600000000000002</v>
      </c>
      <c r="U32" s="6">
        <f t="shared" si="5"/>
        <v>0.23699999999999999</v>
      </c>
      <c r="V32" s="6">
        <f t="shared" si="5"/>
        <v>0.25900000000000001</v>
      </c>
    </row>
    <row r="33" spans="1:22" x14ac:dyDescent="0.2">
      <c r="A33" t="s">
        <v>29</v>
      </c>
      <c r="B33" t="s">
        <v>2</v>
      </c>
      <c r="C33" s="6">
        <f>C16</f>
        <v>0.81100000000000005</v>
      </c>
      <c r="D33" s="6">
        <f t="shared" ref="D33:V33" si="6">D16</f>
        <v>0.97199999999999998</v>
      </c>
      <c r="E33" s="6">
        <f t="shared" si="6"/>
        <v>0.86699999999999999</v>
      </c>
      <c r="F33" s="6">
        <f t="shared" si="6"/>
        <v>0.878</v>
      </c>
      <c r="G33" s="6">
        <f t="shared" si="6"/>
        <v>0.83699999999999997</v>
      </c>
      <c r="H33" s="6">
        <f t="shared" si="6"/>
        <v>0.70199999999999996</v>
      </c>
      <c r="I33" s="6">
        <f t="shared" si="6"/>
        <v>0.73599999999999999</v>
      </c>
      <c r="J33" s="6">
        <f t="shared" si="6"/>
        <v>0.79400000000000004</v>
      </c>
      <c r="K33" s="6">
        <f t="shared" si="6"/>
        <v>0.66900000000000004</v>
      </c>
      <c r="L33" s="6">
        <f t="shared" si="6"/>
        <v>0.92700000000000005</v>
      </c>
      <c r="M33" s="6">
        <f t="shared" si="6"/>
        <v>0.93300000000000005</v>
      </c>
      <c r="N33" s="6">
        <f t="shared" si="6"/>
        <v>0.82299999999999995</v>
      </c>
      <c r="O33" s="6">
        <f t="shared" si="6"/>
        <v>0.73599999999999999</v>
      </c>
      <c r="P33" s="6">
        <f t="shared" si="6"/>
        <v>0.68899999999999995</v>
      </c>
      <c r="Q33" s="6">
        <f t="shared" si="6"/>
        <v>0.58799999999999997</v>
      </c>
      <c r="R33" s="6">
        <f t="shared" si="6"/>
        <v>0.46400000000000002</v>
      </c>
      <c r="S33" s="6">
        <f t="shared" si="6"/>
        <v>0.377</v>
      </c>
      <c r="T33" s="6">
        <f t="shared" si="6"/>
        <v>0.45600000000000002</v>
      </c>
      <c r="U33" s="6">
        <f t="shared" si="6"/>
        <v>0.16300000000000001</v>
      </c>
      <c r="V33" s="6">
        <f t="shared" si="6"/>
        <v>0.17499999999999999</v>
      </c>
    </row>
    <row r="34" spans="1:22" x14ac:dyDescent="0.2">
      <c r="A34" t="s">
        <v>30</v>
      </c>
      <c r="B34" t="s">
        <v>2</v>
      </c>
      <c r="C34" s="6">
        <f>C20</f>
        <v>0.97499999999999998</v>
      </c>
      <c r="D34" s="6">
        <f t="shared" ref="D34:V34" si="7">D20</f>
        <v>0.86799999999999999</v>
      </c>
      <c r="E34" s="6">
        <f t="shared" si="7"/>
        <v>0.83699999999999997</v>
      </c>
      <c r="F34" s="6">
        <f t="shared" si="7"/>
        <v>0.872</v>
      </c>
      <c r="G34" s="6">
        <f t="shared" si="7"/>
        <v>0.75900000000000001</v>
      </c>
      <c r="H34" s="6">
        <f t="shared" si="7"/>
        <v>0.76300000000000001</v>
      </c>
      <c r="I34" s="6">
        <f t="shared" si="7"/>
        <v>0.59299999999999997</v>
      </c>
      <c r="J34" s="6">
        <f t="shared" si="7"/>
        <v>0.77600000000000002</v>
      </c>
      <c r="K34" s="6">
        <f t="shared" si="7"/>
        <v>0.72499999999999998</v>
      </c>
      <c r="L34" s="6">
        <f t="shared" si="7"/>
        <v>0.67200000000000004</v>
      </c>
      <c r="M34" s="6">
        <f t="shared" si="7"/>
        <v>0.88100000000000001</v>
      </c>
      <c r="N34" s="6">
        <f t="shared" si="7"/>
        <v>0.80200000000000005</v>
      </c>
      <c r="O34" s="6">
        <f t="shared" si="7"/>
        <v>0.71799999999999997</v>
      </c>
      <c r="P34" s="6">
        <f t="shared" si="7"/>
        <v>0.58599999999999997</v>
      </c>
      <c r="Q34" s="6">
        <f t="shared" si="7"/>
        <v>0.52700000000000002</v>
      </c>
      <c r="R34" s="6">
        <f t="shared" si="7"/>
        <v>0.50700000000000001</v>
      </c>
      <c r="S34" s="6">
        <f t="shared" si="7"/>
        <v>0.32300000000000001</v>
      </c>
      <c r="T34" s="6">
        <f t="shared" si="7"/>
        <v>0.36799999999999999</v>
      </c>
      <c r="U34" s="6">
        <f t="shared" si="7"/>
        <v>0.33700000000000002</v>
      </c>
      <c r="V34" s="6">
        <f t="shared" si="7"/>
        <v>0.13700000000000001</v>
      </c>
    </row>
    <row r="35" spans="1:22" x14ac:dyDescent="0.2">
      <c r="A35" t="s">
        <v>27</v>
      </c>
      <c r="B35" t="s">
        <v>4</v>
      </c>
      <c r="C35" s="8">
        <f>C10</f>
        <v>6449</v>
      </c>
      <c r="D35" s="8">
        <f t="shared" ref="D35:V35" si="8">D10</f>
        <v>7036</v>
      </c>
      <c r="E35" s="8">
        <f t="shared" si="8"/>
        <v>7215</v>
      </c>
      <c r="F35" s="8">
        <f t="shared" si="8"/>
        <v>7299</v>
      </c>
      <c r="G35" s="8">
        <f t="shared" si="8"/>
        <v>7402</v>
      </c>
      <c r="H35" s="8">
        <f t="shared" si="8"/>
        <v>7280</v>
      </c>
      <c r="I35" s="8">
        <f t="shared" si="8"/>
        <v>7182</v>
      </c>
      <c r="J35" s="8">
        <f t="shared" si="8"/>
        <v>7356</v>
      </c>
      <c r="K35" s="8">
        <f t="shared" si="8"/>
        <v>7209</v>
      </c>
      <c r="L35" s="8">
        <f t="shared" si="8"/>
        <v>7314</v>
      </c>
      <c r="M35" s="8">
        <f t="shared" si="8"/>
        <v>6981</v>
      </c>
      <c r="N35" s="8">
        <f t="shared" si="8"/>
        <v>6608</v>
      </c>
      <c r="O35" s="8">
        <f t="shared" si="8"/>
        <v>6502</v>
      </c>
      <c r="P35" s="8">
        <f t="shared" si="8"/>
        <v>5549</v>
      </c>
      <c r="Q35" s="8">
        <f t="shared" si="8"/>
        <v>6140</v>
      </c>
      <c r="R35" s="8">
        <f t="shared" si="8"/>
        <v>5905</v>
      </c>
      <c r="S35" s="8">
        <f t="shared" si="8"/>
        <v>6133</v>
      </c>
      <c r="T35" s="8">
        <f t="shared" si="8"/>
        <v>6288</v>
      </c>
      <c r="U35" s="8">
        <f t="shared" si="8"/>
        <v>5229</v>
      </c>
      <c r="V35" s="8">
        <f t="shared" si="8"/>
        <v>5221</v>
      </c>
    </row>
    <row r="36" spans="1:22" x14ac:dyDescent="0.2">
      <c r="A36" t="s">
        <v>28</v>
      </c>
      <c r="B36" t="s">
        <v>4</v>
      </c>
      <c r="C36" s="8">
        <f>C14</f>
        <v>7558</v>
      </c>
      <c r="D36" s="8">
        <f t="shared" ref="D36:V36" si="9">D14</f>
        <v>7331</v>
      </c>
      <c r="E36" s="8">
        <f t="shared" si="9"/>
        <v>7156</v>
      </c>
      <c r="F36" s="8">
        <f t="shared" si="9"/>
        <v>6808</v>
      </c>
      <c r="G36" s="8">
        <f t="shared" si="9"/>
        <v>7025</v>
      </c>
      <c r="H36" s="8">
        <f t="shared" si="9"/>
        <v>7219</v>
      </c>
      <c r="I36" s="8">
        <f t="shared" si="9"/>
        <v>6994</v>
      </c>
      <c r="J36" s="8">
        <f t="shared" si="9"/>
        <v>7164</v>
      </c>
      <c r="K36" s="8">
        <f t="shared" si="9"/>
        <v>7185</v>
      </c>
      <c r="L36" s="8">
        <f t="shared" si="9"/>
        <v>7370</v>
      </c>
      <c r="M36" s="8">
        <f t="shared" si="9"/>
        <v>7123</v>
      </c>
      <c r="N36" s="8">
        <f t="shared" si="9"/>
        <v>6647</v>
      </c>
      <c r="O36" s="8">
        <f t="shared" si="9"/>
        <v>6187</v>
      </c>
      <c r="P36" s="8">
        <f t="shared" si="9"/>
        <v>5711</v>
      </c>
      <c r="Q36" s="8">
        <f t="shared" si="9"/>
        <v>5984</v>
      </c>
      <c r="R36" s="8">
        <f t="shared" si="9"/>
        <v>6032</v>
      </c>
      <c r="S36" s="8">
        <f t="shared" si="9"/>
        <v>6133</v>
      </c>
      <c r="T36" s="8">
        <f t="shared" si="9"/>
        <v>5746</v>
      </c>
      <c r="U36" s="8">
        <f t="shared" si="9"/>
        <v>5637</v>
      </c>
      <c r="V36" s="8">
        <f t="shared" si="9"/>
        <v>5322</v>
      </c>
    </row>
    <row r="37" spans="1:22" x14ac:dyDescent="0.2">
      <c r="A37" t="s">
        <v>29</v>
      </c>
      <c r="B37" t="s">
        <v>4</v>
      </c>
      <c r="C37" s="8">
        <f>C18</f>
        <v>7143</v>
      </c>
      <c r="D37" s="8">
        <f t="shared" ref="D37:V37" si="10">D18</f>
        <v>6962</v>
      </c>
      <c r="E37" s="8">
        <f t="shared" si="10"/>
        <v>7132</v>
      </c>
      <c r="F37" s="8">
        <f t="shared" si="10"/>
        <v>7308</v>
      </c>
      <c r="G37" s="8">
        <f t="shared" si="10"/>
        <v>7253</v>
      </c>
      <c r="H37" s="8">
        <f t="shared" si="10"/>
        <v>6939</v>
      </c>
      <c r="I37" s="8">
        <f t="shared" si="10"/>
        <v>6951</v>
      </c>
      <c r="J37" s="8">
        <f t="shared" si="10"/>
        <v>6984</v>
      </c>
      <c r="K37" s="8">
        <f t="shared" si="10"/>
        <v>6836</v>
      </c>
      <c r="L37" s="8">
        <f t="shared" si="10"/>
        <v>7145</v>
      </c>
      <c r="M37" s="8">
        <f t="shared" si="10"/>
        <v>7097</v>
      </c>
      <c r="N37" s="8">
        <f t="shared" si="10"/>
        <v>6668</v>
      </c>
      <c r="O37" s="8">
        <f t="shared" si="10"/>
        <v>6648</v>
      </c>
      <c r="P37" s="8">
        <f t="shared" si="10"/>
        <v>5767</v>
      </c>
      <c r="Q37" s="8">
        <f t="shared" si="10"/>
        <v>6318</v>
      </c>
      <c r="R37" s="8">
        <f t="shared" si="10"/>
        <v>6109</v>
      </c>
      <c r="S37" s="8">
        <f t="shared" si="10"/>
        <v>5901</v>
      </c>
      <c r="T37" s="8">
        <f t="shared" si="10"/>
        <v>5783</v>
      </c>
      <c r="U37" s="8">
        <f t="shared" si="10"/>
        <v>5443</v>
      </c>
      <c r="V37" s="8">
        <f t="shared" si="10"/>
        <v>4945</v>
      </c>
    </row>
    <row r="38" spans="1:22" x14ac:dyDescent="0.2">
      <c r="A38" t="s">
        <v>30</v>
      </c>
      <c r="B38" t="s">
        <v>4</v>
      </c>
      <c r="C38" s="8">
        <f>C22</f>
        <v>6785</v>
      </c>
      <c r="D38" s="8">
        <f t="shared" ref="D38:V38" si="11">D22</f>
        <v>7069</v>
      </c>
      <c r="E38" s="8">
        <f t="shared" si="11"/>
        <v>7432</v>
      </c>
      <c r="F38" s="8">
        <f t="shared" si="11"/>
        <v>7345</v>
      </c>
      <c r="G38" s="8">
        <f t="shared" si="11"/>
        <v>7362</v>
      </c>
      <c r="H38" s="8">
        <f t="shared" si="11"/>
        <v>7444</v>
      </c>
      <c r="I38" s="8">
        <f t="shared" si="11"/>
        <v>7114</v>
      </c>
      <c r="J38" s="8">
        <f t="shared" si="11"/>
        <v>6966</v>
      </c>
      <c r="K38" s="8">
        <f t="shared" si="11"/>
        <v>7032</v>
      </c>
      <c r="L38" s="8">
        <f t="shared" si="11"/>
        <v>6895</v>
      </c>
      <c r="M38" s="8">
        <f t="shared" si="11"/>
        <v>7063</v>
      </c>
      <c r="N38" s="8">
        <f t="shared" si="11"/>
        <v>6915</v>
      </c>
      <c r="O38" s="8">
        <f t="shared" si="11"/>
        <v>6453</v>
      </c>
      <c r="P38" s="8">
        <f t="shared" si="11"/>
        <v>5943</v>
      </c>
      <c r="Q38" s="8">
        <f t="shared" si="11"/>
        <v>6496</v>
      </c>
      <c r="R38" s="8">
        <f t="shared" si="11"/>
        <v>6127</v>
      </c>
      <c r="S38" s="8">
        <f t="shared" si="11"/>
        <v>6046</v>
      </c>
      <c r="T38" s="8">
        <f t="shared" si="11"/>
        <v>5557</v>
      </c>
      <c r="U38" s="8">
        <f t="shared" si="11"/>
        <v>5162</v>
      </c>
      <c r="V38" s="8">
        <f t="shared" si="11"/>
        <v>4881</v>
      </c>
    </row>
    <row r="40" spans="1:22" x14ac:dyDescent="0.2">
      <c r="A40" s="9" t="s">
        <v>34</v>
      </c>
    </row>
    <row r="41" spans="1:22" x14ac:dyDescent="0.2">
      <c r="A41" t="s">
        <v>33</v>
      </c>
      <c r="B41" t="s">
        <v>3</v>
      </c>
      <c r="C41">
        <f>AVERAGE(C27:C30)</f>
        <v>118939.5</v>
      </c>
      <c r="D41">
        <f t="shared" ref="D41:V41" si="12">AVERAGE(D27:D30)</f>
        <v>115576</v>
      </c>
      <c r="E41">
        <f t="shared" si="12"/>
        <v>111341.5</v>
      </c>
      <c r="F41">
        <f t="shared" si="12"/>
        <v>107605.25</v>
      </c>
      <c r="G41">
        <f t="shared" si="12"/>
        <v>109280</v>
      </c>
      <c r="H41">
        <f t="shared" si="12"/>
        <v>109187.75</v>
      </c>
      <c r="I41">
        <f t="shared" si="12"/>
        <v>107007.25</v>
      </c>
      <c r="J41">
        <f t="shared" si="12"/>
        <v>108855.25</v>
      </c>
      <c r="K41">
        <f t="shared" si="12"/>
        <v>108440</v>
      </c>
      <c r="L41">
        <f t="shared" si="12"/>
        <v>113151.25</v>
      </c>
      <c r="M41">
        <f t="shared" si="12"/>
        <v>110063.75</v>
      </c>
      <c r="N41">
        <f t="shared" si="12"/>
        <v>107209.5</v>
      </c>
      <c r="O41">
        <f t="shared" si="12"/>
        <v>98494.25</v>
      </c>
      <c r="P41">
        <f t="shared" si="12"/>
        <v>88459.75</v>
      </c>
      <c r="Q41">
        <f t="shared" si="12"/>
        <v>89070.75</v>
      </c>
      <c r="R41">
        <f t="shared" si="12"/>
        <v>87455.5</v>
      </c>
      <c r="S41">
        <f t="shared" si="12"/>
        <v>79220.75</v>
      </c>
      <c r="T41">
        <f t="shared" si="12"/>
        <v>77951.75</v>
      </c>
      <c r="U41">
        <f t="shared" si="12"/>
        <v>74966.5</v>
      </c>
      <c r="V41">
        <f t="shared" si="12"/>
        <v>71756.5</v>
      </c>
    </row>
    <row r="42" spans="1:22" x14ac:dyDescent="0.2">
      <c r="A42" t="s">
        <v>33</v>
      </c>
      <c r="B42" t="s">
        <v>2</v>
      </c>
      <c r="C42">
        <f>AVERAGE(C31:C34)</f>
        <v>0.91225000000000001</v>
      </c>
      <c r="D42">
        <f t="shared" ref="D42:V42" si="13">AVERAGE(D31:D34)</f>
        <v>0.8577499999999999</v>
      </c>
      <c r="E42">
        <f t="shared" si="13"/>
        <v>0.92799999999999994</v>
      </c>
      <c r="F42">
        <f t="shared" si="13"/>
        <v>0.82774999999999999</v>
      </c>
      <c r="G42">
        <f t="shared" si="13"/>
        <v>0.80825000000000002</v>
      </c>
      <c r="H42">
        <f t="shared" si="13"/>
        <v>0.77524999999999999</v>
      </c>
      <c r="I42">
        <f t="shared" si="13"/>
        <v>0.71775</v>
      </c>
      <c r="J42">
        <f t="shared" si="13"/>
        <v>0.80800000000000005</v>
      </c>
      <c r="K42">
        <f t="shared" si="13"/>
        <v>0.72750000000000004</v>
      </c>
      <c r="L42">
        <f t="shared" si="13"/>
        <v>0.90075000000000005</v>
      </c>
      <c r="M42">
        <f t="shared" si="13"/>
        <v>0.85250000000000004</v>
      </c>
      <c r="N42">
        <f t="shared" si="13"/>
        <v>0.87924999999999998</v>
      </c>
      <c r="O42">
        <f t="shared" si="13"/>
        <v>0.74249999999999994</v>
      </c>
      <c r="P42">
        <f t="shared" si="13"/>
        <v>0.68174999999999997</v>
      </c>
      <c r="Q42">
        <f t="shared" si="13"/>
        <v>0.51150000000000007</v>
      </c>
      <c r="R42">
        <f t="shared" si="13"/>
        <v>0.46325000000000005</v>
      </c>
      <c r="S42">
        <f t="shared" si="13"/>
        <v>0.33224999999999999</v>
      </c>
      <c r="T42">
        <f t="shared" si="13"/>
        <v>0.44850000000000001</v>
      </c>
      <c r="U42">
        <f t="shared" si="13"/>
        <v>0.22875000000000001</v>
      </c>
      <c r="V42">
        <f t="shared" si="13"/>
        <v>0.20750000000000002</v>
      </c>
    </row>
    <row r="43" spans="1:22" x14ac:dyDescent="0.2">
      <c r="A43" t="s">
        <v>33</v>
      </c>
      <c r="B43" t="s">
        <v>4</v>
      </c>
      <c r="C43">
        <f>AVERAGE(C35:C38)</f>
        <v>6983.75</v>
      </c>
      <c r="D43">
        <f t="shared" ref="D43:V43" si="14">AVERAGE(D35:D38)</f>
        <v>7099.5</v>
      </c>
      <c r="E43">
        <f t="shared" si="14"/>
        <v>7233.75</v>
      </c>
      <c r="F43">
        <f t="shared" si="14"/>
        <v>7190</v>
      </c>
      <c r="G43">
        <f t="shared" si="14"/>
        <v>7260.5</v>
      </c>
      <c r="H43">
        <f t="shared" si="14"/>
        <v>7220.5</v>
      </c>
      <c r="I43">
        <f t="shared" si="14"/>
        <v>7060.25</v>
      </c>
      <c r="J43">
        <f t="shared" si="14"/>
        <v>7117.5</v>
      </c>
      <c r="K43">
        <f t="shared" si="14"/>
        <v>7065.5</v>
      </c>
      <c r="L43">
        <f t="shared" si="14"/>
        <v>7181</v>
      </c>
      <c r="M43">
        <f t="shared" si="14"/>
        <v>7066</v>
      </c>
      <c r="N43">
        <f t="shared" si="14"/>
        <v>6709.5</v>
      </c>
      <c r="O43">
        <f t="shared" si="14"/>
        <v>6447.5</v>
      </c>
      <c r="P43">
        <f t="shared" si="14"/>
        <v>5742.5</v>
      </c>
      <c r="Q43">
        <f t="shared" si="14"/>
        <v>6234.5</v>
      </c>
      <c r="R43">
        <f t="shared" si="14"/>
        <v>6043.25</v>
      </c>
      <c r="S43">
        <f t="shared" si="14"/>
        <v>6053.25</v>
      </c>
      <c r="T43">
        <f t="shared" si="14"/>
        <v>5843.5</v>
      </c>
      <c r="U43">
        <f t="shared" si="14"/>
        <v>5367.75</v>
      </c>
      <c r="V43">
        <f t="shared" si="14"/>
        <v>5092.25</v>
      </c>
    </row>
    <row r="46" spans="1:22" x14ac:dyDescent="0.2">
      <c r="A46" s="9" t="s">
        <v>36</v>
      </c>
    </row>
    <row r="47" spans="1:22" x14ac:dyDescent="0.2">
      <c r="A47" t="s">
        <v>33</v>
      </c>
      <c r="B47" t="s">
        <v>3</v>
      </c>
      <c r="C47">
        <f t="shared" ref="C47:V47" si="15">C41-2259.75</f>
        <v>116679.75</v>
      </c>
      <c r="D47">
        <f t="shared" si="15"/>
        <v>113316.25</v>
      </c>
      <c r="E47">
        <f t="shared" si="15"/>
        <v>109081.75</v>
      </c>
      <c r="F47">
        <f t="shared" si="15"/>
        <v>105345.5</v>
      </c>
      <c r="G47">
        <f t="shared" si="15"/>
        <v>107020.25</v>
      </c>
      <c r="H47">
        <f t="shared" si="15"/>
        <v>106928</v>
      </c>
      <c r="I47">
        <f t="shared" si="15"/>
        <v>104747.5</v>
      </c>
      <c r="J47">
        <f t="shared" si="15"/>
        <v>106595.5</v>
      </c>
      <c r="K47">
        <f t="shared" si="15"/>
        <v>106180.25</v>
      </c>
      <c r="L47">
        <f t="shared" si="15"/>
        <v>110891.5</v>
      </c>
      <c r="M47">
        <f t="shared" si="15"/>
        <v>107804</v>
      </c>
      <c r="N47">
        <f t="shared" si="15"/>
        <v>104949.75</v>
      </c>
      <c r="O47">
        <f t="shared" si="15"/>
        <v>96234.5</v>
      </c>
      <c r="P47">
        <f t="shared" si="15"/>
        <v>86200</v>
      </c>
      <c r="Q47">
        <f t="shared" si="15"/>
        <v>86811</v>
      </c>
      <c r="R47">
        <f t="shared" si="15"/>
        <v>85195.75</v>
      </c>
      <c r="S47">
        <f t="shared" si="15"/>
        <v>76961</v>
      </c>
      <c r="T47">
        <f t="shared" si="15"/>
        <v>75692</v>
      </c>
      <c r="U47">
        <f t="shared" si="15"/>
        <v>72706.75</v>
      </c>
      <c r="V47">
        <f t="shared" si="15"/>
        <v>69496.75</v>
      </c>
    </row>
    <row r="48" spans="1:22" x14ac:dyDescent="0.2">
      <c r="A48" t="s">
        <v>33</v>
      </c>
      <c r="B48" t="s">
        <v>2</v>
      </c>
      <c r="C48">
        <f>C42-0.047375</f>
        <v>0.86487500000000006</v>
      </c>
      <c r="D48">
        <f t="shared" ref="D48:V48" si="16">D42-0.047375</f>
        <v>0.81037499999999985</v>
      </c>
      <c r="E48">
        <f t="shared" si="16"/>
        <v>0.88062499999999999</v>
      </c>
      <c r="F48">
        <f t="shared" si="16"/>
        <v>0.78037500000000004</v>
      </c>
      <c r="G48">
        <f t="shared" si="16"/>
        <v>0.76087499999999997</v>
      </c>
      <c r="H48">
        <f t="shared" si="16"/>
        <v>0.72787500000000005</v>
      </c>
      <c r="I48">
        <f t="shared" si="16"/>
        <v>0.67037499999999994</v>
      </c>
      <c r="J48">
        <f t="shared" si="16"/>
        <v>0.76062500000000011</v>
      </c>
      <c r="K48">
        <f t="shared" si="16"/>
        <v>0.68012500000000009</v>
      </c>
      <c r="L48">
        <f t="shared" si="16"/>
        <v>0.85337499999999999</v>
      </c>
      <c r="M48">
        <f t="shared" si="16"/>
        <v>0.80512500000000009</v>
      </c>
      <c r="N48">
        <f t="shared" si="16"/>
        <v>0.83187499999999992</v>
      </c>
      <c r="O48">
        <f t="shared" si="16"/>
        <v>0.69512499999999999</v>
      </c>
      <c r="P48">
        <f t="shared" si="16"/>
        <v>0.63437499999999991</v>
      </c>
      <c r="Q48">
        <f t="shared" si="16"/>
        <v>0.46412500000000007</v>
      </c>
      <c r="R48">
        <f t="shared" si="16"/>
        <v>0.41587500000000005</v>
      </c>
      <c r="S48">
        <f t="shared" si="16"/>
        <v>0.28487499999999999</v>
      </c>
      <c r="T48">
        <f t="shared" si="16"/>
        <v>0.40112500000000001</v>
      </c>
      <c r="U48">
        <f t="shared" si="16"/>
        <v>0.18137500000000001</v>
      </c>
      <c r="V48">
        <f t="shared" si="16"/>
        <v>0.16012500000000002</v>
      </c>
    </row>
    <row r="49" spans="1:22" x14ac:dyDescent="0.2">
      <c r="A49" t="s">
        <v>33</v>
      </c>
      <c r="B49" t="s">
        <v>4</v>
      </c>
      <c r="C49">
        <f>C43-295.375</f>
        <v>6688.375</v>
      </c>
      <c r="D49">
        <f t="shared" ref="D49:V49" si="17">D43-295.375</f>
        <v>6804.125</v>
      </c>
      <c r="E49">
        <f t="shared" si="17"/>
        <v>6938.375</v>
      </c>
      <c r="F49">
        <f t="shared" si="17"/>
        <v>6894.625</v>
      </c>
      <c r="G49">
        <f t="shared" si="17"/>
        <v>6965.125</v>
      </c>
      <c r="H49">
        <f t="shared" si="17"/>
        <v>6925.125</v>
      </c>
      <c r="I49">
        <f t="shared" si="17"/>
        <v>6764.875</v>
      </c>
      <c r="J49">
        <f t="shared" si="17"/>
        <v>6822.125</v>
      </c>
      <c r="K49">
        <f t="shared" si="17"/>
        <v>6770.125</v>
      </c>
      <c r="L49">
        <f t="shared" si="17"/>
        <v>6885.625</v>
      </c>
      <c r="M49">
        <f t="shared" si="17"/>
        <v>6770.625</v>
      </c>
      <c r="N49">
        <f t="shared" si="17"/>
        <v>6414.125</v>
      </c>
      <c r="O49">
        <f t="shared" si="17"/>
        <v>6152.125</v>
      </c>
      <c r="P49">
        <f t="shared" si="17"/>
        <v>5447.125</v>
      </c>
      <c r="Q49">
        <f t="shared" si="17"/>
        <v>5939.125</v>
      </c>
      <c r="R49">
        <f t="shared" si="17"/>
        <v>5747.875</v>
      </c>
      <c r="S49">
        <f t="shared" si="17"/>
        <v>5757.875</v>
      </c>
      <c r="T49">
        <f t="shared" si="17"/>
        <v>5548.125</v>
      </c>
      <c r="U49">
        <f t="shared" si="17"/>
        <v>5072.375</v>
      </c>
      <c r="V49">
        <f t="shared" si="17"/>
        <v>4796.875</v>
      </c>
    </row>
    <row r="51" spans="1:22" x14ac:dyDescent="0.2">
      <c r="A51" t="s">
        <v>35</v>
      </c>
      <c r="B51" t="s">
        <v>3</v>
      </c>
      <c r="C51">
        <f t="shared" ref="C51:V51" si="18">STDEV(C27:C30)</f>
        <v>13088.447488784399</v>
      </c>
      <c r="D51">
        <f t="shared" si="18"/>
        <v>11599.948735518905</v>
      </c>
      <c r="E51">
        <f t="shared" si="18"/>
        <v>1706.962702189672</v>
      </c>
      <c r="F51">
        <f t="shared" si="18"/>
        <v>3507.0501731036961</v>
      </c>
      <c r="G51">
        <f t="shared" si="18"/>
        <v>2262.4878636875233</v>
      </c>
      <c r="H51">
        <f t="shared" si="18"/>
        <v>1645.2350136074785</v>
      </c>
      <c r="I51">
        <f t="shared" si="18"/>
        <v>2533.9654529347213</v>
      </c>
      <c r="J51">
        <f t="shared" si="18"/>
        <v>1934.7680954918947</v>
      </c>
      <c r="K51">
        <f t="shared" si="18"/>
        <v>3066.703007031058</v>
      </c>
      <c r="L51">
        <f t="shared" si="18"/>
        <v>5423.2811332255314</v>
      </c>
      <c r="M51">
        <f t="shared" si="18"/>
        <v>3182.5378107206625</v>
      </c>
      <c r="N51">
        <f t="shared" si="18"/>
        <v>1700.8565489188088</v>
      </c>
      <c r="O51">
        <f t="shared" si="18"/>
        <v>3914.3106140587943</v>
      </c>
      <c r="P51">
        <f t="shared" si="18"/>
        <v>389.21320207139257</v>
      </c>
      <c r="Q51">
        <f t="shared" si="18"/>
        <v>4252.3890834055474</v>
      </c>
      <c r="R51">
        <f t="shared" si="18"/>
        <v>2240.460741305978</v>
      </c>
      <c r="S51">
        <f t="shared" si="18"/>
        <v>1780.7179029818283</v>
      </c>
      <c r="T51">
        <f t="shared" si="18"/>
        <v>5296.8110768020915</v>
      </c>
      <c r="U51">
        <f t="shared" si="18"/>
        <v>1190.428074265724</v>
      </c>
      <c r="V51">
        <f t="shared" si="18"/>
        <v>4195.1103680356255</v>
      </c>
    </row>
    <row r="52" spans="1:22" x14ac:dyDescent="0.2">
      <c r="A52" t="s">
        <v>35</v>
      </c>
      <c r="B52" t="s">
        <v>2</v>
      </c>
      <c r="C52">
        <f t="shared" ref="C52:V52" si="19">STDEV(C31:C34)</f>
        <v>0.19184607545286567</v>
      </c>
      <c r="D52">
        <f t="shared" si="19"/>
        <v>0.17437579151552754</v>
      </c>
      <c r="E52">
        <f t="shared" si="19"/>
        <v>8.8622796164418108E-2</v>
      </c>
      <c r="F52">
        <f t="shared" si="19"/>
        <v>6.5147908638727617E-2</v>
      </c>
      <c r="G52">
        <f t="shared" si="19"/>
        <v>3.4033072150483248E-2</v>
      </c>
      <c r="H52">
        <f t="shared" si="19"/>
        <v>6.014634929348027E-2</v>
      </c>
      <c r="I52">
        <f t="shared" si="19"/>
        <v>8.8484932804027597E-2</v>
      </c>
      <c r="J52">
        <f t="shared" si="19"/>
        <v>7.3157364632687544E-2</v>
      </c>
      <c r="K52">
        <f t="shared" si="19"/>
        <v>5.3699782743198018E-2</v>
      </c>
      <c r="L52">
        <f t="shared" si="19"/>
        <v>0.16869770794728264</v>
      </c>
      <c r="M52">
        <f t="shared" si="19"/>
        <v>6.9725652859379303E-2</v>
      </c>
      <c r="N52">
        <f t="shared" si="19"/>
        <v>9.002731067107729E-2</v>
      </c>
      <c r="O52">
        <f t="shared" si="19"/>
        <v>4.3707360173468914E-2</v>
      </c>
      <c r="P52">
        <f t="shared" si="19"/>
        <v>6.6178420450576897E-2</v>
      </c>
      <c r="Q52">
        <f t="shared" si="19"/>
        <v>7.1705415880996048E-2</v>
      </c>
      <c r="R52">
        <f t="shared" si="19"/>
        <v>4.9405633956732767E-2</v>
      </c>
      <c r="S52">
        <f t="shared" si="19"/>
        <v>7.9788783672894881E-2</v>
      </c>
      <c r="T52">
        <f t="shared" si="19"/>
        <v>6.0230114284024555E-2</v>
      </c>
      <c r="U52">
        <f t="shared" si="19"/>
        <v>7.891926254090309E-2</v>
      </c>
      <c r="V52">
        <f t="shared" si="19"/>
        <v>6.1457302251237758E-2</v>
      </c>
    </row>
    <row r="53" spans="1:22" x14ac:dyDescent="0.2">
      <c r="A53" t="s">
        <v>35</v>
      </c>
      <c r="B53" t="s">
        <v>4</v>
      </c>
      <c r="C53">
        <f t="shared" ref="C53:V53" si="20">STDEV(C35:C38)</f>
        <v>476.29918818602522</v>
      </c>
      <c r="D53">
        <f t="shared" si="20"/>
        <v>160.68706647808756</v>
      </c>
      <c r="E53">
        <f t="shared" si="20"/>
        <v>136.69034347751125</v>
      </c>
      <c r="F53">
        <f t="shared" si="20"/>
        <v>255.4434053432058</v>
      </c>
      <c r="G53">
        <f t="shared" si="20"/>
        <v>169.1557467739913</v>
      </c>
      <c r="H53">
        <f t="shared" si="20"/>
        <v>210.3465394691975</v>
      </c>
      <c r="I53">
        <f t="shared" si="20"/>
        <v>106.51564830264769</v>
      </c>
      <c r="J53">
        <f t="shared" si="20"/>
        <v>182.40888136272312</v>
      </c>
      <c r="K53">
        <f t="shared" si="20"/>
        <v>171.91567700474556</v>
      </c>
      <c r="L53">
        <f t="shared" si="20"/>
        <v>213.30885276206109</v>
      </c>
      <c r="M53">
        <f t="shared" si="20"/>
        <v>61.762987837916867</v>
      </c>
      <c r="N53">
        <f t="shared" si="20"/>
        <v>139.23720767093829</v>
      </c>
      <c r="O53">
        <f t="shared" si="20"/>
        <v>192.40668734046989</v>
      </c>
      <c r="P53">
        <f t="shared" si="20"/>
        <v>162.51666581205347</v>
      </c>
      <c r="Q53">
        <f t="shared" si="20"/>
        <v>221.38578695721787</v>
      </c>
      <c r="R53">
        <f t="shared" si="20"/>
        <v>100.95667387547986</v>
      </c>
      <c r="S53">
        <f t="shared" si="20"/>
        <v>109.47259931142587</v>
      </c>
      <c r="T53">
        <f t="shared" si="20"/>
        <v>312.42545777619767</v>
      </c>
      <c r="U53">
        <f t="shared" si="20"/>
        <v>215.82612600578889</v>
      </c>
      <c r="V53">
        <f t="shared" si="20"/>
        <v>212.65837235654124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820F-AA69-964B-BA62-E21B5E4D476A}">
  <dimension ref="A1:Z53"/>
  <sheetViews>
    <sheetView workbookViewId="0">
      <selection activeCell="A26" sqref="A26:V38"/>
    </sheetView>
  </sheetViews>
  <sheetFormatPr baseColWidth="10" defaultRowHeight="16" x14ac:dyDescent="0.2"/>
  <sheetData>
    <row r="1" spans="1:26" x14ac:dyDescent="0.2">
      <c r="A1" t="s">
        <v>0</v>
      </c>
      <c r="B1">
        <f>AVERAGE(X3:X12)</f>
        <v>4.7374999999999994E-2</v>
      </c>
      <c r="X1" s="9" t="s">
        <v>26</v>
      </c>
    </row>
    <row r="2" spans="1:26" x14ac:dyDescent="0.2">
      <c r="A2" t="s">
        <v>1</v>
      </c>
      <c r="B2">
        <f>AVERAGE(Y3:Y12)</f>
        <v>2259.75</v>
      </c>
      <c r="X2" t="s">
        <v>2</v>
      </c>
      <c r="Y2" t="s">
        <v>3</v>
      </c>
      <c r="Z2" t="s">
        <v>4</v>
      </c>
    </row>
    <row r="3" spans="1:26" x14ac:dyDescent="0.2">
      <c r="A3" t="s">
        <v>5</v>
      </c>
      <c r="B3">
        <f>AVERAGE(Z3:Z12)</f>
        <v>295.375</v>
      </c>
      <c r="X3">
        <v>5.1999999999999998E-2</v>
      </c>
      <c r="Y3">
        <v>2328</v>
      </c>
      <c r="Z3">
        <v>290</v>
      </c>
    </row>
    <row r="5" spans="1:26" x14ac:dyDescent="0.2">
      <c r="A5" t="s">
        <v>37</v>
      </c>
      <c r="C5">
        <v>0</v>
      </c>
      <c r="D5">
        <v>0.1</v>
      </c>
      <c r="E5">
        <v>0.14680000000000001</v>
      </c>
      <c r="F5">
        <v>0.21540000000000001</v>
      </c>
      <c r="G5">
        <v>0.31619999999999998</v>
      </c>
      <c r="H5">
        <v>0.4642</v>
      </c>
      <c r="I5">
        <v>0.68130000000000002</v>
      </c>
      <c r="J5">
        <v>1</v>
      </c>
      <c r="K5">
        <v>1.4678</v>
      </c>
      <c r="L5">
        <v>2.1543999999999999</v>
      </c>
      <c r="M5">
        <v>3.1623000000000001</v>
      </c>
      <c r="N5">
        <v>4.6416000000000004</v>
      </c>
      <c r="O5">
        <v>6.8129</v>
      </c>
      <c r="P5">
        <v>10</v>
      </c>
      <c r="Q5">
        <v>14.678000000000001</v>
      </c>
      <c r="R5">
        <v>21.5443</v>
      </c>
      <c r="S5">
        <v>31.622800000000002</v>
      </c>
      <c r="T5">
        <v>46.415900000000001</v>
      </c>
      <c r="U5">
        <v>68.129199999999997</v>
      </c>
      <c r="V5">
        <v>100</v>
      </c>
    </row>
    <row r="6" spans="1:26" x14ac:dyDescent="0.2">
      <c r="X6">
        <v>4.4999999999999998E-2</v>
      </c>
      <c r="Y6">
        <v>2220</v>
      </c>
      <c r="Z6">
        <v>311</v>
      </c>
    </row>
    <row r="7" spans="1:26" x14ac:dyDescent="0.2">
      <c r="A7" t="s">
        <v>31</v>
      </c>
      <c r="B7" t="s">
        <v>32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X7">
        <v>4.9000000000000002E-2</v>
      </c>
      <c r="Y7">
        <v>2254</v>
      </c>
      <c r="Z7">
        <v>293</v>
      </c>
    </row>
    <row r="8" spans="1:26" x14ac:dyDescent="0.2">
      <c r="A8" t="s">
        <v>27</v>
      </c>
      <c r="B8" t="s">
        <v>2</v>
      </c>
      <c r="C8" s="1">
        <v>1.137</v>
      </c>
      <c r="D8" s="1">
        <v>1.306</v>
      </c>
      <c r="E8" s="1">
        <v>0.33100000000000002</v>
      </c>
      <c r="F8" s="1">
        <v>0.32500000000000001</v>
      </c>
      <c r="G8" s="1">
        <v>0.25700000000000001</v>
      </c>
      <c r="H8" s="1">
        <v>1.2230000000000001</v>
      </c>
      <c r="I8" s="1">
        <v>0.29499999999999998</v>
      </c>
      <c r="J8" s="1">
        <v>4.4999999999999998E-2</v>
      </c>
      <c r="K8" s="1">
        <v>4.2999999999999997E-2</v>
      </c>
      <c r="L8" s="1">
        <v>4.2999999999999997E-2</v>
      </c>
      <c r="M8" s="1">
        <v>4.2000000000000003E-2</v>
      </c>
      <c r="N8" s="1">
        <v>4.3999999999999997E-2</v>
      </c>
      <c r="O8" s="1">
        <v>4.4999999999999998E-2</v>
      </c>
      <c r="P8" s="1">
        <v>4.4999999999999998E-2</v>
      </c>
      <c r="Q8" s="1">
        <v>4.2999999999999997E-2</v>
      </c>
      <c r="R8" s="1">
        <v>4.3999999999999997E-2</v>
      </c>
      <c r="S8" s="1">
        <v>4.2999999999999997E-2</v>
      </c>
      <c r="T8" s="1">
        <v>4.3999999999999997E-2</v>
      </c>
      <c r="U8" s="1">
        <v>4.3999999999999997E-2</v>
      </c>
      <c r="V8" s="1">
        <v>0.05</v>
      </c>
      <c r="X8">
        <v>4.5999999999999999E-2</v>
      </c>
      <c r="Y8">
        <v>2248</v>
      </c>
      <c r="Z8">
        <v>304</v>
      </c>
    </row>
    <row r="9" spans="1:26" x14ac:dyDescent="0.2">
      <c r="A9" t="s">
        <v>27</v>
      </c>
      <c r="B9" t="s">
        <v>3</v>
      </c>
      <c r="C9" s="2">
        <v>77836</v>
      </c>
      <c r="D9" s="2">
        <v>79457</v>
      </c>
      <c r="E9" s="2">
        <v>81154</v>
      </c>
      <c r="F9" s="2">
        <v>71004</v>
      </c>
      <c r="G9" s="2">
        <v>74655</v>
      </c>
      <c r="H9" s="2">
        <v>69358</v>
      </c>
      <c r="I9" s="2">
        <v>57692</v>
      </c>
      <c r="J9" s="2">
        <v>73586</v>
      </c>
      <c r="K9" s="2">
        <v>74229</v>
      </c>
      <c r="L9" s="2">
        <v>69171</v>
      </c>
      <c r="M9" s="2">
        <v>69422</v>
      </c>
      <c r="N9" s="2">
        <v>64269</v>
      </c>
      <c r="O9" s="2">
        <v>59927</v>
      </c>
      <c r="P9" s="2">
        <v>60270</v>
      </c>
      <c r="Q9" s="2">
        <v>62921</v>
      </c>
      <c r="R9" s="2">
        <v>70443</v>
      </c>
      <c r="S9" s="2">
        <v>65655</v>
      </c>
      <c r="T9" s="2">
        <v>65362</v>
      </c>
      <c r="U9" s="2">
        <v>63642</v>
      </c>
      <c r="V9" s="2">
        <v>66340</v>
      </c>
      <c r="W9" s="5"/>
      <c r="X9">
        <v>4.5999999999999999E-2</v>
      </c>
      <c r="Y9">
        <v>2241</v>
      </c>
      <c r="Z9">
        <v>298</v>
      </c>
    </row>
    <row r="10" spans="1:26" x14ac:dyDescent="0.2">
      <c r="A10" t="s">
        <v>27</v>
      </c>
      <c r="B10" t="s">
        <v>4</v>
      </c>
      <c r="C10" s="8">
        <v>118669</v>
      </c>
      <c r="D10" s="3">
        <v>125241</v>
      </c>
      <c r="E10" s="3">
        <v>29346</v>
      </c>
      <c r="F10" s="3">
        <v>28920</v>
      </c>
      <c r="G10" s="3">
        <v>26127</v>
      </c>
      <c r="H10" s="3">
        <v>110041</v>
      </c>
      <c r="I10" s="3">
        <v>23477</v>
      </c>
      <c r="J10" s="3">
        <v>6242</v>
      </c>
      <c r="K10" s="3">
        <v>5997</v>
      </c>
      <c r="L10" s="3">
        <v>5682</v>
      </c>
      <c r="M10" s="3">
        <v>5611</v>
      </c>
      <c r="N10" s="3">
        <v>5174</v>
      </c>
      <c r="O10" s="3">
        <v>4862</v>
      </c>
      <c r="P10" s="3">
        <v>4799</v>
      </c>
      <c r="Q10" s="3">
        <v>5278</v>
      </c>
      <c r="R10" s="3">
        <v>5733</v>
      </c>
      <c r="S10" s="3">
        <v>5419</v>
      </c>
      <c r="T10" s="3">
        <v>5333</v>
      </c>
      <c r="U10" s="3">
        <v>4965</v>
      </c>
      <c r="V10" s="3">
        <v>5138</v>
      </c>
      <c r="X10">
        <v>4.7E-2</v>
      </c>
      <c r="Y10">
        <v>2270</v>
      </c>
      <c r="Z10">
        <v>283</v>
      </c>
    </row>
    <row r="11" spans="1:26" x14ac:dyDescent="0.2">
      <c r="X11">
        <v>4.8000000000000001E-2</v>
      </c>
      <c r="Y11">
        <v>2247</v>
      </c>
      <c r="Z11">
        <v>283</v>
      </c>
    </row>
    <row r="12" spans="1:26" x14ac:dyDescent="0.2">
      <c r="A12" t="s">
        <v>28</v>
      </c>
      <c r="B12" t="s">
        <v>2</v>
      </c>
      <c r="C12" s="6">
        <v>1.115</v>
      </c>
      <c r="D12" s="1">
        <v>1.016</v>
      </c>
      <c r="E12" s="1">
        <v>1.077</v>
      </c>
      <c r="F12" s="1">
        <v>0.92500000000000004</v>
      </c>
      <c r="G12" s="1">
        <v>0.748</v>
      </c>
      <c r="H12" s="1">
        <v>9.4E-2</v>
      </c>
      <c r="I12" s="1">
        <v>0.77</v>
      </c>
      <c r="J12" s="1">
        <v>0.124</v>
      </c>
      <c r="K12" s="1">
        <v>4.2000000000000003E-2</v>
      </c>
      <c r="L12" s="1">
        <v>4.3999999999999997E-2</v>
      </c>
      <c r="M12" s="1">
        <v>4.2999999999999997E-2</v>
      </c>
      <c r="N12" s="1">
        <v>4.2999999999999997E-2</v>
      </c>
      <c r="O12" s="1">
        <v>6.5000000000000002E-2</v>
      </c>
      <c r="P12" s="1">
        <v>5.6000000000000001E-2</v>
      </c>
      <c r="Q12" s="1">
        <v>4.5999999999999999E-2</v>
      </c>
      <c r="R12" s="1">
        <v>4.4999999999999998E-2</v>
      </c>
      <c r="S12" s="1">
        <v>4.3999999999999997E-2</v>
      </c>
      <c r="T12" s="1">
        <v>4.7E-2</v>
      </c>
      <c r="U12" s="1">
        <v>4.2000000000000003E-2</v>
      </c>
      <c r="V12" s="1">
        <v>0.05</v>
      </c>
      <c r="X12">
        <v>4.5999999999999999E-2</v>
      </c>
      <c r="Y12">
        <v>2270</v>
      </c>
      <c r="Z12">
        <v>301</v>
      </c>
    </row>
    <row r="13" spans="1:26" x14ac:dyDescent="0.2">
      <c r="A13" t="s">
        <v>28</v>
      </c>
      <c r="B13" t="s">
        <v>3</v>
      </c>
      <c r="C13" s="7">
        <v>75766</v>
      </c>
      <c r="D13" s="2">
        <v>74211</v>
      </c>
      <c r="E13" s="2">
        <v>59462</v>
      </c>
      <c r="F13" s="2">
        <v>59253</v>
      </c>
      <c r="G13" s="2">
        <v>57641</v>
      </c>
      <c r="H13" s="2">
        <v>63582</v>
      </c>
      <c r="I13" s="2">
        <v>69308</v>
      </c>
      <c r="J13" s="2">
        <v>65632</v>
      </c>
      <c r="K13" s="2">
        <v>65491</v>
      </c>
      <c r="L13" s="2">
        <v>63687</v>
      </c>
      <c r="M13" s="2">
        <v>65371</v>
      </c>
      <c r="N13" s="2">
        <v>64295</v>
      </c>
      <c r="O13" s="2">
        <v>70220</v>
      </c>
      <c r="P13" s="2">
        <v>61152</v>
      </c>
      <c r="Q13" s="2">
        <v>63498</v>
      </c>
      <c r="R13" s="2">
        <v>70954</v>
      </c>
      <c r="S13" s="2">
        <v>62975</v>
      </c>
      <c r="T13" s="2">
        <v>68447</v>
      </c>
      <c r="U13" s="2">
        <v>69425</v>
      </c>
      <c r="V13" s="2">
        <v>66580</v>
      </c>
    </row>
    <row r="14" spans="1:26" x14ac:dyDescent="0.2">
      <c r="A14" t="s">
        <v>28</v>
      </c>
      <c r="B14" t="s">
        <v>4</v>
      </c>
      <c r="C14" s="8">
        <v>84659</v>
      </c>
      <c r="D14" s="3">
        <v>86518</v>
      </c>
      <c r="E14" s="3">
        <v>89738</v>
      </c>
      <c r="F14" s="3">
        <v>75936</v>
      </c>
      <c r="G14" s="3">
        <v>60126</v>
      </c>
      <c r="H14" s="3">
        <v>13700</v>
      </c>
      <c r="I14" s="3">
        <v>68889</v>
      </c>
      <c r="J14" s="3">
        <v>22671</v>
      </c>
      <c r="K14" s="3">
        <v>5516</v>
      </c>
      <c r="L14" s="3">
        <v>5335</v>
      </c>
      <c r="M14" s="3">
        <v>5367</v>
      </c>
      <c r="N14" s="3">
        <v>5236</v>
      </c>
      <c r="O14" s="3">
        <v>5613</v>
      </c>
      <c r="P14" s="3">
        <v>4976</v>
      </c>
      <c r="Q14" s="3">
        <v>5310</v>
      </c>
      <c r="R14" s="3">
        <v>5646</v>
      </c>
      <c r="S14" s="3">
        <v>5116</v>
      </c>
      <c r="T14" s="3">
        <v>5616</v>
      </c>
      <c r="U14" s="3">
        <v>5561</v>
      </c>
      <c r="V14" s="3">
        <v>5235</v>
      </c>
    </row>
    <row r="16" spans="1:26" x14ac:dyDescent="0.2">
      <c r="A16" t="s">
        <v>29</v>
      </c>
      <c r="B16" t="s">
        <v>2</v>
      </c>
      <c r="C16" s="6">
        <v>1.0389999999999999</v>
      </c>
      <c r="D16" s="1">
        <v>1.21</v>
      </c>
      <c r="E16" s="1">
        <v>0.83099999999999996</v>
      </c>
      <c r="F16" s="1">
        <v>0.30099999999999999</v>
      </c>
      <c r="G16" s="1">
        <v>0.89400000000000002</v>
      </c>
      <c r="H16" s="1">
        <v>0.97899999999999998</v>
      </c>
      <c r="I16" s="1">
        <v>5.3999999999999999E-2</v>
      </c>
      <c r="J16" s="1">
        <v>0.20399999999999999</v>
      </c>
      <c r="K16" s="1">
        <v>4.7E-2</v>
      </c>
      <c r="L16" s="1">
        <v>4.3999999999999997E-2</v>
      </c>
      <c r="M16" s="1">
        <v>4.7E-2</v>
      </c>
      <c r="N16" s="1">
        <v>4.3999999999999997E-2</v>
      </c>
      <c r="O16" s="1">
        <v>4.8000000000000001E-2</v>
      </c>
      <c r="P16" s="1">
        <v>4.2000000000000003E-2</v>
      </c>
      <c r="Q16" s="1">
        <v>4.3999999999999997E-2</v>
      </c>
      <c r="R16" s="1">
        <v>4.3999999999999997E-2</v>
      </c>
      <c r="S16" s="1">
        <v>4.3999999999999997E-2</v>
      </c>
      <c r="T16" s="1">
        <v>4.5999999999999999E-2</v>
      </c>
      <c r="U16" s="1">
        <v>4.4999999999999998E-2</v>
      </c>
      <c r="V16" s="1">
        <v>4.9000000000000002E-2</v>
      </c>
    </row>
    <row r="17" spans="1:22" x14ac:dyDescent="0.2">
      <c r="A17" t="s">
        <v>29</v>
      </c>
      <c r="B17" t="s">
        <v>3</v>
      </c>
      <c r="C17" s="7">
        <v>75268</v>
      </c>
      <c r="D17" s="2">
        <v>67697</v>
      </c>
      <c r="E17" s="2">
        <v>68164</v>
      </c>
      <c r="F17" s="2">
        <v>68792</v>
      </c>
      <c r="G17" s="2">
        <v>75939</v>
      </c>
      <c r="H17" s="2">
        <v>67100</v>
      </c>
      <c r="I17" s="2">
        <v>70120</v>
      </c>
      <c r="J17" s="2">
        <v>61368</v>
      </c>
      <c r="K17" s="2">
        <v>64074</v>
      </c>
      <c r="L17" s="2">
        <v>68715</v>
      </c>
      <c r="M17" s="2">
        <v>65898</v>
      </c>
      <c r="N17" s="2">
        <v>60839</v>
      </c>
      <c r="O17" s="2">
        <v>61268</v>
      </c>
      <c r="P17" s="2">
        <v>57890</v>
      </c>
      <c r="Q17" s="2">
        <v>64047</v>
      </c>
      <c r="R17" s="2">
        <v>62718</v>
      </c>
      <c r="S17" s="2">
        <v>62962</v>
      </c>
      <c r="T17" s="2">
        <v>57743</v>
      </c>
      <c r="U17" s="2">
        <v>56579</v>
      </c>
      <c r="V17" s="2">
        <v>65100</v>
      </c>
    </row>
    <row r="18" spans="1:22" x14ac:dyDescent="0.2">
      <c r="A18" t="s">
        <v>29</v>
      </c>
      <c r="B18" t="s">
        <v>4</v>
      </c>
      <c r="C18" s="8">
        <v>83456</v>
      </c>
      <c r="D18" s="3">
        <v>105428</v>
      </c>
      <c r="E18" s="3">
        <v>66652</v>
      </c>
      <c r="F18" s="3">
        <v>28307</v>
      </c>
      <c r="G18" s="3">
        <v>71688</v>
      </c>
      <c r="H18" s="3">
        <v>71950</v>
      </c>
      <c r="I18" s="3">
        <v>7900</v>
      </c>
      <c r="J18" s="3">
        <v>20623</v>
      </c>
      <c r="K18" s="3">
        <v>5932</v>
      </c>
      <c r="L18" s="3">
        <v>5678</v>
      </c>
      <c r="M18" s="3">
        <v>5332</v>
      </c>
      <c r="N18" s="3">
        <v>5113</v>
      </c>
      <c r="O18" s="3">
        <v>5195</v>
      </c>
      <c r="P18" s="3">
        <v>4707</v>
      </c>
      <c r="Q18" s="3">
        <v>5275</v>
      </c>
      <c r="R18" s="3">
        <v>5175</v>
      </c>
      <c r="S18" s="3">
        <v>5280</v>
      </c>
      <c r="T18" s="3">
        <v>5037</v>
      </c>
      <c r="U18" s="3">
        <v>4731</v>
      </c>
      <c r="V18" s="3">
        <v>5193</v>
      </c>
    </row>
    <row r="20" spans="1:22" x14ac:dyDescent="0.2">
      <c r="A20" t="s">
        <v>30</v>
      </c>
      <c r="B20" t="s">
        <v>2</v>
      </c>
      <c r="C20" s="6">
        <v>0.81899999999999995</v>
      </c>
      <c r="D20" s="1">
        <v>1.0229999999999999</v>
      </c>
      <c r="E20" s="1">
        <v>0.84499999999999997</v>
      </c>
      <c r="F20" s="1">
        <v>0.85799999999999998</v>
      </c>
      <c r="G20" s="1">
        <v>0.18</v>
      </c>
      <c r="H20" s="1">
        <v>0.125</v>
      </c>
      <c r="I20" s="1">
        <v>0.60399999999999998</v>
      </c>
      <c r="J20" s="1">
        <v>0.628</v>
      </c>
      <c r="K20" s="1">
        <v>4.4999999999999998E-2</v>
      </c>
      <c r="L20" s="1">
        <v>4.2999999999999997E-2</v>
      </c>
      <c r="M20" s="1">
        <v>0.73599999999999999</v>
      </c>
      <c r="N20" s="1">
        <v>4.3999999999999997E-2</v>
      </c>
      <c r="O20" s="1">
        <v>4.3999999999999997E-2</v>
      </c>
      <c r="P20" s="1">
        <v>4.2000000000000003E-2</v>
      </c>
      <c r="Q20" s="1">
        <v>4.3999999999999997E-2</v>
      </c>
      <c r="R20" s="1">
        <v>4.3999999999999997E-2</v>
      </c>
      <c r="S20" s="1">
        <v>4.2999999999999997E-2</v>
      </c>
      <c r="T20" s="1">
        <v>4.3999999999999997E-2</v>
      </c>
      <c r="U20" s="1">
        <v>4.3999999999999997E-2</v>
      </c>
      <c r="V20" s="1">
        <v>4.5999999999999999E-2</v>
      </c>
    </row>
    <row r="21" spans="1:22" x14ac:dyDescent="0.2">
      <c r="A21" t="s">
        <v>30</v>
      </c>
      <c r="B21" t="s">
        <v>3</v>
      </c>
      <c r="C21" s="7">
        <v>52313</v>
      </c>
      <c r="D21" s="2">
        <v>65688</v>
      </c>
      <c r="E21" s="2">
        <v>69362</v>
      </c>
      <c r="F21" s="2">
        <v>58475</v>
      </c>
      <c r="G21" s="2">
        <v>60429</v>
      </c>
      <c r="H21" s="2">
        <v>62190</v>
      </c>
      <c r="I21" s="2">
        <v>55449</v>
      </c>
      <c r="J21" s="2">
        <v>56061</v>
      </c>
      <c r="K21" s="2">
        <v>62161</v>
      </c>
      <c r="L21" s="2">
        <v>68825</v>
      </c>
      <c r="M21" s="2">
        <v>97310</v>
      </c>
      <c r="N21" s="4">
        <v>59408</v>
      </c>
      <c r="O21" s="4">
        <v>68941</v>
      </c>
      <c r="P21" s="4">
        <v>59795</v>
      </c>
      <c r="Q21" s="4">
        <v>62940</v>
      </c>
      <c r="R21" s="4">
        <v>70799</v>
      </c>
      <c r="S21" s="4">
        <v>75363</v>
      </c>
      <c r="T21" s="4">
        <v>62740</v>
      </c>
      <c r="U21" s="4">
        <v>61471</v>
      </c>
      <c r="V21" s="4">
        <v>66480</v>
      </c>
    </row>
    <row r="22" spans="1:22" x14ac:dyDescent="0.2">
      <c r="A22" t="s">
        <v>30</v>
      </c>
      <c r="B22" t="s">
        <v>4</v>
      </c>
      <c r="C22" s="8">
        <v>76373</v>
      </c>
      <c r="D22" s="3">
        <v>83999</v>
      </c>
      <c r="E22" s="3">
        <v>71026</v>
      </c>
      <c r="F22" s="3">
        <v>67606</v>
      </c>
      <c r="G22" s="3">
        <v>22238</v>
      </c>
      <c r="H22" s="3">
        <v>16836</v>
      </c>
      <c r="I22" s="3">
        <v>49874</v>
      </c>
      <c r="J22" s="3">
        <v>50925</v>
      </c>
      <c r="K22" s="3">
        <v>5631</v>
      </c>
      <c r="L22" s="3">
        <v>5726</v>
      </c>
      <c r="M22" s="3">
        <v>5731</v>
      </c>
      <c r="N22" s="3">
        <v>4882</v>
      </c>
      <c r="O22" s="3">
        <v>5625</v>
      </c>
      <c r="P22" s="3">
        <v>4877</v>
      </c>
      <c r="Q22" s="3">
        <v>5231</v>
      </c>
      <c r="R22" s="3">
        <v>5855</v>
      </c>
      <c r="S22" s="3">
        <v>6011</v>
      </c>
      <c r="T22" s="3">
        <v>5241</v>
      </c>
      <c r="U22" s="3">
        <v>4957</v>
      </c>
      <c r="V22" s="3">
        <v>5426</v>
      </c>
    </row>
    <row r="26" spans="1:22" x14ac:dyDescent="0.2">
      <c r="A26" t="s">
        <v>31</v>
      </c>
      <c r="B26" t="s">
        <v>32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  <c r="R26" t="s">
        <v>21</v>
      </c>
      <c r="S26" t="s">
        <v>22</v>
      </c>
      <c r="T26" t="s">
        <v>23</v>
      </c>
      <c r="U26" t="s">
        <v>24</v>
      </c>
      <c r="V26" t="s">
        <v>25</v>
      </c>
    </row>
    <row r="27" spans="1:22" x14ac:dyDescent="0.2">
      <c r="A27" t="s">
        <v>27</v>
      </c>
      <c r="B27" t="s">
        <v>3</v>
      </c>
      <c r="C27" s="2">
        <f>C9</f>
        <v>77836</v>
      </c>
      <c r="D27" s="2">
        <f t="shared" ref="D27:V27" si="0">D9</f>
        <v>79457</v>
      </c>
      <c r="E27" s="2">
        <f t="shared" si="0"/>
        <v>81154</v>
      </c>
      <c r="F27" s="2">
        <f t="shared" si="0"/>
        <v>71004</v>
      </c>
      <c r="G27" s="2">
        <f t="shared" si="0"/>
        <v>74655</v>
      </c>
      <c r="H27" s="2">
        <f t="shared" si="0"/>
        <v>69358</v>
      </c>
      <c r="I27" s="2">
        <f t="shared" si="0"/>
        <v>57692</v>
      </c>
      <c r="J27" s="2">
        <f t="shared" si="0"/>
        <v>73586</v>
      </c>
      <c r="K27" s="2">
        <f t="shared" si="0"/>
        <v>74229</v>
      </c>
      <c r="L27" s="2">
        <f t="shared" si="0"/>
        <v>69171</v>
      </c>
      <c r="M27" s="2">
        <f t="shared" si="0"/>
        <v>69422</v>
      </c>
      <c r="N27" s="2">
        <f t="shared" si="0"/>
        <v>64269</v>
      </c>
      <c r="O27" s="2">
        <f t="shared" si="0"/>
        <v>59927</v>
      </c>
      <c r="P27" s="2">
        <f t="shared" si="0"/>
        <v>60270</v>
      </c>
      <c r="Q27" s="2">
        <f t="shared" si="0"/>
        <v>62921</v>
      </c>
      <c r="R27" s="2">
        <f t="shared" si="0"/>
        <v>70443</v>
      </c>
      <c r="S27" s="2">
        <f t="shared" si="0"/>
        <v>65655</v>
      </c>
      <c r="T27" s="2">
        <f t="shared" si="0"/>
        <v>65362</v>
      </c>
      <c r="U27" s="2">
        <f t="shared" si="0"/>
        <v>63642</v>
      </c>
      <c r="V27" s="2">
        <f t="shared" si="0"/>
        <v>66340</v>
      </c>
    </row>
    <row r="28" spans="1:22" x14ac:dyDescent="0.2">
      <c r="A28" t="s">
        <v>28</v>
      </c>
      <c r="B28" t="s">
        <v>3</v>
      </c>
      <c r="C28" s="7">
        <f>C13</f>
        <v>75766</v>
      </c>
      <c r="D28" s="7">
        <f t="shared" ref="D28:V28" si="1">D13</f>
        <v>74211</v>
      </c>
      <c r="E28" s="7">
        <f t="shared" si="1"/>
        <v>59462</v>
      </c>
      <c r="F28" s="7">
        <f t="shared" si="1"/>
        <v>59253</v>
      </c>
      <c r="G28" s="7">
        <f t="shared" si="1"/>
        <v>57641</v>
      </c>
      <c r="H28" s="7">
        <f t="shared" si="1"/>
        <v>63582</v>
      </c>
      <c r="I28" s="7">
        <f t="shared" si="1"/>
        <v>69308</v>
      </c>
      <c r="J28" s="7">
        <f t="shared" si="1"/>
        <v>65632</v>
      </c>
      <c r="K28" s="7">
        <f t="shared" si="1"/>
        <v>65491</v>
      </c>
      <c r="L28" s="7">
        <f t="shared" si="1"/>
        <v>63687</v>
      </c>
      <c r="M28" s="7">
        <f t="shared" si="1"/>
        <v>65371</v>
      </c>
      <c r="N28" s="7">
        <f t="shared" si="1"/>
        <v>64295</v>
      </c>
      <c r="O28" s="7">
        <f t="shared" si="1"/>
        <v>70220</v>
      </c>
      <c r="P28" s="7">
        <f t="shared" si="1"/>
        <v>61152</v>
      </c>
      <c r="Q28" s="7">
        <f t="shared" si="1"/>
        <v>63498</v>
      </c>
      <c r="R28" s="7">
        <f t="shared" si="1"/>
        <v>70954</v>
      </c>
      <c r="S28" s="7">
        <f t="shared" si="1"/>
        <v>62975</v>
      </c>
      <c r="T28" s="7">
        <f t="shared" si="1"/>
        <v>68447</v>
      </c>
      <c r="U28" s="7">
        <f t="shared" si="1"/>
        <v>69425</v>
      </c>
      <c r="V28" s="7">
        <f t="shared" si="1"/>
        <v>66580</v>
      </c>
    </row>
    <row r="29" spans="1:22" x14ac:dyDescent="0.2">
      <c r="A29" t="s">
        <v>29</v>
      </c>
      <c r="B29" t="s">
        <v>3</v>
      </c>
      <c r="C29" s="7">
        <f>C17</f>
        <v>75268</v>
      </c>
      <c r="D29" s="7">
        <f t="shared" ref="D29:V29" si="2">D17</f>
        <v>67697</v>
      </c>
      <c r="E29" s="7">
        <f t="shared" si="2"/>
        <v>68164</v>
      </c>
      <c r="F29" s="7">
        <f t="shared" si="2"/>
        <v>68792</v>
      </c>
      <c r="G29" s="7">
        <f t="shared" si="2"/>
        <v>75939</v>
      </c>
      <c r="H29" s="7">
        <f t="shared" si="2"/>
        <v>67100</v>
      </c>
      <c r="I29" s="7">
        <f t="shared" si="2"/>
        <v>70120</v>
      </c>
      <c r="J29" s="7">
        <f t="shared" si="2"/>
        <v>61368</v>
      </c>
      <c r="K29" s="7">
        <f t="shared" si="2"/>
        <v>64074</v>
      </c>
      <c r="L29" s="7">
        <f t="shared" si="2"/>
        <v>68715</v>
      </c>
      <c r="M29" s="7">
        <f t="shared" si="2"/>
        <v>65898</v>
      </c>
      <c r="N29" s="7">
        <f t="shared" si="2"/>
        <v>60839</v>
      </c>
      <c r="O29" s="7">
        <f t="shared" si="2"/>
        <v>61268</v>
      </c>
      <c r="P29" s="7">
        <f t="shared" si="2"/>
        <v>57890</v>
      </c>
      <c r="Q29" s="7">
        <f t="shared" si="2"/>
        <v>64047</v>
      </c>
      <c r="R29" s="7">
        <f t="shared" si="2"/>
        <v>62718</v>
      </c>
      <c r="S29" s="7">
        <f t="shared" si="2"/>
        <v>62962</v>
      </c>
      <c r="T29" s="7">
        <f t="shared" si="2"/>
        <v>57743</v>
      </c>
      <c r="U29" s="7">
        <f t="shared" si="2"/>
        <v>56579</v>
      </c>
      <c r="V29" s="7">
        <f t="shared" si="2"/>
        <v>65100</v>
      </c>
    </row>
    <row r="30" spans="1:22" x14ac:dyDescent="0.2">
      <c r="A30" t="s">
        <v>30</v>
      </c>
      <c r="B30" t="s">
        <v>3</v>
      </c>
      <c r="C30" s="7">
        <f>C21</f>
        <v>52313</v>
      </c>
      <c r="D30" s="7">
        <f t="shared" ref="D30:V30" si="3">D21</f>
        <v>65688</v>
      </c>
      <c r="E30" s="7">
        <f t="shared" si="3"/>
        <v>69362</v>
      </c>
      <c r="F30" s="7">
        <f t="shared" si="3"/>
        <v>58475</v>
      </c>
      <c r="G30" s="7">
        <f t="shared" si="3"/>
        <v>60429</v>
      </c>
      <c r="H30" s="7">
        <f t="shared" si="3"/>
        <v>62190</v>
      </c>
      <c r="I30" s="7">
        <f t="shared" si="3"/>
        <v>55449</v>
      </c>
      <c r="J30" s="7">
        <f t="shared" si="3"/>
        <v>56061</v>
      </c>
      <c r="K30" s="7">
        <f t="shared" si="3"/>
        <v>62161</v>
      </c>
      <c r="L30" s="7">
        <f t="shared" si="3"/>
        <v>68825</v>
      </c>
      <c r="M30" s="7">
        <f t="shared" si="3"/>
        <v>97310</v>
      </c>
      <c r="N30" s="7">
        <f t="shared" si="3"/>
        <v>59408</v>
      </c>
      <c r="O30" s="7">
        <f t="shared" si="3"/>
        <v>68941</v>
      </c>
      <c r="P30" s="7">
        <f t="shared" si="3"/>
        <v>59795</v>
      </c>
      <c r="Q30" s="7">
        <f t="shared" si="3"/>
        <v>62940</v>
      </c>
      <c r="R30" s="7">
        <f t="shared" si="3"/>
        <v>70799</v>
      </c>
      <c r="S30" s="7">
        <f t="shared" si="3"/>
        <v>75363</v>
      </c>
      <c r="T30" s="7">
        <f t="shared" si="3"/>
        <v>62740</v>
      </c>
      <c r="U30" s="7">
        <f t="shared" si="3"/>
        <v>61471</v>
      </c>
      <c r="V30" s="7">
        <f t="shared" si="3"/>
        <v>66480</v>
      </c>
    </row>
    <row r="31" spans="1:22" x14ac:dyDescent="0.2">
      <c r="A31" t="s">
        <v>27</v>
      </c>
      <c r="B31" t="s">
        <v>2</v>
      </c>
      <c r="C31" s="1">
        <f>C8</f>
        <v>1.137</v>
      </c>
      <c r="D31" s="1">
        <f t="shared" ref="D31:V31" si="4">D8</f>
        <v>1.306</v>
      </c>
      <c r="E31" s="1">
        <f t="shared" si="4"/>
        <v>0.33100000000000002</v>
      </c>
      <c r="F31" s="1">
        <f t="shared" si="4"/>
        <v>0.32500000000000001</v>
      </c>
      <c r="G31" s="1">
        <f t="shared" si="4"/>
        <v>0.25700000000000001</v>
      </c>
      <c r="H31" s="1">
        <f t="shared" si="4"/>
        <v>1.2230000000000001</v>
      </c>
      <c r="I31" s="1">
        <f t="shared" si="4"/>
        <v>0.29499999999999998</v>
      </c>
      <c r="J31" s="1">
        <f t="shared" si="4"/>
        <v>4.4999999999999998E-2</v>
      </c>
      <c r="K31" s="1">
        <f t="shared" si="4"/>
        <v>4.2999999999999997E-2</v>
      </c>
      <c r="L31" s="1">
        <f t="shared" si="4"/>
        <v>4.2999999999999997E-2</v>
      </c>
      <c r="M31" s="1">
        <f t="shared" si="4"/>
        <v>4.2000000000000003E-2</v>
      </c>
      <c r="N31" s="1">
        <f t="shared" si="4"/>
        <v>4.3999999999999997E-2</v>
      </c>
      <c r="O31" s="1">
        <f t="shared" si="4"/>
        <v>4.4999999999999998E-2</v>
      </c>
      <c r="P31" s="1">
        <f t="shared" si="4"/>
        <v>4.4999999999999998E-2</v>
      </c>
      <c r="Q31" s="1">
        <f t="shared" si="4"/>
        <v>4.2999999999999997E-2</v>
      </c>
      <c r="R31" s="1">
        <f t="shared" si="4"/>
        <v>4.3999999999999997E-2</v>
      </c>
      <c r="S31" s="1">
        <f t="shared" si="4"/>
        <v>4.2999999999999997E-2</v>
      </c>
      <c r="T31" s="1">
        <f t="shared" si="4"/>
        <v>4.3999999999999997E-2</v>
      </c>
      <c r="U31" s="1">
        <f t="shared" si="4"/>
        <v>4.3999999999999997E-2</v>
      </c>
      <c r="V31" s="1">
        <f t="shared" si="4"/>
        <v>0.05</v>
      </c>
    </row>
    <row r="32" spans="1:22" x14ac:dyDescent="0.2">
      <c r="A32" t="s">
        <v>28</v>
      </c>
      <c r="B32" t="s">
        <v>2</v>
      </c>
      <c r="C32" s="6">
        <f>C12</f>
        <v>1.115</v>
      </c>
      <c r="D32" s="6">
        <f t="shared" ref="D32:V32" si="5">D12</f>
        <v>1.016</v>
      </c>
      <c r="E32" s="6">
        <f t="shared" si="5"/>
        <v>1.077</v>
      </c>
      <c r="F32" s="6">
        <f t="shared" si="5"/>
        <v>0.92500000000000004</v>
      </c>
      <c r="G32" s="6">
        <f t="shared" si="5"/>
        <v>0.748</v>
      </c>
      <c r="H32" s="6">
        <f t="shared" si="5"/>
        <v>9.4E-2</v>
      </c>
      <c r="I32" s="6">
        <f t="shared" si="5"/>
        <v>0.77</v>
      </c>
      <c r="J32" s="6">
        <f t="shared" si="5"/>
        <v>0.124</v>
      </c>
      <c r="K32" s="6">
        <f t="shared" si="5"/>
        <v>4.2000000000000003E-2</v>
      </c>
      <c r="L32" s="6">
        <f t="shared" si="5"/>
        <v>4.3999999999999997E-2</v>
      </c>
      <c r="M32" s="6">
        <f t="shared" si="5"/>
        <v>4.2999999999999997E-2</v>
      </c>
      <c r="N32" s="6">
        <f t="shared" si="5"/>
        <v>4.2999999999999997E-2</v>
      </c>
      <c r="O32" s="6">
        <f t="shared" si="5"/>
        <v>6.5000000000000002E-2</v>
      </c>
      <c r="P32" s="6">
        <f t="shared" si="5"/>
        <v>5.6000000000000001E-2</v>
      </c>
      <c r="Q32" s="6">
        <f t="shared" si="5"/>
        <v>4.5999999999999999E-2</v>
      </c>
      <c r="R32" s="6">
        <f t="shared" si="5"/>
        <v>4.4999999999999998E-2</v>
      </c>
      <c r="S32" s="6">
        <f t="shared" si="5"/>
        <v>4.3999999999999997E-2</v>
      </c>
      <c r="T32" s="6">
        <f t="shared" si="5"/>
        <v>4.7E-2</v>
      </c>
      <c r="U32" s="6">
        <f t="shared" si="5"/>
        <v>4.2000000000000003E-2</v>
      </c>
      <c r="V32" s="6">
        <f t="shared" si="5"/>
        <v>0.05</v>
      </c>
    </row>
    <row r="33" spans="1:22" x14ac:dyDescent="0.2">
      <c r="A33" t="s">
        <v>29</v>
      </c>
      <c r="B33" t="s">
        <v>2</v>
      </c>
      <c r="C33" s="6">
        <f>C16</f>
        <v>1.0389999999999999</v>
      </c>
      <c r="D33" s="6">
        <f t="shared" ref="D33:V33" si="6">D16</f>
        <v>1.21</v>
      </c>
      <c r="E33" s="6">
        <f t="shared" si="6"/>
        <v>0.83099999999999996</v>
      </c>
      <c r="F33" s="6">
        <f t="shared" si="6"/>
        <v>0.30099999999999999</v>
      </c>
      <c r="G33" s="6">
        <f t="shared" si="6"/>
        <v>0.89400000000000002</v>
      </c>
      <c r="H33" s="6">
        <f t="shared" si="6"/>
        <v>0.97899999999999998</v>
      </c>
      <c r="I33" s="6">
        <f t="shared" si="6"/>
        <v>5.3999999999999999E-2</v>
      </c>
      <c r="J33" s="6">
        <f t="shared" si="6"/>
        <v>0.20399999999999999</v>
      </c>
      <c r="K33" s="6">
        <f t="shared" si="6"/>
        <v>4.7E-2</v>
      </c>
      <c r="L33" s="6">
        <f t="shared" si="6"/>
        <v>4.3999999999999997E-2</v>
      </c>
      <c r="M33" s="6">
        <f t="shared" si="6"/>
        <v>4.7E-2</v>
      </c>
      <c r="N33" s="6">
        <f t="shared" si="6"/>
        <v>4.3999999999999997E-2</v>
      </c>
      <c r="O33" s="6">
        <f t="shared" si="6"/>
        <v>4.8000000000000001E-2</v>
      </c>
      <c r="P33" s="6">
        <f t="shared" si="6"/>
        <v>4.2000000000000003E-2</v>
      </c>
      <c r="Q33" s="6">
        <f t="shared" si="6"/>
        <v>4.3999999999999997E-2</v>
      </c>
      <c r="R33" s="6">
        <f t="shared" si="6"/>
        <v>4.3999999999999997E-2</v>
      </c>
      <c r="S33" s="6">
        <f t="shared" si="6"/>
        <v>4.3999999999999997E-2</v>
      </c>
      <c r="T33" s="6">
        <f t="shared" si="6"/>
        <v>4.5999999999999999E-2</v>
      </c>
      <c r="U33" s="6">
        <f t="shared" si="6"/>
        <v>4.4999999999999998E-2</v>
      </c>
      <c r="V33" s="6">
        <f t="shared" si="6"/>
        <v>4.9000000000000002E-2</v>
      </c>
    </row>
    <row r="34" spans="1:22" x14ac:dyDescent="0.2">
      <c r="A34" t="s">
        <v>30</v>
      </c>
      <c r="B34" t="s">
        <v>2</v>
      </c>
      <c r="C34" s="6">
        <f>C20</f>
        <v>0.81899999999999995</v>
      </c>
      <c r="D34" s="6">
        <f t="shared" ref="D34:V34" si="7">D20</f>
        <v>1.0229999999999999</v>
      </c>
      <c r="E34" s="6">
        <f t="shared" si="7"/>
        <v>0.84499999999999997</v>
      </c>
      <c r="F34" s="6">
        <f t="shared" si="7"/>
        <v>0.85799999999999998</v>
      </c>
      <c r="G34" s="6">
        <f t="shared" si="7"/>
        <v>0.18</v>
      </c>
      <c r="H34" s="6">
        <f t="shared" si="7"/>
        <v>0.125</v>
      </c>
      <c r="I34" s="6">
        <f t="shared" si="7"/>
        <v>0.60399999999999998</v>
      </c>
      <c r="J34" s="6">
        <f t="shared" si="7"/>
        <v>0.628</v>
      </c>
      <c r="K34" s="6">
        <f t="shared" si="7"/>
        <v>4.4999999999999998E-2</v>
      </c>
      <c r="L34" s="6">
        <f t="shared" si="7"/>
        <v>4.2999999999999997E-2</v>
      </c>
      <c r="M34" s="6">
        <f t="shared" si="7"/>
        <v>0.73599999999999999</v>
      </c>
      <c r="N34" s="6">
        <f t="shared" si="7"/>
        <v>4.3999999999999997E-2</v>
      </c>
      <c r="O34" s="6">
        <f t="shared" si="7"/>
        <v>4.3999999999999997E-2</v>
      </c>
      <c r="P34" s="6">
        <f t="shared" si="7"/>
        <v>4.2000000000000003E-2</v>
      </c>
      <c r="Q34" s="6">
        <f t="shared" si="7"/>
        <v>4.3999999999999997E-2</v>
      </c>
      <c r="R34" s="6">
        <f t="shared" si="7"/>
        <v>4.3999999999999997E-2</v>
      </c>
      <c r="S34" s="6">
        <f t="shared" si="7"/>
        <v>4.2999999999999997E-2</v>
      </c>
      <c r="T34" s="6">
        <f t="shared" si="7"/>
        <v>4.3999999999999997E-2</v>
      </c>
      <c r="U34" s="6">
        <f t="shared" si="7"/>
        <v>4.3999999999999997E-2</v>
      </c>
      <c r="V34" s="6">
        <f t="shared" si="7"/>
        <v>4.5999999999999999E-2</v>
      </c>
    </row>
    <row r="35" spans="1:22" x14ac:dyDescent="0.2">
      <c r="A35" t="s">
        <v>27</v>
      </c>
      <c r="B35" t="s">
        <v>4</v>
      </c>
      <c r="C35" s="8">
        <f>C10</f>
        <v>118669</v>
      </c>
      <c r="D35" s="8">
        <f t="shared" ref="D35:V35" si="8">D10</f>
        <v>125241</v>
      </c>
      <c r="E35" s="8">
        <f t="shared" si="8"/>
        <v>29346</v>
      </c>
      <c r="F35" s="8">
        <f t="shared" si="8"/>
        <v>28920</v>
      </c>
      <c r="G35" s="8">
        <f t="shared" si="8"/>
        <v>26127</v>
      </c>
      <c r="H35" s="8">
        <f t="shared" si="8"/>
        <v>110041</v>
      </c>
      <c r="I35" s="8">
        <f t="shared" si="8"/>
        <v>23477</v>
      </c>
      <c r="J35" s="8">
        <f t="shared" si="8"/>
        <v>6242</v>
      </c>
      <c r="K35" s="8">
        <f t="shared" si="8"/>
        <v>5997</v>
      </c>
      <c r="L35" s="8">
        <f t="shared" si="8"/>
        <v>5682</v>
      </c>
      <c r="M35" s="8">
        <f t="shared" si="8"/>
        <v>5611</v>
      </c>
      <c r="N35" s="8">
        <f t="shared" si="8"/>
        <v>5174</v>
      </c>
      <c r="O35" s="8">
        <f t="shared" si="8"/>
        <v>4862</v>
      </c>
      <c r="P35" s="8">
        <f t="shared" si="8"/>
        <v>4799</v>
      </c>
      <c r="Q35" s="8">
        <f t="shared" si="8"/>
        <v>5278</v>
      </c>
      <c r="R35" s="8">
        <f t="shared" si="8"/>
        <v>5733</v>
      </c>
      <c r="S35" s="8">
        <f t="shared" si="8"/>
        <v>5419</v>
      </c>
      <c r="T35" s="8">
        <f t="shared" si="8"/>
        <v>5333</v>
      </c>
      <c r="U35" s="8">
        <f t="shared" si="8"/>
        <v>4965</v>
      </c>
      <c r="V35" s="8">
        <f t="shared" si="8"/>
        <v>5138</v>
      </c>
    </row>
    <row r="36" spans="1:22" x14ac:dyDescent="0.2">
      <c r="A36" t="s">
        <v>28</v>
      </c>
      <c r="B36" t="s">
        <v>4</v>
      </c>
      <c r="C36" s="8">
        <f>C14</f>
        <v>84659</v>
      </c>
      <c r="D36" s="8">
        <f t="shared" ref="D36:V36" si="9">D14</f>
        <v>86518</v>
      </c>
      <c r="E36" s="8">
        <f t="shared" si="9"/>
        <v>89738</v>
      </c>
      <c r="F36" s="8">
        <f t="shared" si="9"/>
        <v>75936</v>
      </c>
      <c r="G36" s="8">
        <f t="shared" si="9"/>
        <v>60126</v>
      </c>
      <c r="H36" s="8">
        <f t="shared" si="9"/>
        <v>13700</v>
      </c>
      <c r="I36" s="8">
        <f t="shared" si="9"/>
        <v>68889</v>
      </c>
      <c r="J36" s="8">
        <f t="shared" si="9"/>
        <v>22671</v>
      </c>
      <c r="K36" s="8">
        <f t="shared" si="9"/>
        <v>5516</v>
      </c>
      <c r="L36" s="8">
        <f t="shared" si="9"/>
        <v>5335</v>
      </c>
      <c r="M36" s="8">
        <f t="shared" si="9"/>
        <v>5367</v>
      </c>
      <c r="N36" s="8">
        <f t="shared" si="9"/>
        <v>5236</v>
      </c>
      <c r="O36" s="8">
        <f t="shared" si="9"/>
        <v>5613</v>
      </c>
      <c r="P36" s="8">
        <f t="shared" si="9"/>
        <v>4976</v>
      </c>
      <c r="Q36" s="8">
        <f t="shared" si="9"/>
        <v>5310</v>
      </c>
      <c r="R36" s="8">
        <f t="shared" si="9"/>
        <v>5646</v>
      </c>
      <c r="S36" s="8">
        <f t="shared" si="9"/>
        <v>5116</v>
      </c>
      <c r="T36" s="8">
        <f t="shared" si="9"/>
        <v>5616</v>
      </c>
      <c r="U36" s="8">
        <f t="shared" si="9"/>
        <v>5561</v>
      </c>
      <c r="V36" s="8">
        <f t="shared" si="9"/>
        <v>5235</v>
      </c>
    </row>
    <row r="37" spans="1:22" x14ac:dyDescent="0.2">
      <c r="A37" t="s">
        <v>29</v>
      </c>
      <c r="B37" t="s">
        <v>4</v>
      </c>
      <c r="C37" s="8">
        <f>C18</f>
        <v>83456</v>
      </c>
      <c r="D37" s="8">
        <f t="shared" ref="D37:V37" si="10">D18</f>
        <v>105428</v>
      </c>
      <c r="E37" s="8">
        <f t="shared" si="10"/>
        <v>66652</v>
      </c>
      <c r="F37" s="8">
        <f t="shared" si="10"/>
        <v>28307</v>
      </c>
      <c r="G37" s="8">
        <f t="shared" si="10"/>
        <v>71688</v>
      </c>
      <c r="H37" s="8">
        <f t="shared" si="10"/>
        <v>71950</v>
      </c>
      <c r="I37" s="8">
        <f t="shared" si="10"/>
        <v>7900</v>
      </c>
      <c r="J37" s="8">
        <f t="shared" si="10"/>
        <v>20623</v>
      </c>
      <c r="K37" s="8">
        <f t="shared" si="10"/>
        <v>5932</v>
      </c>
      <c r="L37" s="8">
        <f t="shared" si="10"/>
        <v>5678</v>
      </c>
      <c r="M37" s="8">
        <f t="shared" si="10"/>
        <v>5332</v>
      </c>
      <c r="N37" s="8">
        <f t="shared" si="10"/>
        <v>5113</v>
      </c>
      <c r="O37" s="8">
        <f t="shared" si="10"/>
        <v>5195</v>
      </c>
      <c r="P37" s="8">
        <f t="shared" si="10"/>
        <v>4707</v>
      </c>
      <c r="Q37" s="8">
        <f t="shared" si="10"/>
        <v>5275</v>
      </c>
      <c r="R37" s="8">
        <f t="shared" si="10"/>
        <v>5175</v>
      </c>
      <c r="S37" s="8">
        <f t="shared" si="10"/>
        <v>5280</v>
      </c>
      <c r="T37" s="8">
        <f t="shared" si="10"/>
        <v>5037</v>
      </c>
      <c r="U37" s="8">
        <f t="shared" si="10"/>
        <v>4731</v>
      </c>
      <c r="V37" s="8">
        <f t="shared" si="10"/>
        <v>5193</v>
      </c>
    </row>
    <row r="38" spans="1:22" x14ac:dyDescent="0.2">
      <c r="A38" t="s">
        <v>30</v>
      </c>
      <c r="B38" t="s">
        <v>4</v>
      </c>
      <c r="C38" s="8">
        <f>C22</f>
        <v>76373</v>
      </c>
      <c r="D38" s="8">
        <f t="shared" ref="D38:V38" si="11">D22</f>
        <v>83999</v>
      </c>
      <c r="E38" s="8">
        <f t="shared" si="11"/>
        <v>71026</v>
      </c>
      <c r="F38" s="8">
        <f t="shared" si="11"/>
        <v>67606</v>
      </c>
      <c r="G38" s="8">
        <f t="shared" si="11"/>
        <v>22238</v>
      </c>
      <c r="H38" s="8">
        <f t="shared" si="11"/>
        <v>16836</v>
      </c>
      <c r="I38" s="8">
        <f t="shared" si="11"/>
        <v>49874</v>
      </c>
      <c r="J38" s="8">
        <f t="shared" si="11"/>
        <v>50925</v>
      </c>
      <c r="K38" s="8">
        <f t="shared" si="11"/>
        <v>5631</v>
      </c>
      <c r="L38" s="8">
        <f t="shared" si="11"/>
        <v>5726</v>
      </c>
      <c r="M38" s="8">
        <f t="shared" si="11"/>
        <v>5731</v>
      </c>
      <c r="N38" s="8">
        <f t="shared" si="11"/>
        <v>4882</v>
      </c>
      <c r="O38" s="8">
        <f t="shared" si="11"/>
        <v>5625</v>
      </c>
      <c r="P38" s="8">
        <f t="shared" si="11"/>
        <v>4877</v>
      </c>
      <c r="Q38" s="8">
        <f t="shared" si="11"/>
        <v>5231</v>
      </c>
      <c r="R38" s="8">
        <f t="shared" si="11"/>
        <v>5855</v>
      </c>
      <c r="S38" s="8">
        <f t="shared" si="11"/>
        <v>6011</v>
      </c>
      <c r="T38" s="8">
        <f t="shared" si="11"/>
        <v>5241</v>
      </c>
      <c r="U38" s="8">
        <f t="shared" si="11"/>
        <v>4957</v>
      </c>
      <c r="V38" s="8">
        <f t="shared" si="11"/>
        <v>5426</v>
      </c>
    </row>
    <row r="40" spans="1:22" x14ac:dyDescent="0.2">
      <c r="A40" s="9" t="s">
        <v>34</v>
      </c>
    </row>
    <row r="41" spans="1:22" x14ac:dyDescent="0.2">
      <c r="A41" t="s">
        <v>33</v>
      </c>
      <c r="B41" t="s">
        <v>3</v>
      </c>
      <c r="C41">
        <f>AVERAGE(C27:C30)</f>
        <v>70295.75</v>
      </c>
      <c r="D41">
        <f t="shared" ref="D41:V41" si="12">AVERAGE(D27:D30)</f>
        <v>71763.25</v>
      </c>
      <c r="E41">
        <f t="shared" si="12"/>
        <v>69535.5</v>
      </c>
      <c r="F41">
        <f t="shared" si="12"/>
        <v>64381</v>
      </c>
      <c r="G41">
        <f t="shared" si="12"/>
        <v>67166</v>
      </c>
      <c r="H41">
        <f t="shared" si="12"/>
        <v>65557.5</v>
      </c>
      <c r="I41">
        <f t="shared" si="12"/>
        <v>63142.25</v>
      </c>
      <c r="J41">
        <f t="shared" si="12"/>
        <v>64161.75</v>
      </c>
      <c r="K41">
        <f t="shared" si="12"/>
        <v>66488.75</v>
      </c>
      <c r="L41">
        <f t="shared" si="12"/>
        <v>67599.5</v>
      </c>
      <c r="M41">
        <f t="shared" si="12"/>
        <v>74500.25</v>
      </c>
      <c r="N41">
        <f t="shared" si="12"/>
        <v>62202.75</v>
      </c>
      <c r="O41">
        <f t="shared" si="12"/>
        <v>65089</v>
      </c>
      <c r="P41">
        <f t="shared" si="12"/>
        <v>59776.75</v>
      </c>
      <c r="Q41">
        <f t="shared" si="12"/>
        <v>63351.5</v>
      </c>
      <c r="R41">
        <f t="shared" si="12"/>
        <v>68728.5</v>
      </c>
      <c r="S41">
        <f t="shared" si="12"/>
        <v>66738.75</v>
      </c>
      <c r="T41">
        <f t="shared" si="12"/>
        <v>63573</v>
      </c>
      <c r="U41">
        <f t="shared" si="12"/>
        <v>62779.25</v>
      </c>
      <c r="V41">
        <f t="shared" si="12"/>
        <v>66125</v>
      </c>
    </row>
    <row r="42" spans="1:22" x14ac:dyDescent="0.2">
      <c r="A42" t="s">
        <v>33</v>
      </c>
      <c r="B42" t="s">
        <v>2</v>
      </c>
      <c r="C42">
        <f>AVERAGE(C31:C34)</f>
        <v>1.0274999999999999</v>
      </c>
      <c r="D42">
        <f t="shared" ref="D42:V42" si="13">AVERAGE(D31:D34)</f>
        <v>1.1387499999999999</v>
      </c>
      <c r="E42">
        <f t="shared" si="13"/>
        <v>0.77099999999999991</v>
      </c>
      <c r="F42">
        <f t="shared" si="13"/>
        <v>0.60224999999999995</v>
      </c>
      <c r="G42">
        <f t="shared" si="13"/>
        <v>0.51975000000000005</v>
      </c>
      <c r="H42">
        <f t="shared" si="13"/>
        <v>0.60525000000000007</v>
      </c>
      <c r="I42">
        <f t="shared" si="13"/>
        <v>0.43074999999999997</v>
      </c>
      <c r="J42">
        <f t="shared" si="13"/>
        <v>0.25024999999999997</v>
      </c>
      <c r="K42">
        <f t="shared" si="13"/>
        <v>4.4249999999999998E-2</v>
      </c>
      <c r="L42">
        <f t="shared" si="13"/>
        <v>4.3499999999999997E-2</v>
      </c>
      <c r="M42">
        <f t="shared" si="13"/>
        <v>0.217</v>
      </c>
      <c r="N42">
        <f t="shared" si="13"/>
        <v>4.3749999999999997E-2</v>
      </c>
      <c r="O42">
        <f t="shared" si="13"/>
        <v>5.0500000000000003E-2</v>
      </c>
      <c r="P42">
        <f t="shared" si="13"/>
        <v>4.6250000000000006E-2</v>
      </c>
      <c r="Q42">
        <f t="shared" si="13"/>
        <v>4.4249999999999998E-2</v>
      </c>
      <c r="R42">
        <f t="shared" si="13"/>
        <v>4.4249999999999998E-2</v>
      </c>
      <c r="S42">
        <f t="shared" si="13"/>
        <v>4.3499999999999997E-2</v>
      </c>
      <c r="T42">
        <f t="shared" si="13"/>
        <v>4.5249999999999999E-2</v>
      </c>
      <c r="U42">
        <f t="shared" si="13"/>
        <v>4.3749999999999997E-2</v>
      </c>
      <c r="V42">
        <f t="shared" si="13"/>
        <v>4.8750000000000002E-2</v>
      </c>
    </row>
    <row r="43" spans="1:22" x14ac:dyDescent="0.2">
      <c r="A43" t="s">
        <v>33</v>
      </c>
      <c r="B43" t="s">
        <v>4</v>
      </c>
      <c r="C43">
        <f>AVERAGE(C35:C38)</f>
        <v>90789.25</v>
      </c>
      <c r="D43">
        <f t="shared" ref="D43:V43" si="14">AVERAGE(D35:D38)</f>
        <v>100296.5</v>
      </c>
      <c r="E43">
        <f t="shared" si="14"/>
        <v>64190.5</v>
      </c>
      <c r="F43">
        <f t="shared" si="14"/>
        <v>50192.25</v>
      </c>
      <c r="G43">
        <f t="shared" si="14"/>
        <v>45044.75</v>
      </c>
      <c r="H43">
        <f t="shared" si="14"/>
        <v>53131.75</v>
      </c>
      <c r="I43">
        <f t="shared" si="14"/>
        <v>37535</v>
      </c>
      <c r="J43">
        <f t="shared" si="14"/>
        <v>25115.25</v>
      </c>
      <c r="K43">
        <f t="shared" si="14"/>
        <v>5769</v>
      </c>
      <c r="L43">
        <f t="shared" si="14"/>
        <v>5605.25</v>
      </c>
      <c r="M43">
        <f t="shared" si="14"/>
        <v>5510.25</v>
      </c>
      <c r="N43">
        <f t="shared" si="14"/>
        <v>5101.25</v>
      </c>
      <c r="O43">
        <f t="shared" si="14"/>
        <v>5323.75</v>
      </c>
      <c r="P43">
        <f t="shared" si="14"/>
        <v>4839.75</v>
      </c>
      <c r="Q43">
        <f t="shared" si="14"/>
        <v>5273.5</v>
      </c>
      <c r="R43">
        <f t="shared" si="14"/>
        <v>5602.25</v>
      </c>
      <c r="S43">
        <f t="shared" si="14"/>
        <v>5456.5</v>
      </c>
      <c r="T43">
        <f t="shared" si="14"/>
        <v>5306.75</v>
      </c>
      <c r="U43">
        <f t="shared" si="14"/>
        <v>5053.5</v>
      </c>
      <c r="V43">
        <f t="shared" si="14"/>
        <v>5248</v>
      </c>
    </row>
    <row r="46" spans="1:22" x14ac:dyDescent="0.2">
      <c r="A46" s="9" t="s">
        <v>36</v>
      </c>
    </row>
    <row r="47" spans="1:22" x14ac:dyDescent="0.2">
      <c r="A47" t="s">
        <v>33</v>
      </c>
      <c r="B47" t="s">
        <v>3</v>
      </c>
      <c r="C47">
        <f t="shared" ref="C47:V47" si="15">C41-2259.75</f>
        <v>68036</v>
      </c>
      <c r="D47">
        <f t="shared" si="15"/>
        <v>69503.5</v>
      </c>
      <c r="E47">
        <f t="shared" si="15"/>
        <v>67275.75</v>
      </c>
      <c r="F47">
        <f t="shared" si="15"/>
        <v>62121.25</v>
      </c>
      <c r="G47">
        <f t="shared" si="15"/>
        <v>64906.25</v>
      </c>
      <c r="H47">
        <f t="shared" si="15"/>
        <v>63297.75</v>
      </c>
      <c r="I47">
        <f t="shared" si="15"/>
        <v>60882.5</v>
      </c>
      <c r="J47">
        <f t="shared" si="15"/>
        <v>61902</v>
      </c>
      <c r="K47">
        <f t="shared" si="15"/>
        <v>64229</v>
      </c>
      <c r="L47">
        <f t="shared" si="15"/>
        <v>65339.75</v>
      </c>
      <c r="M47">
        <f t="shared" si="15"/>
        <v>72240.5</v>
      </c>
      <c r="N47">
        <f t="shared" si="15"/>
        <v>59943</v>
      </c>
      <c r="O47">
        <f t="shared" si="15"/>
        <v>62829.25</v>
      </c>
      <c r="P47">
        <f t="shared" si="15"/>
        <v>57517</v>
      </c>
      <c r="Q47">
        <f t="shared" si="15"/>
        <v>61091.75</v>
      </c>
      <c r="R47">
        <f t="shared" si="15"/>
        <v>66468.75</v>
      </c>
      <c r="S47">
        <f t="shared" si="15"/>
        <v>64479</v>
      </c>
      <c r="T47">
        <f t="shared" si="15"/>
        <v>61313.25</v>
      </c>
      <c r="U47">
        <f t="shared" si="15"/>
        <v>60519.5</v>
      </c>
      <c r="V47">
        <f t="shared" si="15"/>
        <v>63865.25</v>
      </c>
    </row>
    <row r="48" spans="1:22" x14ac:dyDescent="0.2">
      <c r="A48" t="s">
        <v>33</v>
      </c>
      <c r="B48" t="s">
        <v>2</v>
      </c>
      <c r="C48">
        <f>C42-0.047375</f>
        <v>0.98012499999999991</v>
      </c>
      <c r="D48">
        <f t="shared" ref="D48:V48" si="16">D42-0.047375</f>
        <v>1.091375</v>
      </c>
      <c r="E48">
        <f t="shared" si="16"/>
        <v>0.72362499999999996</v>
      </c>
      <c r="F48">
        <f t="shared" si="16"/>
        <v>0.55487500000000001</v>
      </c>
      <c r="G48">
        <f t="shared" si="16"/>
        <v>0.47237500000000004</v>
      </c>
      <c r="H48">
        <f t="shared" si="16"/>
        <v>0.55787500000000012</v>
      </c>
      <c r="I48">
        <f t="shared" si="16"/>
        <v>0.38337499999999997</v>
      </c>
      <c r="J48">
        <f t="shared" si="16"/>
        <v>0.20287499999999997</v>
      </c>
      <c r="K48">
        <f t="shared" si="16"/>
        <v>-3.1250000000000028E-3</v>
      </c>
      <c r="L48">
        <f t="shared" si="16"/>
        <v>-3.8750000000000034E-3</v>
      </c>
      <c r="M48">
        <f t="shared" si="16"/>
        <v>0.169625</v>
      </c>
      <c r="N48">
        <f t="shared" si="16"/>
        <v>-3.6250000000000032E-3</v>
      </c>
      <c r="O48">
        <f t="shared" si="16"/>
        <v>3.1250000000000028E-3</v>
      </c>
      <c r="P48">
        <f t="shared" si="16"/>
        <v>-1.1249999999999941E-3</v>
      </c>
      <c r="Q48">
        <f t="shared" si="16"/>
        <v>-3.1250000000000028E-3</v>
      </c>
      <c r="R48">
        <f t="shared" si="16"/>
        <v>-3.1250000000000028E-3</v>
      </c>
      <c r="S48">
        <f t="shared" si="16"/>
        <v>-3.8750000000000034E-3</v>
      </c>
      <c r="T48">
        <f t="shared" si="16"/>
        <v>-2.1250000000000019E-3</v>
      </c>
      <c r="U48">
        <f t="shared" si="16"/>
        <v>-3.6250000000000032E-3</v>
      </c>
      <c r="V48">
        <f t="shared" si="16"/>
        <v>1.3750000000000012E-3</v>
      </c>
    </row>
    <row r="49" spans="1:22" x14ac:dyDescent="0.2">
      <c r="A49" t="s">
        <v>33</v>
      </c>
      <c r="B49" t="s">
        <v>4</v>
      </c>
      <c r="C49">
        <f>C43-295.375</f>
        <v>90493.875</v>
      </c>
      <c r="D49">
        <f t="shared" ref="D49:V49" si="17">D43-295.375</f>
        <v>100001.125</v>
      </c>
      <c r="E49">
        <f t="shared" si="17"/>
        <v>63895.125</v>
      </c>
      <c r="F49">
        <f t="shared" si="17"/>
        <v>49896.875</v>
      </c>
      <c r="G49">
        <f t="shared" si="17"/>
        <v>44749.375</v>
      </c>
      <c r="H49">
        <f t="shared" si="17"/>
        <v>52836.375</v>
      </c>
      <c r="I49">
        <f t="shared" si="17"/>
        <v>37239.625</v>
      </c>
      <c r="J49">
        <f t="shared" si="17"/>
        <v>24819.875</v>
      </c>
      <c r="K49">
        <f t="shared" si="17"/>
        <v>5473.625</v>
      </c>
      <c r="L49">
        <f t="shared" si="17"/>
        <v>5309.875</v>
      </c>
      <c r="M49">
        <f t="shared" si="17"/>
        <v>5214.875</v>
      </c>
      <c r="N49">
        <f t="shared" si="17"/>
        <v>4805.875</v>
      </c>
      <c r="O49">
        <f t="shared" si="17"/>
        <v>5028.375</v>
      </c>
      <c r="P49">
        <f t="shared" si="17"/>
        <v>4544.375</v>
      </c>
      <c r="Q49">
        <f t="shared" si="17"/>
        <v>4978.125</v>
      </c>
      <c r="R49">
        <f t="shared" si="17"/>
        <v>5306.875</v>
      </c>
      <c r="S49">
        <f t="shared" si="17"/>
        <v>5161.125</v>
      </c>
      <c r="T49">
        <f t="shared" si="17"/>
        <v>5011.375</v>
      </c>
      <c r="U49">
        <f t="shared" si="17"/>
        <v>4758.125</v>
      </c>
      <c r="V49">
        <f t="shared" si="17"/>
        <v>4952.625</v>
      </c>
    </row>
    <row r="51" spans="1:22" x14ac:dyDescent="0.2">
      <c r="A51" t="s">
        <v>35</v>
      </c>
      <c r="B51" t="s">
        <v>3</v>
      </c>
      <c r="C51">
        <f t="shared" ref="C51:V51" si="18">STDEV(C27:C30)</f>
        <v>12039.955325913797</v>
      </c>
      <c r="D51">
        <f t="shared" si="18"/>
        <v>6288.3045078409914</v>
      </c>
      <c r="E51">
        <f t="shared" si="18"/>
        <v>8913.9601936139097</v>
      </c>
      <c r="F51">
        <f t="shared" si="18"/>
        <v>6442.0046051934278</v>
      </c>
      <c r="G51">
        <f t="shared" si="18"/>
        <v>9472.1247880293467</v>
      </c>
      <c r="H51">
        <f t="shared" si="18"/>
        <v>3269.3405553210064</v>
      </c>
      <c r="I51">
        <f t="shared" si="18"/>
        <v>7650.6380725183089</v>
      </c>
      <c r="J51">
        <f t="shared" si="18"/>
        <v>7402.8218212156544</v>
      </c>
      <c r="K51">
        <f t="shared" si="18"/>
        <v>5337.5216705258754</v>
      </c>
      <c r="L51">
        <f t="shared" si="18"/>
        <v>2615.5597871201489</v>
      </c>
      <c r="M51">
        <f t="shared" si="18"/>
        <v>15312.470176841705</v>
      </c>
      <c r="N51">
        <f t="shared" si="18"/>
        <v>2470.9877073753323</v>
      </c>
      <c r="O51">
        <f t="shared" si="18"/>
        <v>5241.2260016145074</v>
      </c>
      <c r="P51">
        <f t="shared" si="18"/>
        <v>1377.7719634733946</v>
      </c>
      <c r="Q51">
        <f t="shared" si="18"/>
        <v>535.36436190691666</v>
      </c>
      <c r="R51">
        <f t="shared" si="18"/>
        <v>4012.7065263568261</v>
      </c>
      <c r="S51">
        <f t="shared" si="18"/>
        <v>5887.3269755184028</v>
      </c>
      <c r="T51">
        <f t="shared" si="18"/>
        <v>4532.8131809433016</v>
      </c>
      <c r="U51">
        <f t="shared" si="18"/>
        <v>5324.9397101438308</v>
      </c>
      <c r="V51">
        <f t="shared" si="18"/>
        <v>690.38636525740662</v>
      </c>
    </row>
    <row r="52" spans="1:22" x14ac:dyDescent="0.2">
      <c r="A52" t="s">
        <v>35</v>
      </c>
      <c r="B52" t="s">
        <v>2</v>
      </c>
      <c r="C52">
        <f t="shared" ref="C52:V52" si="19">STDEV(C31:C34)</f>
        <v>0.14520215792703295</v>
      </c>
      <c r="D52">
        <f t="shared" si="19"/>
        <v>0.14319537934817195</v>
      </c>
      <c r="E52">
        <f t="shared" si="19"/>
        <v>0.3142780085635436</v>
      </c>
      <c r="F52">
        <f t="shared" si="19"/>
        <v>0.33525848236845568</v>
      </c>
      <c r="G52">
        <f t="shared" si="19"/>
        <v>0.35432035880918078</v>
      </c>
      <c r="H52">
        <f t="shared" si="19"/>
        <v>0.58118291727590665</v>
      </c>
      <c r="I52">
        <f t="shared" si="19"/>
        <v>0.31910016713669503</v>
      </c>
      <c r="J52">
        <f t="shared" si="19"/>
        <v>0.260064575314158</v>
      </c>
      <c r="K52">
        <f t="shared" si="19"/>
        <v>2.2173557826083443E-3</v>
      </c>
      <c r="L52">
        <f t="shared" si="19"/>
        <v>5.7735026918962634E-4</v>
      </c>
      <c r="M52">
        <f t="shared" si="19"/>
        <v>0.34600674367223921</v>
      </c>
      <c r="N52">
        <f t="shared" si="19"/>
        <v>5.0000000000000044E-4</v>
      </c>
      <c r="O52">
        <f t="shared" si="19"/>
        <v>9.8149545762236268E-3</v>
      </c>
      <c r="P52">
        <f t="shared" si="19"/>
        <v>6.6520673478250346E-3</v>
      </c>
      <c r="Q52">
        <f t="shared" si="19"/>
        <v>1.2583057392117926E-3</v>
      </c>
      <c r="R52">
        <f t="shared" si="19"/>
        <v>5.0000000000000044E-4</v>
      </c>
      <c r="S52">
        <f t="shared" si="19"/>
        <v>5.7735026918962634E-4</v>
      </c>
      <c r="T52">
        <f t="shared" si="19"/>
        <v>1.5000000000000013E-3</v>
      </c>
      <c r="U52">
        <f t="shared" si="19"/>
        <v>1.2583057392117896E-3</v>
      </c>
      <c r="V52">
        <f t="shared" si="19"/>
        <v>1.8929694486000928E-3</v>
      </c>
    </row>
    <row r="53" spans="1:22" x14ac:dyDescent="0.2">
      <c r="A53" t="s">
        <v>35</v>
      </c>
      <c r="B53" t="s">
        <v>4</v>
      </c>
      <c r="C53">
        <f t="shared" ref="C53:V53" si="20">STDEV(C35:C38)</f>
        <v>18942.590853682079</v>
      </c>
      <c r="D53">
        <f t="shared" si="20"/>
        <v>19183.46458976237</v>
      </c>
      <c r="E53">
        <f t="shared" si="20"/>
        <v>25295.566008031263</v>
      </c>
      <c r="F53">
        <f t="shared" si="20"/>
        <v>25149.235513563162</v>
      </c>
      <c r="G53">
        <f t="shared" si="20"/>
        <v>24599.024254022759</v>
      </c>
      <c r="H53">
        <f t="shared" si="20"/>
        <v>46422.098346764404</v>
      </c>
      <c r="I53">
        <f t="shared" si="20"/>
        <v>27148.878589486281</v>
      </c>
      <c r="J53">
        <f t="shared" si="20"/>
        <v>18694.896172930909</v>
      </c>
      <c r="K53">
        <f t="shared" si="20"/>
        <v>232.0962444044855</v>
      </c>
      <c r="L53">
        <f t="shared" si="20"/>
        <v>181.47428651648329</v>
      </c>
      <c r="M53">
        <f t="shared" si="20"/>
        <v>192.50519473510317</v>
      </c>
      <c r="N53">
        <f t="shared" si="20"/>
        <v>154.55177126128319</v>
      </c>
      <c r="O53">
        <f t="shared" si="20"/>
        <v>367.06345954525813</v>
      </c>
      <c r="P53">
        <f t="shared" si="20"/>
        <v>114.36017663505072</v>
      </c>
      <c r="Q53">
        <f t="shared" si="20"/>
        <v>32.460232079679692</v>
      </c>
      <c r="R53">
        <f t="shared" si="20"/>
        <v>297.45293745397777</v>
      </c>
      <c r="S53">
        <f t="shared" si="20"/>
        <v>389.85852134674019</v>
      </c>
      <c r="T53">
        <f t="shared" si="20"/>
        <v>240.4251442757184</v>
      </c>
      <c r="U53">
        <f t="shared" si="20"/>
        <v>355.29658972000658</v>
      </c>
      <c r="V53">
        <f t="shared" si="20"/>
        <v>125.13725797432727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41FE-CD15-5143-BBE4-53934FB8133E}">
  <dimension ref="A1:V13"/>
  <sheetViews>
    <sheetView workbookViewId="0">
      <selection activeCell="N22" sqref="N22"/>
    </sheetView>
  </sheetViews>
  <sheetFormatPr baseColWidth="10" defaultRowHeight="16" x14ac:dyDescent="0.2"/>
  <sheetData>
    <row r="1" spans="1:22" x14ac:dyDescent="0.2">
      <c r="A1" t="s">
        <v>31</v>
      </c>
      <c r="B1" t="s">
        <v>32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">
      <c r="A2" t="s">
        <v>27</v>
      </c>
      <c r="B2" t="s">
        <v>3</v>
      </c>
      <c r="C2" s="2">
        <v>77836</v>
      </c>
      <c r="D2" s="2">
        <v>79457</v>
      </c>
      <c r="E2" s="2">
        <v>81154</v>
      </c>
      <c r="F2" s="2">
        <v>71004</v>
      </c>
      <c r="G2" s="2">
        <v>74655</v>
      </c>
      <c r="H2" s="2">
        <v>69358</v>
      </c>
      <c r="I2" s="2">
        <v>57692</v>
      </c>
      <c r="J2" s="2">
        <v>73586</v>
      </c>
      <c r="K2" s="2">
        <v>74229</v>
      </c>
      <c r="L2" s="2">
        <v>69171</v>
      </c>
      <c r="M2" s="2">
        <v>69422</v>
      </c>
      <c r="N2" s="2">
        <v>64269</v>
      </c>
      <c r="O2" s="2">
        <v>59927</v>
      </c>
      <c r="P2" s="2">
        <v>60270</v>
      </c>
      <c r="Q2" s="2">
        <v>62921</v>
      </c>
      <c r="R2" s="2">
        <v>70443</v>
      </c>
      <c r="S2" s="2">
        <v>65655</v>
      </c>
      <c r="T2" s="2">
        <v>65362</v>
      </c>
      <c r="U2" s="2">
        <v>63642</v>
      </c>
      <c r="V2" s="2">
        <v>66340</v>
      </c>
    </row>
    <row r="3" spans="1:22" x14ac:dyDescent="0.2">
      <c r="A3" t="s">
        <v>28</v>
      </c>
      <c r="B3" t="s">
        <v>3</v>
      </c>
      <c r="C3" s="7">
        <v>75766</v>
      </c>
      <c r="D3" s="2">
        <v>74211</v>
      </c>
      <c r="E3" s="2">
        <v>59462</v>
      </c>
      <c r="F3" s="2">
        <v>59253</v>
      </c>
      <c r="G3" s="2">
        <v>57641</v>
      </c>
      <c r="H3" s="2">
        <v>63582</v>
      </c>
      <c r="I3" s="2">
        <v>69308</v>
      </c>
      <c r="J3" s="2">
        <v>65632</v>
      </c>
      <c r="K3" s="2">
        <v>65491</v>
      </c>
      <c r="L3" s="2">
        <v>63687</v>
      </c>
      <c r="M3" s="2">
        <v>65371</v>
      </c>
      <c r="N3" s="2">
        <v>64295</v>
      </c>
      <c r="O3" s="2">
        <v>70220</v>
      </c>
      <c r="P3" s="2">
        <v>61152</v>
      </c>
      <c r="Q3" s="2">
        <v>63498</v>
      </c>
      <c r="R3" s="2">
        <v>70954</v>
      </c>
      <c r="S3" s="2">
        <v>62975</v>
      </c>
      <c r="T3" s="2">
        <v>68447</v>
      </c>
      <c r="U3" s="2">
        <v>69425</v>
      </c>
      <c r="V3" s="2">
        <v>66580</v>
      </c>
    </row>
    <row r="4" spans="1:22" x14ac:dyDescent="0.2">
      <c r="A4" t="s">
        <v>29</v>
      </c>
      <c r="B4" t="s">
        <v>3</v>
      </c>
      <c r="C4" s="7">
        <v>75268</v>
      </c>
      <c r="D4" s="2">
        <v>67697</v>
      </c>
      <c r="E4" s="2">
        <v>68164</v>
      </c>
      <c r="F4" s="2">
        <v>68792</v>
      </c>
      <c r="G4" s="2">
        <v>75939</v>
      </c>
      <c r="H4" s="2">
        <v>67100</v>
      </c>
      <c r="I4" s="2">
        <v>70120</v>
      </c>
      <c r="J4" s="2">
        <v>61368</v>
      </c>
      <c r="K4" s="2">
        <v>64074</v>
      </c>
      <c r="L4" s="2">
        <v>68715</v>
      </c>
      <c r="M4" s="2">
        <v>65898</v>
      </c>
      <c r="N4" s="2">
        <v>60839</v>
      </c>
      <c r="O4" s="2">
        <v>61268</v>
      </c>
      <c r="P4" s="2">
        <v>57890</v>
      </c>
      <c r="Q4" s="2">
        <v>64047</v>
      </c>
      <c r="R4" s="2">
        <v>62718</v>
      </c>
      <c r="S4" s="2">
        <v>62962</v>
      </c>
      <c r="T4" s="2">
        <v>57743</v>
      </c>
      <c r="U4" s="2">
        <v>56579</v>
      </c>
      <c r="V4" s="2">
        <v>65100</v>
      </c>
    </row>
    <row r="5" spans="1:22" x14ac:dyDescent="0.2">
      <c r="A5" t="s">
        <v>30</v>
      </c>
      <c r="B5" t="s">
        <v>3</v>
      </c>
      <c r="C5" s="7">
        <v>52313</v>
      </c>
      <c r="D5" s="2">
        <v>65688</v>
      </c>
      <c r="E5" s="2">
        <v>69362</v>
      </c>
      <c r="F5" s="2">
        <v>58475</v>
      </c>
      <c r="G5" s="2">
        <v>60429</v>
      </c>
      <c r="H5" s="2">
        <v>62190</v>
      </c>
      <c r="I5" s="2">
        <v>55449</v>
      </c>
      <c r="J5" s="2">
        <v>56061</v>
      </c>
      <c r="K5" s="2">
        <v>62161</v>
      </c>
      <c r="L5" s="2">
        <v>68825</v>
      </c>
      <c r="M5" s="2">
        <v>97310</v>
      </c>
      <c r="N5" s="4">
        <v>59408</v>
      </c>
      <c r="O5" s="4">
        <v>68941</v>
      </c>
      <c r="P5" s="4">
        <v>59795</v>
      </c>
      <c r="Q5" s="4">
        <v>62940</v>
      </c>
      <c r="R5" s="4">
        <v>70799</v>
      </c>
      <c r="S5" s="4">
        <v>75363</v>
      </c>
      <c r="T5" s="4">
        <v>62740</v>
      </c>
      <c r="U5" s="4">
        <v>61471</v>
      </c>
      <c r="V5" s="4">
        <v>66480</v>
      </c>
    </row>
    <row r="6" spans="1:22" x14ac:dyDescent="0.2">
      <c r="A6" t="s">
        <v>27</v>
      </c>
      <c r="B6" t="s">
        <v>2</v>
      </c>
      <c r="C6" s="1">
        <v>1.137</v>
      </c>
      <c r="D6" s="1">
        <v>1.306</v>
      </c>
      <c r="E6" s="1">
        <v>0.33100000000000002</v>
      </c>
      <c r="F6" s="1">
        <v>0.32500000000000001</v>
      </c>
      <c r="G6" s="1">
        <v>0.25700000000000001</v>
      </c>
      <c r="H6" s="1">
        <v>1.2230000000000001</v>
      </c>
      <c r="I6" s="1">
        <v>0.29499999999999998</v>
      </c>
      <c r="J6" s="1">
        <v>4.4999999999999998E-2</v>
      </c>
      <c r="K6" s="1">
        <v>4.2999999999999997E-2</v>
      </c>
      <c r="L6" s="1">
        <v>4.2999999999999997E-2</v>
      </c>
      <c r="M6" s="1">
        <v>4.2000000000000003E-2</v>
      </c>
      <c r="N6" s="1">
        <v>4.3999999999999997E-2</v>
      </c>
      <c r="O6" s="1">
        <v>4.4999999999999998E-2</v>
      </c>
      <c r="P6" s="1">
        <v>4.4999999999999998E-2</v>
      </c>
      <c r="Q6" s="1">
        <v>4.2999999999999997E-2</v>
      </c>
      <c r="R6" s="1">
        <v>4.3999999999999997E-2</v>
      </c>
      <c r="S6" s="1">
        <v>4.2999999999999997E-2</v>
      </c>
      <c r="T6" s="1">
        <v>4.3999999999999997E-2</v>
      </c>
      <c r="U6" s="1">
        <v>4.3999999999999997E-2</v>
      </c>
      <c r="V6" s="1">
        <v>0.05</v>
      </c>
    </row>
    <row r="7" spans="1:22" x14ac:dyDescent="0.2">
      <c r="A7" t="s">
        <v>28</v>
      </c>
      <c r="B7" t="s">
        <v>2</v>
      </c>
      <c r="C7" s="6">
        <v>1.115</v>
      </c>
      <c r="D7" s="1">
        <v>1.016</v>
      </c>
      <c r="E7" s="1">
        <v>1.077</v>
      </c>
      <c r="F7" s="1">
        <v>0.92500000000000004</v>
      </c>
      <c r="G7" s="1">
        <v>0.748</v>
      </c>
      <c r="H7" s="1">
        <v>9.4E-2</v>
      </c>
      <c r="I7" s="1">
        <v>0.77</v>
      </c>
      <c r="J7" s="1">
        <v>0.124</v>
      </c>
      <c r="K7" s="1">
        <v>4.2000000000000003E-2</v>
      </c>
      <c r="L7" s="1">
        <v>4.3999999999999997E-2</v>
      </c>
      <c r="M7" s="1">
        <v>4.2999999999999997E-2</v>
      </c>
      <c r="N7" s="1">
        <v>4.2999999999999997E-2</v>
      </c>
      <c r="O7" s="1">
        <v>6.5000000000000002E-2</v>
      </c>
      <c r="P7" s="1">
        <v>5.6000000000000001E-2</v>
      </c>
      <c r="Q7" s="1">
        <v>4.5999999999999999E-2</v>
      </c>
      <c r="R7" s="1">
        <v>4.4999999999999998E-2</v>
      </c>
      <c r="S7" s="1">
        <v>4.3999999999999997E-2</v>
      </c>
      <c r="T7" s="1">
        <v>4.7E-2</v>
      </c>
      <c r="U7" s="1">
        <v>4.2000000000000003E-2</v>
      </c>
      <c r="V7" s="1">
        <v>0.05</v>
      </c>
    </row>
    <row r="8" spans="1:22" x14ac:dyDescent="0.2">
      <c r="A8" t="s">
        <v>29</v>
      </c>
      <c r="B8" t="s">
        <v>2</v>
      </c>
      <c r="C8" s="6">
        <v>1.0389999999999999</v>
      </c>
      <c r="D8" s="1">
        <v>1.21</v>
      </c>
      <c r="E8" s="1">
        <v>0.83099999999999996</v>
      </c>
      <c r="F8" s="1">
        <v>0.30099999999999999</v>
      </c>
      <c r="G8" s="1">
        <v>0.89400000000000002</v>
      </c>
      <c r="H8" s="1">
        <v>0.97899999999999998</v>
      </c>
      <c r="I8" s="1">
        <v>5.3999999999999999E-2</v>
      </c>
      <c r="J8" s="1">
        <v>0.20399999999999999</v>
      </c>
      <c r="K8" s="1">
        <v>4.7E-2</v>
      </c>
      <c r="L8" s="1">
        <v>4.3999999999999997E-2</v>
      </c>
      <c r="M8" s="1">
        <v>4.7E-2</v>
      </c>
      <c r="N8" s="1">
        <v>4.3999999999999997E-2</v>
      </c>
      <c r="O8" s="1">
        <v>4.8000000000000001E-2</v>
      </c>
      <c r="P8" s="1">
        <v>4.2000000000000003E-2</v>
      </c>
      <c r="Q8" s="1">
        <v>4.3999999999999997E-2</v>
      </c>
      <c r="R8" s="1">
        <v>4.3999999999999997E-2</v>
      </c>
      <c r="S8" s="1">
        <v>4.3999999999999997E-2</v>
      </c>
      <c r="T8" s="1">
        <v>4.5999999999999999E-2</v>
      </c>
      <c r="U8" s="1">
        <v>4.4999999999999998E-2</v>
      </c>
      <c r="V8" s="1">
        <v>4.9000000000000002E-2</v>
      </c>
    </row>
    <row r="9" spans="1:22" x14ac:dyDescent="0.2">
      <c r="A9" t="s">
        <v>30</v>
      </c>
      <c r="B9" t="s">
        <v>2</v>
      </c>
      <c r="C9" s="6">
        <v>0.81899999999999995</v>
      </c>
      <c r="D9" s="1">
        <v>1.0229999999999999</v>
      </c>
      <c r="E9" s="1">
        <v>0.84499999999999997</v>
      </c>
      <c r="F9" s="1">
        <v>0.85799999999999998</v>
      </c>
      <c r="G9" s="1">
        <v>0.18</v>
      </c>
      <c r="H9" s="1">
        <v>0.125</v>
      </c>
      <c r="I9" s="1">
        <v>0.60399999999999998</v>
      </c>
      <c r="J9" s="1">
        <v>0.628</v>
      </c>
      <c r="K9" s="1">
        <v>4.4999999999999998E-2</v>
      </c>
      <c r="L9" s="1">
        <v>4.2999999999999997E-2</v>
      </c>
      <c r="M9" s="1">
        <v>0.73599999999999999</v>
      </c>
      <c r="N9" s="1">
        <v>4.3999999999999997E-2</v>
      </c>
      <c r="O9" s="1">
        <v>4.3999999999999997E-2</v>
      </c>
      <c r="P9" s="1">
        <v>4.2000000000000003E-2</v>
      </c>
      <c r="Q9" s="1">
        <v>4.3999999999999997E-2</v>
      </c>
      <c r="R9" s="1">
        <v>4.3999999999999997E-2</v>
      </c>
      <c r="S9" s="1">
        <v>4.2999999999999997E-2</v>
      </c>
      <c r="T9" s="1">
        <v>4.3999999999999997E-2</v>
      </c>
      <c r="U9" s="1">
        <v>4.3999999999999997E-2</v>
      </c>
      <c r="V9" s="1">
        <v>4.5999999999999999E-2</v>
      </c>
    </row>
    <row r="10" spans="1:22" x14ac:dyDescent="0.2">
      <c r="A10" t="s">
        <v>27</v>
      </c>
      <c r="B10" t="s">
        <v>4</v>
      </c>
      <c r="C10" s="8">
        <v>118669</v>
      </c>
      <c r="D10" s="3">
        <v>125241</v>
      </c>
      <c r="E10" s="3">
        <v>29346</v>
      </c>
      <c r="F10" s="3">
        <v>28920</v>
      </c>
      <c r="G10" s="3">
        <v>26127</v>
      </c>
      <c r="H10" s="3">
        <v>110041</v>
      </c>
      <c r="I10" s="3">
        <v>23477</v>
      </c>
      <c r="J10" s="3">
        <v>6242</v>
      </c>
      <c r="K10" s="3">
        <v>5997</v>
      </c>
      <c r="L10" s="3">
        <v>5682</v>
      </c>
      <c r="M10" s="3">
        <v>5611</v>
      </c>
      <c r="N10" s="3">
        <v>5174</v>
      </c>
      <c r="O10" s="3">
        <v>4862</v>
      </c>
      <c r="P10" s="3">
        <v>4799</v>
      </c>
      <c r="Q10" s="3">
        <v>5278</v>
      </c>
      <c r="R10" s="3">
        <v>5733</v>
      </c>
      <c r="S10" s="3">
        <v>5419</v>
      </c>
      <c r="T10" s="3">
        <v>5333</v>
      </c>
      <c r="U10" s="3">
        <v>4965</v>
      </c>
      <c r="V10" s="3">
        <v>5138</v>
      </c>
    </row>
    <row r="11" spans="1:22" x14ac:dyDescent="0.2">
      <c r="A11" t="s">
        <v>28</v>
      </c>
      <c r="B11" t="s">
        <v>4</v>
      </c>
      <c r="C11" s="8">
        <v>84659</v>
      </c>
      <c r="D11" s="3">
        <v>86518</v>
      </c>
      <c r="E11" s="3">
        <v>89738</v>
      </c>
      <c r="F11" s="3">
        <v>75936</v>
      </c>
      <c r="G11" s="3">
        <v>60126</v>
      </c>
      <c r="H11" s="3">
        <v>13700</v>
      </c>
      <c r="I11" s="3">
        <v>68889</v>
      </c>
      <c r="J11" s="3">
        <v>22671</v>
      </c>
      <c r="K11" s="3">
        <v>5516</v>
      </c>
      <c r="L11" s="3">
        <v>5335</v>
      </c>
      <c r="M11" s="3">
        <v>5367</v>
      </c>
      <c r="N11" s="3">
        <v>5236</v>
      </c>
      <c r="O11" s="3">
        <v>5613</v>
      </c>
      <c r="P11" s="3">
        <v>4976</v>
      </c>
      <c r="Q11" s="3">
        <v>5310</v>
      </c>
      <c r="R11" s="3">
        <v>5646</v>
      </c>
      <c r="S11" s="3">
        <v>5116</v>
      </c>
      <c r="T11" s="3">
        <v>5616</v>
      </c>
      <c r="U11" s="3">
        <v>5561</v>
      </c>
      <c r="V11" s="3">
        <v>5235</v>
      </c>
    </row>
    <row r="12" spans="1:22" x14ac:dyDescent="0.2">
      <c r="A12" t="s">
        <v>29</v>
      </c>
      <c r="B12" t="s">
        <v>4</v>
      </c>
      <c r="C12" s="8">
        <v>83456</v>
      </c>
      <c r="D12" s="3">
        <v>105428</v>
      </c>
      <c r="E12" s="3">
        <v>66652</v>
      </c>
      <c r="F12" s="3">
        <v>28307</v>
      </c>
      <c r="G12" s="3">
        <v>71688</v>
      </c>
      <c r="H12" s="3">
        <v>71950</v>
      </c>
      <c r="I12" s="3">
        <v>7900</v>
      </c>
      <c r="J12" s="3">
        <v>20623</v>
      </c>
      <c r="K12" s="3">
        <v>5932</v>
      </c>
      <c r="L12" s="3">
        <v>5678</v>
      </c>
      <c r="M12" s="3">
        <v>5332</v>
      </c>
      <c r="N12" s="3">
        <v>5113</v>
      </c>
      <c r="O12" s="3">
        <v>5195</v>
      </c>
      <c r="P12" s="3">
        <v>4707</v>
      </c>
      <c r="Q12" s="3">
        <v>5275</v>
      </c>
      <c r="R12" s="3">
        <v>5175</v>
      </c>
      <c r="S12" s="3">
        <v>5280</v>
      </c>
      <c r="T12" s="3">
        <v>5037</v>
      </c>
      <c r="U12" s="3">
        <v>4731</v>
      </c>
      <c r="V12" s="3">
        <v>5193</v>
      </c>
    </row>
    <row r="13" spans="1:22" x14ac:dyDescent="0.2">
      <c r="A13" t="s">
        <v>30</v>
      </c>
      <c r="B13" t="s">
        <v>4</v>
      </c>
      <c r="C13" s="8">
        <v>76373</v>
      </c>
      <c r="D13" s="3">
        <v>83999</v>
      </c>
      <c r="E13" s="3">
        <v>71026</v>
      </c>
      <c r="F13" s="3">
        <v>67606</v>
      </c>
      <c r="G13" s="3">
        <v>22238</v>
      </c>
      <c r="H13" s="3">
        <v>16836</v>
      </c>
      <c r="I13" s="3">
        <v>49874</v>
      </c>
      <c r="J13" s="3">
        <v>50925</v>
      </c>
      <c r="K13" s="3">
        <v>5631</v>
      </c>
      <c r="L13" s="3">
        <v>5726</v>
      </c>
      <c r="M13" s="3">
        <v>5731</v>
      </c>
      <c r="N13" s="3">
        <v>4882</v>
      </c>
      <c r="O13" s="3">
        <v>5625</v>
      </c>
      <c r="P13" s="3">
        <v>4877</v>
      </c>
      <c r="Q13" s="3">
        <v>5231</v>
      </c>
      <c r="R13" s="3">
        <v>5855</v>
      </c>
      <c r="S13" s="3">
        <v>6011</v>
      </c>
      <c r="T13" s="3">
        <v>5241</v>
      </c>
      <c r="U13" s="3">
        <v>4957</v>
      </c>
      <c r="V13" s="3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WclGby</vt:lpstr>
      <vt:lpstr>Wcl</vt:lpstr>
      <vt:lpstr>Gby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2019-01-11T18:37:34Z</dcterms:created>
  <dcterms:modified xsi:type="dcterms:W3CDTF">2019-01-14T15:28:03Z</dcterms:modified>
</cp:coreProperties>
</file>