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3_ncr:1_{E131C42B-BCE0-0748-8C6B-48BB73A16BFE}" xr6:coauthVersionLast="45" xr6:coauthVersionMax="45" xr10:uidLastSave="{00000000-0000-0000-0000-000000000000}"/>
  <bookViews>
    <workbookView xWindow="4780" yWindow="460" windowWidth="22720" windowHeight="134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8" i="1" l="1"/>
  <c r="E81" i="1"/>
  <c r="E77" i="1"/>
  <c r="E74" i="1"/>
  <c r="E73" i="1"/>
  <c r="E276" i="1" l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D161" i="1"/>
  <c r="E51" i="1"/>
  <c r="E147" i="1"/>
  <c r="E144" i="1"/>
  <c r="E142" i="1"/>
  <c r="E139" i="1"/>
  <c r="E137" i="1"/>
  <c r="E135" i="1"/>
  <c r="E133" i="1"/>
  <c r="E163" i="1"/>
  <c r="E161" i="1"/>
  <c r="E159" i="1"/>
  <c r="E157" i="1"/>
  <c r="E155" i="1"/>
  <c r="E153" i="1"/>
  <c r="E151" i="1"/>
  <c r="E149" i="1"/>
  <c r="E145" i="1"/>
  <c r="E212" i="1"/>
  <c r="E209" i="1"/>
  <c r="E207" i="1"/>
  <c r="E203" i="1"/>
  <c r="E201" i="1"/>
  <c r="E199" i="1"/>
  <c r="E197" i="1"/>
  <c r="E229" i="1"/>
  <c r="E227" i="1"/>
  <c r="E225" i="1"/>
  <c r="E223" i="1"/>
  <c r="E221" i="1"/>
  <c r="E219" i="1"/>
  <c r="E217" i="1"/>
  <c r="E215" i="1"/>
  <c r="E213" i="1"/>
  <c r="E115" i="1"/>
  <c r="E112" i="1"/>
  <c r="E110" i="1"/>
  <c r="E107" i="1"/>
  <c r="E105" i="1"/>
  <c r="E103" i="1"/>
  <c r="E101" i="1"/>
  <c r="E131" i="1"/>
  <c r="E129" i="1"/>
  <c r="E127" i="1"/>
  <c r="E125" i="1"/>
  <c r="E123" i="1"/>
  <c r="E121" i="1"/>
  <c r="E119" i="1"/>
  <c r="E117" i="1"/>
  <c r="E113" i="1"/>
  <c r="E66" i="1"/>
  <c r="E63" i="1"/>
  <c r="E61" i="1"/>
  <c r="E58" i="1"/>
  <c r="E56" i="1"/>
  <c r="E54" i="1"/>
  <c r="E83" i="1"/>
  <c r="E79" i="1"/>
  <c r="E72" i="1"/>
  <c r="E70" i="1"/>
  <c r="E68" i="1"/>
  <c r="E64" i="1"/>
  <c r="E211" i="1"/>
  <c r="E208" i="1"/>
  <c r="E205" i="1"/>
  <c r="E202" i="1"/>
  <c r="E200" i="1"/>
  <c r="E198" i="1"/>
  <c r="E196" i="1"/>
  <c r="E228" i="1"/>
  <c r="E226" i="1"/>
  <c r="E224" i="1"/>
  <c r="E222" i="1"/>
  <c r="E220" i="1"/>
  <c r="E218" i="1"/>
  <c r="E216" i="1"/>
  <c r="E214" i="1"/>
  <c r="E204" i="1"/>
  <c r="E187" i="1"/>
  <c r="E186" i="1"/>
  <c r="E185" i="1"/>
  <c r="E183" i="1"/>
  <c r="E182" i="1"/>
  <c r="E181" i="1"/>
  <c r="E180" i="1"/>
  <c r="E195" i="1"/>
  <c r="E194" i="1"/>
  <c r="E193" i="1"/>
  <c r="E192" i="1"/>
  <c r="E191" i="1"/>
  <c r="E190" i="1"/>
  <c r="E189" i="1"/>
  <c r="E188" i="1"/>
  <c r="E184" i="1"/>
  <c r="E41" i="1"/>
  <c r="E40" i="1"/>
  <c r="E39" i="1"/>
  <c r="E37" i="1"/>
  <c r="E36" i="1"/>
  <c r="E35" i="1"/>
  <c r="E34" i="1"/>
  <c r="E49" i="1"/>
  <c r="E48" i="1"/>
  <c r="E47" i="1"/>
  <c r="E46" i="1"/>
  <c r="E45" i="1"/>
  <c r="E44" i="1"/>
  <c r="E43" i="1"/>
  <c r="E42" i="1"/>
  <c r="E38" i="1"/>
  <c r="E114" i="1"/>
  <c r="E111" i="1"/>
  <c r="E109" i="1"/>
  <c r="E106" i="1"/>
  <c r="E104" i="1"/>
  <c r="E102" i="1"/>
  <c r="E100" i="1"/>
  <c r="E130" i="1"/>
  <c r="E128" i="1"/>
  <c r="E126" i="1"/>
  <c r="E124" i="1"/>
  <c r="E122" i="1"/>
  <c r="E120" i="1"/>
  <c r="E118" i="1"/>
  <c r="E116" i="1"/>
  <c r="E108" i="1"/>
  <c r="E252" i="1"/>
  <c r="E251" i="1"/>
  <c r="E250" i="1"/>
  <c r="E248" i="1"/>
  <c r="E247" i="1"/>
  <c r="E246" i="1"/>
  <c r="E245" i="1"/>
  <c r="E260" i="1"/>
  <c r="E259" i="1"/>
  <c r="E258" i="1"/>
  <c r="E257" i="1"/>
  <c r="E256" i="1"/>
  <c r="E255" i="1"/>
  <c r="E254" i="1"/>
  <c r="E253" i="1"/>
  <c r="E249" i="1"/>
  <c r="E9" i="1"/>
  <c r="E8" i="1"/>
  <c r="E7" i="1"/>
  <c r="E5" i="1"/>
  <c r="E4" i="1"/>
  <c r="E3" i="1"/>
  <c r="E2" i="1"/>
  <c r="E17" i="1"/>
  <c r="E16" i="1"/>
  <c r="E15" i="1"/>
  <c r="E14" i="1"/>
  <c r="E13" i="1"/>
  <c r="E12" i="1"/>
  <c r="E11" i="1"/>
  <c r="E10" i="1"/>
  <c r="E6" i="1"/>
  <c r="E146" i="1"/>
  <c r="E143" i="1"/>
  <c r="E141" i="1"/>
  <c r="E138" i="1"/>
  <c r="E136" i="1"/>
  <c r="E134" i="1"/>
  <c r="E132" i="1"/>
  <c r="E162" i="1"/>
  <c r="E160" i="1"/>
  <c r="E158" i="1"/>
  <c r="E156" i="1"/>
  <c r="E154" i="1"/>
  <c r="E152" i="1"/>
  <c r="E150" i="1"/>
  <c r="E140" i="1"/>
  <c r="E65" i="1"/>
  <c r="E60" i="1"/>
  <c r="E57" i="1"/>
  <c r="E55" i="1"/>
  <c r="E53" i="1"/>
  <c r="E82" i="1"/>
  <c r="E80" i="1"/>
  <c r="E76" i="1"/>
  <c r="E71" i="1"/>
  <c r="E69" i="1"/>
  <c r="E67" i="1"/>
  <c r="E59" i="1"/>
  <c r="C137" i="1"/>
  <c r="B148" i="1"/>
  <c r="E148" i="1" s="1"/>
  <c r="B62" i="1"/>
  <c r="E62" i="1" s="1"/>
  <c r="B50" i="1"/>
  <c r="E50" i="1" s="1"/>
</calcChain>
</file>

<file path=xl/sharedStrings.xml><?xml version="1.0" encoding="utf-8"?>
<sst xmlns="http://schemas.openxmlformats.org/spreadsheetml/2006/main" count="281" uniqueCount="278">
  <si>
    <t>individual</t>
  </si>
  <si>
    <t>dryweight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</si>
  <si>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</si>
  <si>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</si>
  <si>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</si>
  <si>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</si>
  <si>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</si>
  <si>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</si>
  <si>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</si>
  <si>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</si>
  <si>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</si>
  <si>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</si>
  <si>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</si>
  <si>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</si>
  <si>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</si>
  <si>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</si>
  <si>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</si>
  <si>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</si>
  <si>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</si>
  <si>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</si>
  <si>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</si>
  <si>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</si>
  <si>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</si>
  <si>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</si>
  <si>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</si>
  <si>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</si>
  <si>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</si>
  <si>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</si>
  <si>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</si>
  <si>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</si>
  <si>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</si>
  <si>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</si>
  <si>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</si>
  <si>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</si>
  <si>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ACEPEN_14</t>
  </si>
  <si>
    <t>ACEPEN_24</t>
  </si>
  <si>
    <t>ACEPEN_34</t>
  </si>
  <si>
    <t>ACEPEN_44</t>
  </si>
  <si>
    <t>ACEPEN_54</t>
  </si>
  <si>
    <t>ACEPEN_64</t>
  </si>
  <si>
    <t>ACEPEN_74</t>
  </si>
  <si>
    <t>ACEPEN_84</t>
  </si>
  <si>
    <t>ACEPEN_94</t>
  </si>
  <si>
    <t>ACEPEN_104</t>
  </si>
  <si>
    <t>ACEPEN_114</t>
  </si>
  <si>
    <t>ACEPEN_124</t>
  </si>
  <si>
    <t>ACEPEN_134</t>
  </si>
  <si>
    <t>ACEPEN_144</t>
  </si>
  <si>
    <t>ACEPEN_154</t>
  </si>
  <si>
    <t>ACEPEN_164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</si>
  <si>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</si>
  <si>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</si>
  <si>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</si>
  <si>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</si>
  <si>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</si>
  <si>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</si>
  <si>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</si>
  <si>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</si>
  <si>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</si>
  <si>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</si>
  <si>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</si>
  <si>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</si>
  <si>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</si>
  <si>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</si>
  <si>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</si>
  <si>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</si>
  <si>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</si>
  <si>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</si>
  <si>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</si>
  <si>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</si>
  <si>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</si>
  <si>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</si>
  <si>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</si>
  <si>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</si>
  <si>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</si>
  <si>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</si>
  <si>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</si>
  <si>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</si>
  <si>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</si>
  <si>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</si>
  <si>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</si>
  <si>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</si>
  <si>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ALNINC_14</t>
  </si>
  <si>
    <t>ALNINC_24</t>
  </si>
  <si>
    <t>ALNINC_34</t>
  </si>
  <si>
    <t>ALNINC_44</t>
  </si>
  <si>
    <t>ALNINC_54</t>
  </si>
  <si>
    <t>ALNINC_64</t>
  </si>
  <si>
    <t>ALNINC_74</t>
  </si>
  <si>
    <t>ALNINC_84</t>
  </si>
  <si>
    <t>ALNINC_94</t>
  </si>
  <si>
    <t>ALNINC_104</t>
  </si>
  <si>
    <t>ALNINC_114</t>
  </si>
  <si>
    <t>ALNINC_124</t>
  </si>
  <si>
    <t>ALNINC_134</t>
  </si>
  <si>
    <t>ALNINC_144</t>
  </si>
  <si>
    <t>ALNINC_154</t>
  </si>
  <si>
    <t>ALNINC_164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</si>
  <si>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</si>
  <si>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</si>
  <si>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</si>
  <si>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</si>
  <si>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</si>
  <si>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</si>
  <si>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</si>
  <si>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</si>
  <si>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</si>
  <si>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</si>
  <si>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</si>
  <si>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</si>
  <si>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</si>
  <si>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</si>
  <si>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</si>
  <si>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</si>
  <si>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</si>
  <si>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</si>
  <si>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</si>
  <si>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</si>
  <si>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</si>
  <si>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</si>
  <si>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</si>
  <si>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</si>
  <si>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</si>
  <si>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</si>
  <si>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</si>
  <si>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</si>
  <si>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</si>
  <si>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</si>
  <si>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</si>
  <si>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</si>
  <si>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</si>
  <si>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</si>
  <si>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</si>
  <si>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</si>
  <si>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</si>
  <si>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</si>
  <si>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</si>
  <si>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</si>
  <si>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</si>
  <si>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</si>
  <si>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</si>
  <si>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</si>
  <si>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</si>
  <si>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</si>
  <si>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</si>
  <si>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</si>
  <si>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</si>
  <si>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</si>
  <si>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</si>
  <si>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</si>
  <si>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</si>
  <si>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</si>
  <si>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</si>
  <si>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</si>
  <si>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</si>
  <si>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</si>
  <si>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BETPOP_126</t>
  </si>
  <si>
    <t>BETPOP_136</t>
  </si>
  <si>
    <t>BETPOP_146</t>
  </si>
  <si>
    <t>BETPOP_156</t>
  </si>
  <si>
    <t>BETPOP_166</t>
  </si>
  <si>
    <t>BETPOP_116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</si>
  <si>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</si>
  <si>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</si>
  <si>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</si>
  <si>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</si>
  <si>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</si>
  <si>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</si>
  <si>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</si>
  <si>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</si>
  <si>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</si>
  <si>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</si>
  <si>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</si>
  <si>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</si>
  <si>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</si>
  <si>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</si>
  <si>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</si>
  <si>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</si>
  <si>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roots</t>
  </si>
  <si>
    <t>shoots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</si>
  <si>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</si>
  <si>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</si>
  <si>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</si>
  <si>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</si>
  <si>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</si>
  <si>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</si>
  <si>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</si>
  <si>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</si>
  <si>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</si>
  <si>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</si>
  <si>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</si>
  <si>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</si>
  <si>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</si>
  <si>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</si>
  <si>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</si>
  <si>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</si>
  <si>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F-C</t>
  </si>
  <si>
    <t>total shoots</t>
  </si>
  <si>
    <t>SORAME_16</t>
  </si>
  <si>
    <t>BETPAP_58</t>
  </si>
  <si>
    <t>BETPAP_108</t>
  </si>
  <si>
    <t>SORAME_146</t>
  </si>
  <si>
    <t>ACEPEN_156</t>
  </si>
  <si>
    <t>ACEPEN_16</t>
  </si>
  <si>
    <t>ACEPEN_26</t>
  </si>
  <si>
    <t>ACEPEN_36</t>
  </si>
  <si>
    <t>ACEPEN_46</t>
  </si>
  <si>
    <t>ACEPEN_56</t>
  </si>
  <si>
    <t>ACEPEN_66</t>
  </si>
  <si>
    <t>ACEPEN_76</t>
  </si>
  <si>
    <t>ACEPEN_86</t>
  </si>
  <si>
    <t>ACEPEN_96</t>
  </si>
  <si>
    <t>ACEPEN_106</t>
  </si>
  <si>
    <t>ACEPEN_116</t>
  </si>
  <si>
    <t>ACEPEN_126</t>
  </si>
  <si>
    <t>ACEPEN_136</t>
  </si>
  <si>
    <t>ACEPEN_146</t>
  </si>
  <si>
    <t>ACEPEN_166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</si>
  <si>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</si>
  <si>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</si>
  <si>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</si>
  <si>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</si>
  <si>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</si>
  <si>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</si>
  <si>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</si>
  <si>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</si>
  <si>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</si>
  <si>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</si>
  <si>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</si>
  <si>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</si>
  <si>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</si>
  <si>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</si>
  <si>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</si>
  <si>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</si>
  <si>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</si>
  <si>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</si>
  <si>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</si>
  <si>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</si>
  <si>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</si>
  <si>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</si>
  <si>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</si>
  <si>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</si>
  <si>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</si>
  <si>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</si>
  <si>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</si>
  <si>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</si>
  <si>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SORAME_156</t>
  </si>
  <si>
    <t>SORAME_166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</si>
  <si>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</si>
  <si>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</si>
  <si>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</si>
  <si>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</si>
  <si>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</si>
  <si>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</si>
  <si>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</si>
  <si>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</si>
  <si>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</si>
  <si>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</si>
  <si>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</si>
  <si>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</si>
  <si>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</si>
  <si>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</si>
  <si>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</si>
  <si>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</si>
  <si>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BETPAP_18</t>
  </si>
  <si>
    <t>BETPAP_28</t>
  </si>
  <si>
    <t>BETPAP_38</t>
  </si>
  <si>
    <t>BETPAP_48</t>
  </si>
  <si>
    <t>BETPAP_68</t>
  </si>
  <si>
    <t>BETPAP_78</t>
  </si>
  <si>
    <t>BETPAP_88</t>
  </si>
  <si>
    <t>BETPAP_98</t>
  </si>
  <si>
    <t>BETPAP_118</t>
  </si>
  <si>
    <t>BETPAP_128</t>
  </si>
  <si>
    <t>BETPAP_138</t>
  </si>
  <si>
    <t>BETPAP_148</t>
  </si>
  <si>
    <t>BETPAP_158</t>
  </si>
  <si>
    <t>BETPAP_168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</si>
</sst>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2"/>
      <color theme="10"/>
      <name val="Arial Black"/>
      <family val="2"/>
    </font>
    <font>
      <u/>
      <sz val="12"/>
      <color theme="1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pane xSplit="1" ySplit="1" topLeftCell="B218" activePane="bottomRight" state="frozen"/>
      <selection pane="topRight" activeCell="B1" sqref="B1"/>
      <selection pane="bottomLeft" activeCell="A2" sqref="A2"/>
      <selection pane="bottomRight" activeCell="G232" sqref="G232"/>
    </sheetView>
  </sheetViews>
  <sheetFormatPr baseColWidth="10" defaultRowHeight="16" x14ac:dyDescent="0.2"/>
  <cols>
    <col min="1" max="4" width="10.625" style="1"/>
    <col min="5" max="5" width="10.625" style="6"/>
    <col min="6" max="16384" width="10.625" style="1"/>
  </cols>
  <sheetData>
    <row r="1" spans="1:6" x14ac:dyDescent="0.2">
      <c r="A1" s="1" t="s">
        <v>0</v>
      </c>
      <c r="B1" s="1" t="s">
        <v>1</v>
      </c>
      <c r="C1" s="4" t="s">
        <v>178</v>
      </c>
      <c r="D1" s="4" t="s">
        <v>179</v>
      </c>
      <c r="E1" s="6" t="s">
        <v>197</v>
      </c>
      <c r="F1" s="5" t="s">
        <v>196</v>
      </c>
    </row>
    <row r="2" spans="1:6" x14ac:dyDescent="0.2">
      <c r="A2" s="2" t="s">
        <v>43</v>
      </c>
      <c r="B2" s="1">
        <v>0.11425</v>
      </c>
      <c r="E2" s="6">
        <f t="shared" ref="E2:E51" si="0">B2+D2</f>
        <v>0.11425</v>
      </c>
    </row>
    <row r="3" spans="1:6" x14ac:dyDescent="0.2">
      <c r="A3" s="2" t="s">
        <v>44</v>
      </c>
      <c r="B3" s="1">
        <v>0.1731</v>
      </c>
      <c r="C3" s="1">
        <v>0.49434</v>
      </c>
      <c r="D3" s="1">
        <v>0.21304000000000001</v>
      </c>
      <c r="E3" s="6">
        <f t="shared" si="0"/>
        <v>0.38614000000000004</v>
      </c>
    </row>
    <row r="4" spans="1:6" x14ac:dyDescent="0.2">
      <c r="A4" s="2" t="s">
        <v>45</v>
      </c>
      <c r="B4" s="1">
        <v>0.13700000000000001</v>
      </c>
      <c r="E4" s="6">
        <f t="shared" si="0"/>
        <v>0.13700000000000001</v>
      </c>
    </row>
    <row r="5" spans="1:6" x14ac:dyDescent="0.2">
      <c r="A5" s="2" t="s">
        <v>46</v>
      </c>
      <c r="B5" s="1">
        <v>6.0600000000000001E-2</v>
      </c>
      <c r="E5" s="6">
        <f t="shared" si="0"/>
        <v>6.0600000000000001E-2</v>
      </c>
    </row>
    <row r="6" spans="1:6" x14ac:dyDescent="0.2">
      <c r="A6" s="2" t="s">
        <v>34</v>
      </c>
      <c r="B6" s="1">
        <v>0.6976</v>
      </c>
      <c r="E6" s="6">
        <f t="shared" si="0"/>
        <v>0.6976</v>
      </c>
    </row>
    <row r="7" spans="1:6" x14ac:dyDescent="0.2">
      <c r="A7" s="2" t="s">
        <v>47</v>
      </c>
      <c r="B7" s="1">
        <v>0.1275</v>
      </c>
      <c r="E7" s="6">
        <f t="shared" si="0"/>
        <v>0.1275</v>
      </c>
    </row>
    <row r="8" spans="1:6" x14ac:dyDescent="0.2">
      <c r="A8" s="2" t="s">
        <v>48</v>
      </c>
      <c r="B8" s="1">
        <v>5.5500000000000001E-2</v>
      </c>
      <c r="E8" s="6">
        <f t="shared" si="0"/>
        <v>5.5500000000000001E-2</v>
      </c>
    </row>
    <row r="9" spans="1:6" x14ac:dyDescent="0.2">
      <c r="A9" s="2" t="s">
        <v>49</v>
      </c>
      <c r="B9" s="1">
        <v>0.18284</v>
      </c>
      <c r="E9" s="6">
        <f t="shared" si="0"/>
        <v>0.18284</v>
      </c>
    </row>
    <row r="10" spans="1:6" x14ac:dyDescent="0.2">
      <c r="A10" s="2" t="s">
        <v>35</v>
      </c>
      <c r="B10" s="1">
        <v>0.33112000000000003</v>
      </c>
      <c r="E10" s="6">
        <f t="shared" si="0"/>
        <v>0.33112000000000003</v>
      </c>
    </row>
    <row r="11" spans="1:6" x14ac:dyDescent="0.2">
      <c r="A11" s="2" t="s">
        <v>36</v>
      </c>
      <c r="B11" s="1">
        <v>0.39595000000000002</v>
      </c>
      <c r="E11" s="6">
        <f t="shared" si="0"/>
        <v>0.39595000000000002</v>
      </c>
    </row>
    <row r="12" spans="1:6" x14ac:dyDescent="0.2">
      <c r="A12" s="2" t="s">
        <v>37</v>
      </c>
      <c r="B12" s="1">
        <v>0.45728999999999997</v>
      </c>
      <c r="E12" s="6">
        <f t="shared" si="0"/>
        <v>0.45728999999999997</v>
      </c>
    </row>
    <row r="13" spans="1:6" x14ac:dyDescent="0.2">
      <c r="A13" s="2" t="s">
        <v>38</v>
      </c>
      <c r="B13" s="1">
        <v>0.22020000000000001</v>
      </c>
      <c r="C13" s="1">
        <v>2.6230000000000002</v>
      </c>
      <c r="D13" s="1">
        <v>0.56999999999999995</v>
      </c>
      <c r="E13" s="6">
        <f t="shared" si="0"/>
        <v>0.79020000000000001</v>
      </c>
    </row>
    <row r="14" spans="1:6" x14ac:dyDescent="0.2">
      <c r="A14" s="2" t="s">
        <v>39</v>
      </c>
      <c r="B14" s="1">
        <v>0.28299999999999997</v>
      </c>
      <c r="E14" s="6">
        <f t="shared" si="0"/>
        <v>0.28299999999999997</v>
      </c>
    </row>
    <row r="15" spans="1:6" x14ac:dyDescent="0.2">
      <c r="A15" s="2" t="s">
        <v>40</v>
      </c>
      <c r="B15" s="1">
        <v>0.37919999999999998</v>
      </c>
      <c r="E15" s="6">
        <f t="shared" si="0"/>
        <v>0.37919999999999998</v>
      </c>
    </row>
    <row r="16" spans="1:6" x14ac:dyDescent="0.2">
      <c r="A16" s="2" t="s">
        <v>41</v>
      </c>
      <c r="B16" s="1">
        <v>0.21654000000000001</v>
      </c>
      <c r="E16" s="6">
        <f t="shared" si="0"/>
        <v>0.21654000000000001</v>
      </c>
    </row>
    <row r="17" spans="1:5" x14ac:dyDescent="0.2">
      <c r="A17" s="2" t="s">
        <v>42</v>
      </c>
      <c r="B17" s="1">
        <v>0.15306</v>
      </c>
      <c r="E17" s="6">
        <f t="shared" si="0"/>
        <v>0.15306</v>
      </c>
    </row>
    <row r="18" spans="1:5" x14ac:dyDescent="0.2">
      <c r="A18" s="8" t="s">
        <v>203</v>
      </c>
    </row>
    <row r="19" spans="1:5" x14ac:dyDescent="0.2">
      <c r="A19" s="8" t="s">
        <v>204</v>
      </c>
    </row>
    <row r="20" spans="1:5" x14ac:dyDescent="0.2">
      <c r="A20" s="8" t="s">
        <v>205</v>
      </c>
    </row>
    <row r="21" spans="1:5" x14ac:dyDescent="0.2">
      <c r="A21" s="8" t="s">
        <v>206</v>
      </c>
      <c r="C21" s="1">
        <v>9.06</v>
      </c>
      <c r="D21" s="1">
        <v>1.3720000000000001</v>
      </c>
    </row>
    <row r="22" spans="1:5" x14ac:dyDescent="0.2">
      <c r="A22" s="8" t="s">
        <v>207</v>
      </c>
    </row>
    <row r="23" spans="1:5" x14ac:dyDescent="0.2">
      <c r="A23" s="8" t="s">
        <v>208</v>
      </c>
    </row>
    <row r="24" spans="1:5" x14ac:dyDescent="0.2">
      <c r="A24" s="8" t="s">
        <v>209</v>
      </c>
    </row>
    <row r="25" spans="1:5" x14ac:dyDescent="0.2">
      <c r="A25" s="8" t="s">
        <v>210</v>
      </c>
    </row>
    <row r="26" spans="1:5" x14ac:dyDescent="0.2">
      <c r="A26" s="8" t="s">
        <v>211</v>
      </c>
    </row>
    <row r="27" spans="1:5" x14ac:dyDescent="0.2">
      <c r="A27" s="8" t="s">
        <v>212</v>
      </c>
    </row>
    <row r="28" spans="1:5" x14ac:dyDescent="0.2">
      <c r="A28" s="8" t="s">
        <v>213</v>
      </c>
    </row>
    <row r="29" spans="1:5" x14ac:dyDescent="0.2">
      <c r="A29" s="8" t="s">
        <v>214</v>
      </c>
    </row>
    <row r="30" spans="1:5" x14ac:dyDescent="0.2">
      <c r="A30" s="8" t="s">
        <v>215</v>
      </c>
    </row>
    <row r="31" spans="1:5" x14ac:dyDescent="0.2">
      <c r="A31" s="8" t="s">
        <v>216</v>
      </c>
      <c r="C31" s="1">
        <v>4.923</v>
      </c>
      <c r="D31" s="1">
        <v>1.1919999999999999</v>
      </c>
    </row>
    <row r="32" spans="1:5" x14ac:dyDescent="0.2">
      <c r="A32" s="8" t="s">
        <v>202</v>
      </c>
    </row>
    <row r="33" spans="1:5" x14ac:dyDescent="0.2">
      <c r="A33" s="8" t="s">
        <v>217</v>
      </c>
    </row>
    <row r="34" spans="1:5" x14ac:dyDescent="0.2">
      <c r="A34" s="3" t="s">
        <v>91</v>
      </c>
      <c r="B34" s="1">
        <v>0.2732</v>
      </c>
      <c r="E34" s="6">
        <f t="shared" si="0"/>
        <v>0.2732</v>
      </c>
    </row>
    <row r="35" spans="1:5" x14ac:dyDescent="0.2">
      <c r="A35" s="3" t="s">
        <v>92</v>
      </c>
      <c r="B35" s="1">
        <v>0.18314</v>
      </c>
      <c r="E35" s="6">
        <f t="shared" si="0"/>
        <v>0.18314</v>
      </c>
    </row>
    <row r="36" spans="1:5" x14ac:dyDescent="0.2">
      <c r="A36" s="3" t="s">
        <v>93</v>
      </c>
      <c r="B36" s="3">
        <v>0</v>
      </c>
      <c r="E36" s="6">
        <f t="shared" si="0"/>
        <v>0</v>
      </c>
    </row>
    <row r="37" spans="1:5" x14ac:dyDescent="0.2">
      <c r="A37" s="3" t="s">
        <v>94</v>
      </c>
      <c r="B37" s="1">
        <v>0.49746000000000001</v>
      </c>
      <c r="E37" s="6">
        <f t="shared" si="0"/>
        <v>0.49746000000000001</v>
      </c>
    </row>
    <row r="38" spans="1:5" x14ac:dyDescent="0.2">
      <c r="A38" s="3" t="s">
        <v>82</v>
      </c>
      <c r="B38" s="1">
        <v>0.71364000000000005</v>
      </c>
      <c r="E38" s="6">
        <f t="shared" si="0"/>
        <v>0.71364000000000005</v>
      </c>
    </row>
    <row r="39" spans="1:5" x14ac:dyDescent="0.2">
      <c r="A39" s="3" t="s">
        <v>95</v>
      </c>
      <c r="B39" s="1">
        <v>0.36220000000000002</v>
      </c>
      <c r="E39" s="6">
        <f t="shared" si="0"/>
        <v>0.36220000000000002</v>
      </c>
    </row>
    <row r="40" spans="1:5" x14ac:dyDescent="0.2">
      <c r="A40" s="3" t="s">
        <v>96</v>
      </c>
      <c r="B40" s="1">
        <v>0.51102999999999998</v>
      </c>
      <c r="E40" s="6">
        <f t="shared" si="0"/>
        <v>0.51102999999999998</v>
      </c>
    </row>
    <row r="41" spans="1:5" x14ac:dyDescent="0.2">
      <c r="A41" s="3" t="s">
        <v>97</v>
      </c>
      <c r="B41" s="1">
        <v>0.47699999999999998</v>
      </c>
      <c r="E41" s="6">
        <f t="shared" si="0"/>
        <v>0.47699999999999998</v>
      </c>
    </row>
    <row r="42" spans="1:5" x14ac:dyDescent="0.2">
      <c r="A42" s="3" t="s">
        <v>83</v>
      </c>
      <c r="B42" s="1">
        <v>0.46990999999999999</v>
      </c>
      <c r="E42" s="6">
        <f t="shared" si="0"/>
        <v>0.46990999999999999</v>
      </c>
    </row>
    <row r="43" spans="1:5" x14ac:dyDescent="0.2">
      <c r="A43" s="3" t="s">
        <v>84</v>
      </c>
      <c r="B43" s="1">
        <v>0.41602</v>
      </c>
      <c r="E43" s="6">
        <f t="shared" si="0"/>
        <v>0.41602</v>
      </c>
    </row>
    <row r="44" spans="1:5" x14ac:dyDescent="0.2">
      <c r="A44" s="3" t="s">
        <v>85</v>
      </c>
      <c r="B44" s="1">
        <v>0.49452000000000002</v>
      </c>
      <c r="E44" s="6">
        <f t="shared" si="0"/>
        <v>0.49452000000000002</v>
      </c>
    </row>
    <row r="45" spans="1:5" x14ac:dyDescent="0.2">
      <c r="A45" s="3" t="s">
        <v>86</v>
      </c>
      <c r="B45" s="1">
        <v>0.58830000000000005</v>
      </c>
      <c r="E45" s="6">
        <f>B45+D73</f>
        <v>3.5942999999999996</v>
      </c>
    </row>
    <row r="46" spans="1:5" x14ac:dyDescent="0.2">
      <c r="A46" s="3" t="s">
        <v>87</v>
      </c>
      <c r="B46" s="1">
        <v>0.44529999999999997</v>
      </c>
      <c r="E46" s="6">
        <f t="shared" si="0"/>
        <v>0.44529999999999997</v>
      </c>
    </row>
    <row r="47" spans="1:5" x14ac:dyDescent="0.2">
      <c r="A47" s="3" t="s">
        <v>88</v>
      </c>
      <c r="B47" s="1">
        <v>0.16341</v>
      </c>
      <c r="E47" s="6">
        <f t="shared" si="0"/>
        <v>0.16341</v>
      </c>
    </row>
    <row r="48" spans="1:5" x14ac:dyDescent="0.2">
      <c r="A48" s="3" t="s">
        <v>89</v>
      </c>
      <c r="B48" s="1">
        <v>0.30271999999999999</v>
      </c>
      <c r="E48" s="6">
        <f t="shared" si="0"/>
        <v>0.30271999999999999</v>
      </c>
    </row>
    <row r="49" spans="1:6" x14ac:dyDescent="0.2">
      <c r="A49" s="3" t="s">
        <v>90</v>
      </c>
      <c r="B49" s="1">
        <v>0.39</v>
      </c>
      <c r="E49" s="6">
        <f t="shared" si="0"/>
        <v>0.39</v>
      </c>
    </row>
    <row r="50" spans="1:6" x14ac:dyDescent="0.2">
      <c r="A50" s="1" t="s">
        <v>11</v>
      </c>
      <c r="B50" s="1">
        <f>0.0504+0.0322</f>
        <v>8.2600000000000007E-2</v>
      </c>
      <c r="E50" s="6">
        <f t="shared" si="0"/>
        <v>8.2600000000000007E-2</v>
      </c>
    </row>
    <row r="51" spans="1:6" x14ac:dyDescent="0.2">
      <c r="A51" s="4" t="s">
        <v>139</v>
      </c>
      <c r="B51" s="1">
        <v>0.18142</v>
      </c>
      <c r="C51" s="1">
        <v>7.62</v>
      </c>
      <c r="D51" s="1">
        <v>4.6589999999999998</v>
      </c>
      <c r="E51" s="6">
        <f t="shared" si="0"/>
        <v>4.8404199999999999</v>
      </c>
      <c r="F51" s="1">
        <v>-0.06</v>
      </c>
    </row>
    <row r="52" spans="1:6" x14ac:dyDescent="0.2">
      <c r="A52" s="7" t="s">
        <v>200</v>
      </c>
      <c r="C52" s="1">
        <v>11.35</v>
      </c>
      <c r="D52" s="1">
        <v>5.6225500000000004</v>
      </c>
    </row>
    <row r="53" spans="1:6" x14ac:dyDescent="0.2">
      <c r="A53" s="1" t="s">
        <v>12</v>
      </c>
      <c r="B53" s="1">
        <v>0.12055</v>
      </c>
      <c r="E53" s="6">
        <f t="shared" ref="E53:E72" si="1">B53+D53</f>
        <v>0.12055</v>
      </c>
    </row>
    <row r="54" spans="1:6" x14ac:dyDescent="0.2">
      <c r="A54" s="4" t="s">
        <v>140</v>
      </c>
      <c r="B54" s="1">
        <v>0.40621000000000002</v>
      </c>
      <c r="E54" s="6">
        <f t="shared" si="1"/>
        <v>0.40621000000000002</v>
      </c>
      <c r="F54" s="1">
        <v>-7.0000000000000007E-2</v>
      </c>
    </row>
    <row r="55" spans="1:6" x14ac:dyDescent="0.2">
      <c r="A55" s="1" t="s">
        <v>13</v>
      </c>
      <c r="B55" s="1">
        <v>0.1202</v>
      </c>
      <c r="E55" s="6">
        <f t="shared" si="1"/>
        <v>0.1202</v>
      </c>
    </row>
    <row r="56" spans="1:6" x14ac:dyDescent="0.2">
      <c r="A56" s="4" t="s">
        <v>141</v>
      </c>
      <c r="B56" s="1">
        <v>0.29359000000000002</v>
      </c>
      <c r="E56" s="6">
        <f t="shared" si="1"/>
        <v>0.29359000000000002</v>
      </c>
      <c r="F56" s="1">
        <v>-0.08</v>
      </c>
    </row>
    <row r="57" spans="1:6" x14ac:dyDescent="0.2">
      <c r="A57" s="1" t="s">
        <v>14</v>
      </c>
      <c r="B57" s="1">
        <v>0.11559999999999999</v>
      </c>
      <c r="E57" s="6">
        <f t="shared" si="1"/>
        <v>0.11559999999999999</v>
      </c>
    </row>
    <row r="58" spans="1:6" x14ac:dyDescent="0.2">
      <c r="A58" s="4" t="s">
        <v>142</v>
      </c>
      <c r="B58" s="1">
        <v>0.20619000000000001</v>
      </c>
      <c r="E58" s="6">
        <f t="shared" si="1"/>
        <v>0.20619000000000001</v>
      </c>
      <c r="F58" s="1">
        <v>0</v>
      </c>
    </row>
    <row r="59" spans="1:6" x14ac:dyDescent="0.2">
      <c r="A59" s="1" t="s">
        <v>2</v>
      </c>
      <c r="B59" s="1">
        <v>0.1578</v>
      </c>
      <c r="C59" s="1">
        <v>13.93</v>
      </c>
      <c r="D59" s="1">
        <v>2.7090000000000001</v>
      </c>
      <c r="E59" s="6">
        <f t="shared" si="1"/>
        <v>2.8668</v>
      </c>
    </row>
    <row r="60" spans="1:6" x14ac:dyDescent="0.2">
      <c r="A60" s="1" t="s">
        <v>15</v>
      </c>
      <c r="B60" s="1">
        <v>0.1236</v>
      </c>
      <c r="E60" s="6">
        <f t="shared" si="1"/>
        <v>0.1236</v>
      </c>
    </row>
    <row r="61" spans="1:6" x14ac:dyDescent="0.2">
      <c r="A61" s="4" t="s">
        <v>143</v>
      </c>
      <c r="B61" s="1">
        <v>0.16874</v>
      </c>
      <c r="E61" s="6">
        <f t="shared" si="1"/>
        <v>0.16874</v>
      </c>
      <c r="F61" s="1">
        <v>0</v>
      </c>
    </row>
    <row r="62" spans="1:6" x14ac:dyDescent="0.2">
      <c r="A62" s="1" t="s">
        <v>16</v>
      </c>
      <c r="B62" s="1">
        <f>0.05+0.0395</f>
        <v>8.9499999999999996E-2</v>
      </c>
      <c r="E62" s="6">
        <f t="shared" si="1"/>
        <v>8.9499999999999996E-2</v>
      </c>
    </row>
    <row r="63" spans="1:6" x14ac:dyDescent="0.2">
      <c r="A63" s="4" t="s">
        <v>144</v>
      </c>
      <c r="B63" s="1">
        <v>0.15673999999999999</v>
      </c>
      <c r="E63" s="6">
        <f t="shared" si="1"/>
        <v>0.15673999999999999</v>
      </c>
      <c r="F63" s="1">
        <v>-7.0000000000000007E-2</v>
      </c>
    </row>
    <row r="64" spans="1:6" x14ac:dyDescent="0.2">
      <c r="A64" s="4" t="s">
        <v>130</v>
      </c>
      <c r="B64" s="1">
        <v>0.19220999999999999</v>
      </c>
      <c r="E64" s="6">
        <f t="shared" si="1"/>
        <v>0.19220999999999999</v>
      </c>
      <c r="F64" s="1">
        <v>-0.01</v>
      </c>
    </row>
    <row r="65" spans="1:6" x14ac:dyDescent="0.2">
      <c r="A65" s="1" t="s">
        <v>17</v>
      </c>
      <c r="B65" s="1">
        <v>9.5680000000000001E-2</v>
      </c>
      <c r="E65" s="6">
        <f t="shared" si="1"/>
        <v>9.5680000000000001E-2</v>
      </c>
    </row>
    <row r="66" spans="1:6" x14ac:dyDescent="0.2">
      <c r="A66" s="4" t="s">
        <v>145</v>
      </c>
      <c r="B66" s="1">
        <v>0.20263</v>
      </c>
      <c r="E66" s="6">
        <f t="shared" si="1"/>
        <v>0.20263</v>
      </c>
      <c r="F66" s="1">
        <v>-0.11</v>
      </c>
    </row>
    <row r="67" spans="1:6" x14ac:dyDescent="0.2">
      <c r="A67" s="1" t="s">
        <v>3</v>
      </c>
      <c r="B67" s="1">
        <v>8.4099999999999994E-2</v>
      </c>
      <c r="E67" s="6">
        <f t="shared" si="1"/>
        <v>8.4099999999999994E-2</v>
      </c>
    </row>
    <row r="68" spans="1:6" x14ac:dyDescent="0.2">
      <c r="A68" s="4" t="s">
        <v>131</v>
      </c>
      <c r="B68" s="1">
        <v>0.16100999999999999</v>
      </c>
      <c r="E68" s="6">
        <f t="shared" si="1"/>
        <v>0.16100999999999999</v>
      </c>
      <c r="F68" s="1">
        <v>-0.14000000000000001</v>
      </c>
    </row>
    <row r="69" spans="1:6" x14ac:dyDescent="0.2">
      <c r="A69" s="1" t="s">
        <v>4</v>
      </c>
      <c r="B69" s="1">
        <v>0.11369</v>
      </c>
      <c r="C69" s="1">
        <v>12.91</v>
      </c>
      <c r="D69" s="1">
        <v>12.99</v>
      </c>
      <c r="E69" s="6">
        <f t="shared" si="1"/>
        <v>13.10369</v>
      </c>
    </row>
    <row r="70" spans="1:6" x14ac:dyDescent="0.2">
      <c r="A70" s="4" t="s">
        <v>132</v>
      </c>
      <c r="B70" s="1">
        <v>0.10818</v>
      </c>
      <c r="E70" s="6">
        <f t="shared" si="1"/>
        <v>0.10818</v>
      </c>
      <c r="F70" s="1">
        <v>-0.03</v>
      </c>
    </row>
    <row r="71" spans="1:6" x14ac:dyDescent="0.2">
      <c r="A71" s="1" t="s">
        <v>5</v>
      </c>
      <c r="B71" s="1">
        <v>0.63300000000000001</v>
      </c>
      <c r="E71" s="6">
        <f t="shared" si="1"/>
        <v>0.63300000000000001</v>
      </c>
    </row>
    <row r="72" spans="1:6" x14ac:dyDescent="0.2">
      <c r="A72" s="4" t="s">
        <v>133</v>
      </c>
      <c r="B72" s="1">
        <v>0.14993999999999999</v>
      </c>
      <c r="E72" s="6">
        <f t="shared" si="1"/>
        <v>0.14993999999999999</v>
      </c>
      <c r="F72" s="1">
        <v>-0.03</v>
      </c>
    </row>
    <row r="73" spans="1:6" x14ac:dyDescent="0.2">
      <c r="A73" s="1" t="s">
        <v>6</v>
      </c>
      <c r="B73" s="1">
        <v>0.18001</v>
      </c>
      <c r="C73" s="1">
        <v>12.56</v>
      </c>
      <c r="D73" s="1">
        <v>3.0059999999999998</v>
      </c>
      <c r="E73" s="6">
        <f>B73+D73</f>
        <v>3.1860099999999996</v>
      </c>
    </row>
    <row r="74" spans="1:6" x14ac:dyDescent="0.2">
      <c r="A74" s="4" t="s">
        <v>134</v>
      </c>
      <c r="B74" s="1">
        <v>0.12035999999999999</v>
      </c>
      <c r="C74" s="1">
        <v>4.3490000000000002</v>
      </c>
      <c r="D74" s="1">
        <v>2.9710000000000001</v>
      </c>
      <c r="E74" s="6">
        <f>B74+D74</f>
        <v>3.0913599999999999</v>
      </c>
      <c r="F74" s="1">
        <v>-0.08</v>
      </c>
    </row>
    <row r="75" spans="1:6" x14ac:dyDescent="0.2">
      <c r="A75" s="7" t="s">
        <v>199</v>
      </c>
      <c r="C75" s="1">
        <v>9.1739999999999995</v>
      </c>
      <c r="D75" s="1">
        <v>6.76</v>
      </c>
    </row>
    <row r="76" spans="1:6" x14ac:dyDescent="0.2">
      <c r="A76" s="1" t="s">
        <v>7</v>
      </c>
      <c r="B76" s="1">
        <v>0.14280000000000001</v>
      </c>
      <c r="E76" s="6">
        <f t="shared" ref="E76:E123" si="2">B76+D76</f>
        <v>0.14280000000000001</v>
      </c>
    </row>
    <row r="77" spans="1:6" x14ac:dyDescent="0.2">
      <c r="A77" s="4" t="s">
        <v>135</v>
      </c>
      <c r="B77" s="1">
        <v>0.12628</v>
      </c>
      <c r="E77" s="6">
        <f>B77+D77</f>
        <v>0.12628</v>
      </c>
      <c r="F77" s="1">
        <v>-0.06</v>
      </c>
    </row>
    <row r="78" spans="1:6" x14ac:dyDescent="0.2">
      <c r="A78" s="1" t="s">
        <v>8</v>
      </c>
      <c r="B78" s="1">
        <v>0.19905</v>
      </c>
      <c r="E78" s="6">
        <f>B78+D78</f>
        <v>0.19905</v>
      </c>
    </row>
    <row r="79" spans="1:6" x14ac:dyDescent="0.2">
      <c r="A79" s="4" t="s">
        <v>136</v>
      </c>
      <c r="B79" s="1">
        <v>9.0279999999999999E-2</v>
      </c>
      <c r="E79" s="6">
        <f t="shared" si="2"/>
        <v>9.0279999999999999E-2</v>
      </c>
      <c r="F79" s="1">
        <v>0</v>
      </c>
    </row>
    <row r="80" spans="1:6" x14ac:dyDescent="0.2">
      <c r="A80" s="1" t="s">
        <v>9</v>
      </c>
      <c r="B80" s="1">
        <v>0.25972000000000001</v>
      </c>
      <c r="C80" s="1">
        <v>14.5</v>
      </c>
      <c r="D80" s="1">
        <v>4.2519</v>
      </c>
      <c r="E80" s="6">
        <f t="shared" si="2"/>
        <v>4.5116199999999997</v>
      </c>
    </row>
    <row r="81" spans="1:6" x14ac:dyDescent="0.2">
      <c r="A81" s="4" t="s">
        <v>137</v>
      </c>
      <c r="B81" s="1">
        <v>0.16172</v>
      </c>
      <c r="C81" s="1">
        <v>6.6539999999999999</v>
      </c>
      <c r="D81" s="1">
        <v>3.44</v>
      </c>
      <c r="E81" s="6">
        <f t="shared" si="2"/>
        <v>3.6017199999999998</v>
      </c>
      <c r="F81" s="1">
        <v>0.01</v>
      </c>
    </row>
    <row r="82" spans="1:6" x14ac:dyDescent="0.2">
      <c r="A82" s="1" t="s">
        <v>10</v>
      </c>
      <c r="B82" s="1">
        <v>0.14399999999999999</v>
      </c>
      <c r="E82" s="6">
        <f t="shared" si="2"/>
        <v>0.14399999999999999</v>
      </c>
    </row>
    <row r="83" spans="1:6" x14ac:dyDescent="0.2">
      <c r="A83" s="4" t="s">
        <v>138</v>
      </c>
      <c r="B83" s="1">
        <v>0.29918</v>
      </c>
      <c r="E83" s="6">
        <f t="shared" si="2"/>
        <v>0.29918</v>
      </c>
      <c r="F83" s="1">
        <v>-0.05</v>
      </c>
    </row>
    <row r="84" spans="1:6" x14ac:dyDescent="0.2">
      <c r="A84" s="10" t="s">
        <v>264</v>
      </c>
    </row>
    <row r="85" spans="1:6" x14ac:dyDescent="0.2">
      <c r="A85" s="10" t="s">
        <v>265</v>
      </c>
    </row>
    <row r="86" spans="1:6" x14ac:dyDescent="0.2">
      <c r="A86" s="10" t="s">
        <v>266</v>
      </c>
    </row>
    <row r="87" spans="1:6" x14ac:dyDescent="0.2">
      <c r="A87" s="10" t="s">
        <v>267</v>
      </c>
    </row>
    <row r="88" spans="1:6" x14ac:dyDescent="0.2">
      <c r="A88" s="10" t="s">
        <v>199</v>
      </c>
    </row>
    <row r="89" spans="1:6" x14ac:dyDescent="0.2">
      <c r="A89" s="10" t="s">
        <v>268</v>
      </c>
    </row>
    <row r="90" spans="1:6" x14ac:dyDescent="0.2">
      <c r="A90" s="10" t="s">
        <v>269</v>
      </c>
    </row>
    <row r="91" spans="1:6" x14ac:dyDescent="0.2">
      <c r="A91" s="10" t="s">
        <v>270</v>
      </c>
    </row>
    <row r="92" spans="1:6" x14ac:dyDescent="0.2">
      <c r="A92" s="10" t="s">
        <v>271</v>
      </c>
      <c r="C92" s="1">
        <v>25.95</v>
      </c>
      <c r="D92" s="1">
        <v>18.649999999999999</v>
      </c>
    </row>
    <row r="93" spans="1:6" x14ac:dyDescent="0.2">
      <c r="A93" s="10" t="s">
        <v>200</v>
      </c>
    </row>
    <row r="94" spans="1:6" x14ac:dyDescent="0.2">
      <c r="A94" s="10" t="s">
        <v>272</v>
      </c>
    </row>
    <row r="95" spans="1:6" x14ac:dyDescent="0.2">
      <c r="A95" s="10" t="s">
        <v>273</v>
      </c>
    </row>
    <row r="96" spans="1:6" x14ac:dyDescent="0.2">
      <c r="A96" s="10" t="s">
        <v>274</v>
      </c>
      <c r="C96" s="1">
        <v>23.22</v>
      </c>
      <c r="D96" s="1">
        <v>16.07</v>
      </c>
    </row>
    <row r="97" spans="1:6" x14ac:dyDescent="0.2">
      <c r="A97" s="10" t="s">
        <v>275</v>
      </c>
    </row>
    <row r="98" spans="1:6" x14ac:dyDescent="0.2">
      <c r="A98" s="10" t="s">
        <v>276</v>
      </c>
    </row>
    <row r="99" spans="1:6" x14ac:dyDescent="0.2">
      <c r="A99" s="10" t="s">
        <v>277</v>
      </c>
    </row>
    <row r="100" spans="1:6" x14ac:dyDescent="0.2">
      <c r="A100" s="3" t="s">
        <v>75</v>
      </c>
      <c r="B100" s="1">
        <v>0.11191</v>
      </c>
      <c r="E100" s="6">
        <f t="shared" si="2"/>
        <v>0.11191</v>
      </c>
    </row>
    <row r="101" spans="1:6" x14ac:dyDescent="0.2">
      <c r="A101" s="4" t="s">
        <v>155</v>
      </c>
      <c r="B101" s="1">
        <v>0.20174</v>
      </c>
      <c r="E101" s="6">
        <f>B101+D51</f>
        <v>4.8607399999999998</v>
      </c>
      <c r="F101" s="1">
        <v>-0.04</v>
      </c>
    </row>
    <row r="102" spans="1:6" x14ac:dyDescent="0.2">
      <c r="A102" s="3" t="s">
        <v>76</v>
      </c>
      <c r="B102" s="1">
        <v>0.12363</v>
      </c>
      <c r="E102" s="6">
        <f t="shared" si="2"/>
        <v>0.12363</v>
      </c>
    </row>
    <row r="103" spans="1:6" x14ac:dyDescent="0.2">
      <c r="A103" s="4" t="s">
        <v>161</v>
      </c>
      <c r="B103" s="1">
        <v>0.1925</v>
      </c>
      <c r="E103" s="6">
        <f t="shared" si="2"/>
        <v>0.1925</v>
      </c>
      <c r="F103" s="1">
        <v>-0.04</v>
      </c>
    </row>
    <row r="104" spans="1:6" x14ac:dyDescent="0.2">
      <c r="A104" s="3" t="s">
        <v>77</v>
      </c>
      <c r="B104" s="1">
        <v>8.3280000000000007E-2</v>
      </c>
      <c r="E104" s="6">
        <f t="shared" si="2"/>
        <v>8.3280000000000007E-2</v>
      </c>
    </row>
    <row r="105" spans="1:6" x14ac:dyDescent="0.2">
      <c r="A105" s="4" t="s">
        <v>156</v>
      </c>
      <c r="B105" s="1">
        <v>0.23799999999999999</v>
      </c>
      <c r="E105" s="6">
        <f t="shared" si="2"/>
        <v>0.23799999999999999</v>
      </c>
      <c r="F105" s="1">
        <v>-0.05</v>
      </c>
    </row>
    <row r="106" spans="1:6" x14ac:dyDescent="0.2">
      <c r="A106" s="3" t="s">
        <v>78</v>
      </c>
      <c r="B106" s="1">
        <v>0.12200999999999999</v>
      </c>
      <c r="E106" s="6">
        <f t="shared" si="2"/>
        <v>0.12200999999999999</v>
      </c>
    </row>
    <row r="107" spans="1:6" x14ac:dyDescent="0.2">
      <c r="A107" s="4" t="s">
        <v>157</v>
      </c>
      <c r="B107" s="1">
        <v>0.15851999999999999</v>
      </c>
      <c r="E107" s="6">
        <f t="shared" si="2"/>
        <v>0.15851999999999999</v>
      </c>
      <c r="F107" s="1">
        <v>-0.05</v>
      </c>
    </row>
    <row r="108" spans="1:6" x14ac:dyDescent="0.2">
      <c r="A108" s="3" t="s">
        <v>66</v>
      </c>
      <c r="B108" s="1">
        <v>0.12623000000000001</v>
      </c>
      <c r="E108" s="6">
        <f t="shared" si="2"/>
        <v>0.12623000000000001</v>
      </c>
    </row>
    <row r="109" spans="1:6" x14ac:dyDescent="0.2">
      <c r="A109" s="3" t="s">
        <v>79</v>
      </c>
      <c r="B109" s="1">
        <v>0.19725000000000001</v>
      </c>
      <c r="E109" s="6">
        <f t="shared" si="2"/>
        <v>0.19725000000000001</v>
      </c>
    </row>
    <row r="110" spans="1:6" x14ac:dyDescent="0.2">
      <c r="A110" s="4" t="s">
        <v>158</v>
      </c>
      <c r="B110" s="1">
        <v>0.13694000000000001</v>
      </c>
      <c r="E110" s="6">
        <f t="shared" si="2"/>
        <v>0.13694000000000001</v>
      </c>
      <c r="F110" s="1">
        <v>-0.08</v>
      </c>
    </row>
    <row r="111" spans="1:6" x14ac:dyDescent="0.2">
      <c r="A111" s="3" t="s">
        <v>80</v>
      </c>
      <c r="B111" s="1">
        <v>0.11362</v>
      </c>
      <c r="E111" s="6">
        <f t="shared" si="2"/>
        <v>0.11362</v>
      </c>
    </row>
    <row r="112" spans="1:6" x14ac:dyDescent="0.2">
      <c r="A112" s="4" t="s">
        <v>159</v>
      </c>
      <c r="B112" s="1">
        <v>0.44784000000000002</v>
      </c>
      <c r="E112" s="6">
        <f t="shared" si="2"/>
        <v>0.44784000000000002</v>
      </c>
      <c r="F112" s="1">
        <v>-0.06</v>
      </c>
    </row>
    <row r="113" spans="1:6" x14ac:dyDescent="0.2">
      <c r="A113" s="4" t="s">
        <v>146</v>
      </c>
      <c r="B113" s="1">
        <v>0.27638000000000001</v>
      </c>
      <c r="E113" s="6">
        <f t="shared" si="2"/>
        <v>0.27638000000000001</v>
      </c>
      <c r="F113" s="1">
        <v>-0.03</v>
      </c>
    </row>
    <row r="114" spans="1:6" x14ac:dyDescent="0.2">
      <c r="A114" s="3" t="s">
        <v>81</v>
      </c>
      <c r="B114" s="1">
        <v>9.8710000000000006E-2</v>
      </c>
      <c r="E114" s="6">
        <f t="shared" si="2"/>
        <v>9.8710000000000006E-2</v>
      </c>
    </row>
    <row r="115" spans="1:6" x14ac:dyDescent="0.2">
      <c r="A115" s="4" t="s">
        <v>160</v>
      </c>
      <c r="B115" s="1">
        <v>0.21001</v>
      </c>
      <c r="E115" s="6">
        <f t="shared" si="2"/>
        <v>0.21001</v>
      </c>
      <c r="F115" s="1">
        <v>-0.13</v>
      </c>
    </row>
    <row r="116" spans="1:6" x14ac:dyDescent="0.2">
      <c r="A116" s="3" t="s">
        <v>67</v>
      </c>
      <c r="B116" s="1">
        <v>0.19574</v>
      </c>
      <c r="E116" s="6">
        <f t="shared" si="2"/>
        <v>0.19574</v>
      </c>
    </row>
    <row r="117" spans="1:6" x14ac:dyDescent="0.2">
      <c r="A117" s="4" t="s">
        <v>147</v>
      </c>
      <c r="B117" s="1">
        <v>6.2740000000000004E-2</v>
      </c>
      <c r="E117" s="6">
        <f t="shared" si="2"/>
        <v>6.2740000000000004E-2</v>
      </c>
      <c r="F117" s="1">
        <v>-0.05</v>
      </c>
    </row>
    <row r="118" spans="1:6" x14ac:dyDescent="0.2">
      <c r="A118" s="3" t="s">
        <v>68</v>
      </c>
      <c r="B118" s="1">
        <v>0.16908000000000001</v>
      </c>
      <c r="E118" s="6">
        <f t="shared" si="2"/>
        <v>0.16908000000000001</v>
      </c>
    </row>
    <row r="119" spans="1:6" x14ac:dyDescent="0.2">
      <c r="A119" s="4" t="s">
        <v>148</v>
      </c>
      <c r="B119" s="1">
        <v>0.15723999999999999</v>
      </c>
      <c r="E119" s="6">
        <f t="shared" si="2"/>
        <v>0.15723999999999999</v>
      </c>
      <c r="F119" s="1">
        <v>-0.1</v>
      </c>
    </row>
    <row r="120" spans="1:6" x14ac:dyDescent="0.2">
      <c r="A120" s="3" t="s">
        <v>69</v>
      </c>
      <c r="B120" s="1">
        <v>5.7930000000000002E-2</v>
      </c>
      <c r="E120" s="6">
        <f t="shared" si="2"/>
        <v>5.7930000000000002E-2</v>
      </c>
    </row>
    <row r="121" spans="1:6" x14ac:dyDescent="0.2">
      <c r="A121" s="4" t="s">
        <v>149</v>
      </c>
      <c r="B121" s="1">
        <v>0.20799999999999999</v>
      </c>
      <c r="E121" s="6">
        <f t="shared" si="2"/>
        <v>0.20799999999999999</v>
      </c>
      <c r="F121" s="1">
        <v>-0.04</v>
      </c>
    </row>
    <row r="122" spans="1:6" x14ac:dyDescent="0.2">
      <c r="A122" s="3" t="s">
        <v>70</v>
      </c>
      <c r="B122" s="1">
        <v>0.14298</v>
      </c>
      <c r="E122" s="6">
        <f t="shared" si="2"/>
        <v>0.14298</v>
      </c>
    </row>
    <row r="123" spans="1:6" x14ac:dyDescent="0.2">
      <c r="A123" s="4" t="s">
        <v>150</v>
      </c>
      <c r="B123" s="1">
        <v>0.14215</v>
      </c>
      <c r="E123" s="6">
        <f t="shared" si="2"/>
        <v>0.14215</v>
      </c>
      <c r="F123" s="1">
        <v>-0.05</v>
      </c>
    </row>
    <row r="124" spans="1:6" x14ac:dyDescent="0.2">
      <c r="A124" s="3" t="s">
        <v>71</v>
      </c>
      <c r="B124" s="1">
        <v>9.5149999999999998E-2</v>
      </c>
      <c r="E124" s="6">
        <f t="shared" ref="E124:E155" si="3">B124+D124</f>
        <v>9.5149999999999998E-2</v>
      </c>
    </row>
    <row r="125" spans="1:6" x14ac:dyDescent="0.2">
      <c r="A125" s="4" t="s">
        <v>151</v>
      </c>
      <c r="B125" s="1">
        <v>0.19455</v>
      </c>
      <c r="E125" s="6">
        <f t="shared" si="3"/>
        <v>0.19455</v>
      </c>
      <c r="F125" s="1">
        <v>-0.03</v>
      </c>
    </row>
    <row r="126" spans="1:6" x14ac:dyDescent="0.2">
      <c r="A126" s="3" t="s">
        <v>72</v>
      </c>
      <c r="B126" s="1">
        <v>0.1221</v>
      </c>
      <c r="E126" s="6">
        <f t="shared" si="3"/>
        <v>0.1221</v>
      </c>
    </row>
    <row r="127" spans="1:6" x14ac:dyDescent="0.2">
      <c r="A127" s="4" t="s">
        <v>152</v>
      </c>
      <c r="B127" s="1">
        <v>9.3380000000000005E-2</v>
      </c>
      <c r="E127" s="6">
        <f t="shared" si="3"/>
        <v>9.3380000000000005E-2</v>
      </c>
      <c r="F127" s="1">
        <v>-7.0000000000000007E-2</v>
      </c>
    </row>
    <row r="128" spans="1:6" x14ac:dyDescent="0.2">
      <c r="A128" s="3" t="s">
        <v>73</v>
      </c>
      <c r="B128" s="1">
        <v>0.10866000000000001</v>
      </c>
      <c r="E128" s="6">
        <f t="shared" si="3"/>
        <v>0.10866000000000001</v>
      </c>
    </row>
    <row r="129" spans="1:6" x14ac:dyDescent="0.2">
      <c r="A129" s="4" t="s">
        <v>153</v>
      </c>
      <c r="B129" s="1">
        <v>0.21836</v>
      </c>
      <c r="E129" s="6">
        <f t="shared" si="3"/>
        <v>0.21836</v>
      </c>
      <c r="F129" s="1">
        <v>-0.05</v>
      </c>
    </row>
    <row r="130" spans="1:6" x14ac:dyDescent="0.2">
      <c r="A130" s="3" t="s">
        <v>74</v>
      </c>
      <c r="B130" s="1">
        <v>0.11178</v>
      </c>
      <c r="E130" s="6">
        <f t="shared" si="3"/>
        <v>0.11178</v>
      </c>
    </row>
    <row r="131" spans="1:6" x14ac:dyDescent="0.2">
      <c r="A131" s="4" t="s">
        <v>154</v>
      </c>
      <c r="B131" s="1">
        <v>0.24346999999999999</v>
      </c>
      <c r="E131" s="6">
        <f t="shared" si="3"/>
        <v>0.24346999999999999</v>
      </c>
      <c r="F131" s="1">
        <v>-0.06</v>
      </c>
    </row>
    <row r="132" spans="1:6" x14ac:dyDescent="0.2">
      <c r="A132" s="1" t="s">
        <v>27</v>
      </c>
      <c r="B132" s="1">
        <v>8.0930000000000002E-2</v>
      </c>
      <c r="C132" s="1">
        <v>28.39</v>
      </c>
      <c r="D132" s="1">
        <v>16.84</v>
      </c>
      <c r="E132" s="6">
        <f t="shared" si="3"/>
        <v>16.920929999999998</v>
      </c>
    </row>
    <row r="133" spans="1:6" x14ac:dyDescent="0.2">
      <c r="A133" s="4" t="s">
        <v>189</v>
      </c>
      <c r="B133" s="9">
        <v>0.10958</v>
      </c>
      <c r="C133" s="1">
        <v>24.3</v>
      </c>
      <c r="D133" s="1">
        <v>10.7</v>
      </c>
      <c r="E133" s="6">
        <f t="shared" si="3"/>
        <v>10.809579999999999</v>
      </c>
    </row>
    <row r="134" spans="1:6" x14ac:dyDescent="0.2">
      <c r="A134" s="1" t="s">
        <v>28</v>
      </c>
      <c r="B134" s="1">
        <v>0.15595999999999999</v>
      </c>
      <c r="E134" s="6">
        <f t="shared" si="3"/>
        <v>0.15595999999999999</v>
      </c>
    </row>
    <row r="135" spans="1:6" x14ac:dyDescent="0.2">
      <c r="A135" s="4" t="s">
        <v>190</v>
      </c>
      <c r="B135" s="9">
        <v>0.13139999999999999</v>
      </c>
      <c r="E135" s="6">
        <f t="shared" si="3"/>
        <v>0.13139999999999999</v>
      </c>
    </row>
    <row r="136" spans="1:6" x14ac:dyDescent="0.2">
      <c r="A136" s="1" t="s">
        <v>29</v>
      </c>
      <c r="B136" s="1">
        <v>0.92800000000000005</v>
      </c>
      <c r="C136" s="1">
        <v>29.88</v>
      </c>
      <c r="D136" s="1">
        <v>8.3000000000000007</v>
      </c>
      <c r="E136" s="6">
        <f t="shared" si="3"/>
        <v>9.2280000000000015</v>
      </c>
    </row>
    <row r="137" spans="1:6" x14ac:dyDescent="0.2">
      <c r="A137" s="4" t="s">
        <v>191</v>
      </c>
      <c r="B137" s="9">
        <v>0.17287</v>
      </c>
      <c r="C137" s="1">
        <f>12.688+11.96</f>
        <v>24.648000000000003</v>
      </c>
      <c r="D137" s="1">
        <v>9.609</v>
      </c>
      <c r="E137" s="6">
        <f t="shared" si="3"/>
        <v>9.7818699999999996</v>
      </c>
    </row>
    <row r="138" spans="1:6" x14ac:dyDescent="0.2">
      <c r="A138" s="1" t="s">
        <v>30</v>
      </c>
      <c r="B138" s="1">
        <v>0.1057</v>
      </c>
      <c r="C138" s="1">
        <v>18.41</v>
      </c>
      <c r="D138" s="1">
        <v>7.55</v>
      </c>
      <c r="E138" s="6">
        <f t="shared" si="3"/>
        <v>7.6556999999999995</v>
      </c>
    </row>
    <row r="139" spans="1:6" x14ac:dyDescent="0.2">
      <c r="A139" s="4" t="s">
        <v>192</v>
      </c>
      <c r="B139" s="9">
        <v>0.15643000000000001</v>
      </c>
      <c r="E139" s="6">
        <f t="shared" si="3"/>
        <v>0.15643000000000001</v>
      </c>
    </row>
    <row r="140" spans="1:6" x14ac:dyDescent="0.2">
      <c r="A140" s="1" t="s">
        <v>18</v>
      </c>
      <c r="B140" s="1">
        <v>8.4400000000000003E-2</v>
      </c>
      <c r="C140" s="1">
        <v>15.15</v>
      </c>
      <c r="D140" s="1">
        <v>11.77</v>
      </c>
      <c r="E140" s="6">
        <f t="shared" si="3"/>
        <v>11.8544</v>
      </c>
    </row>
    <row r="141" spans="1:6" x14ac:dyDescent="0.2">
      <c r="A141" s="1" t="s">
        <v>31</v>
      </c>
      <c r="B141" s="1">
        <v>0.11948</v>
      </c>
      <c r="C141" s="1">
        <v>24.44</v>
      </c>
      <c r="D141" s="1">
        <v>8.02</v>
      </c>
      <c r="E141" s="6">
        <f t="shared" si="3"/>
        <v>8.1394799999999989</v>
      </c>
    </row>
    <row r="142" spans="1:6" x14ac:dyDescent="0.2">
      <c r="A142" s="4" t="s">
        <v>193</v>
      </c>
      <c r="B142" s="9">
        <v>8.7359999999999993E-2</v>
      </c>
      <c r="E142" s="6">
        <f t="shared" si="3"/>
        <v>8.7359999999999993E-2</v>
      </c>
    </row>
    <row r="143" spans="1:6" x14ac:dyDescent="0.2">
      <c r="A143" s="1" t="s">
        <v>32</v>
      </c>
      <c r="B143" s="1">
        <v>0.13216</v>
      </c>
      <c r="C143" s="1">
        <v>46.5</v>
      </c>
      <c r="D143" s="1">
        <v>16.12</v>
      </c>
      <c r="E143" s="6">
        <f t="shared" si="3"/>
        <v>16.25216</v>
      </c>
    </row>
    <row r="144" spans="1:6" x14ac:dyDescent="0.2">
      <c r="A144" s="4" t="s">
        <v>194</v>
      </c>
      <c r="B144" s="9">
        <v>0.11461</v>
      </c>
      <c r="E144" s="6">
        <f t="shared" si="3"/>
        <v>0.11461</v>
      </c>
    </row>
    <row r="145" spans="1:5" x14ac:dyDescent="0.2">
      <c r="A145" s="4" t="s">
        <v>180</v>
      </c>
      <c r="B145" s="9">
        <v>0.13905000000000001</v>
      </c>
      <c r="C145" s="1">
        <v>18.3</v>
      </c>
      <c r="D145" s="1">
        <v>4.7300000000000004</v>
      </c>
      <c r="E145" s="6">
        <f t="shared" si="3"/>
        <v>4.8690500000000005</v>
      </c>
    </row>
    <row r="146" spans="1:5" x14ac:dyDescent="0.2">
      <c r="A146" s="1" t="s">
        <v>33</v>
      </c>
      <c r="B146" s="1">
        <v>0.1056</v>
      </c>
      <c r="C146" s="1">
        <v>23.53</v>
      </c>
      <c r="D146" s="1">
        <v>7.34</v>
      </c>
      <c r="E146" s="6">
        <f t="shared" si="3"/>
        <v>7.4455999999999998</v>
      </c>
    </row>
    <row r="147" spans="1:5" x14ac:dyDescent="0.2">
      <c r="A147" s="4" t="s">
        <v>195</v>
      </c>
      <c r="B147" s="9">
        <v>8.0960000000000004E-2</v>
      </c>
      <c r="C147" s="1">
        <v>28.31</v>
      </c>
      <c r="D147" s="1">
        <v>21.15</v>
      </c>
      <c r="E147" s="6">
        <f t="shared" si="3"/>
        <v>21.23096</v>
      </c>
    </row>
    <row r="148" spans="1:5" x14ac:dyDescent="0.2">
      <c r="A148" s="1" t="s">
        <v>19</v>
      </c>
      <c r="B148" s="1">
        <f>0.05+0.021</f>
        <v>7.1000000000000008E-2</v>
      </c>
      <c r="E148" s="6">
        <f t="shared" si="3"/>
        <v>7.1000000000000008E-2</v>
      </c>
    </row>
    <row r="149" spans="1:5" x14ac:dyDescent="0.2">
      <c r="A149" s="4" t="s">
        <v>181</v>
      </c>
      <c r="B149" s="9">
        <v>0.11491999999999999</v>
      </c>
      <c r="C149" s="1">
        <v>21.69</v>
      </c>
      <c r="D149" s="1">
        <v>10.3</v>
      </c>
      <c r="E149" s="6">
        <f t="shared" si="3"/>
        <v>10.41492</v>
      </c>
    </row>
    <row r="150" spans="1:5" x14ac:dyDescent="0.2">
      <c r="A150" s="1" t="s">
        <v>20</v>
      </c>
      <c r="B150" s="1">
        <v>5.5550000000000002E-2</v>
      </c>
      <c r="C150" s="1">
        <v>27.7</v>
      </c>
      <c r="D150" s="1">
        <v>9.4719999999999995</v>
      </c>
      <c r="E150" s="6">
        <f t="shared" si="3"/>
        <v>9.5275499999999997</v>
      </c>
    </row>
    <row r="151" spans="1:5" x14ac:dyDescent="0.2">
      <c r="A151" s="4" t="s">
        <v>182</v>
      </c>
      <c r="B151" s="9">
        <v>0.14298</v>
      </c>
      <c r="E151" s="6">
        <f t="shared" si="3"/>
        <v>0.14298</v>
      </c>
    </row>
    <row r="152" spans="1:5" x14ac:dyDescent="0.2">
      <c r="A152" s="1" t="s">
        <v>21</v>
      </c>
      <c r="B152" s="1">
        <v>9.0660000000000004E-2</v>
      </c>
      <c r="C152" s="1">
        <v>38.9</v>
      </c>
      <c r="D152" s="1">
        <v>16.27</v>
      </c>
      <c r="E152" s="6">
        <f t="shared" si="3"/>
        <v>16.360659999999999</v>
      </c>
    </row>
    <row r="153" spans="1:5" x14ac:dyDescent="0.2">
      <c r="A153" s="4" t="s">
        <v>183</v>
      </c>
      <c r="B153" s="9">
        <v>0.12481</v>
      </c>
      <c r="E153" s="6">
        <f t="shared" si="3"/>
        <v>0.12481</v>
      </c>
    </row>
    <row r="154" spans="1:5" x14ac:dyDescent="0.2">
      <c r="A154" s="1" t="s">
        <v>22</v>
      </c>
      <c r="B154" s="1">
        <v>0.21970000000000001</v>
      </c>
      <c r="E154" s="6">
        <f t="shared" si="3"/>
        <v>0.21970000000000001</v>
      </c>
    </row>
    <row r="155" spans="1:5" x14ac:dyDescent="0.2">
      <c r="A155" s="4" t="s">
        <v>184</v>
      </c>
      <c r="B155" s="9">
        <v>0.15701499999999999</v>
      </c>
      <c r="E155" s="6">
        <f t="shared" si="3"/>
        <v>0.15701499999999999</v>
      </c>
    </row>
    <row r="156" spans="1:5" x14ac:dyDescent="0.2">
      <c r="A156" s="1" t="s">
        <v>23</v>
      </c>
      <c r="B156" s="1">
        <v>9.826E-2</v>
      </c>
      <c r="C156" s="1">
        <v>17</v>
      </c>
      <c r="D156" s="1">
        <v>4.1100000000000003</v>
      </c>
      <c r="E156" s="6">
        <f t="shared" ref="E156:E203" si="4">B156+D156</f>
        <v>4.2082600000000001</v>
      </c>
    </row>
    <row r="157" spans="1:5" x14ac:dyDescent="0.2">
      <c r="A157" s="4" t="s">
        <v>185</v>
      </c>
      <c r="B157" s="9">
        <v>0.12698000000000001</v>
      </c>
      <c r="C157" s="1">
        <v>24.13</v>
      </c>
      <c r="D157" s="1">
        <v>15.47</v>
      </c>
      <c r="E157" s="6">
        <f t="shared" si="4"/>
        <v>15.59698</v>
      </c>
    </row>
    <row r="158" spans="1:5" x14ac:dyDescent="0.2">
      <c r="A158" s="1" t="s">
        <v>24</v>
      </c>
      <c r="B158" s="1">
        <v>6.2850000000000003E-2</v>
      </c>
      <c r="C158" s="1">
        <v>34.72</v>
      </c>
      <c r="D158" s="1">
        <v>19.12</v>
      </c>
      <c r="E158" s="6">
        <f t="shared" si="4"/>
        <v>19.182850000000002</v>
      </c>
    </row>
    <row r="159" spans="1:5" x14ac:dyDescent="0.2">
      <c r="A159" s="4" t="s">
        <v>186</v>
      </c>
      <c r="B159" s="9">
        <v>0.10321</v>
      </c>
      <c r="C159" s="1">
        <v>26.07</v>
      </c>
      <c r="D159" s="1">
        <v>12.37</v>
      </c>
      <c r="E159" s="6">
        <f t="shared" si="4"/>
        <v>12.47321</v>
      </c>
    </row>
    <row r="160" spans="1:5" x14ac:dyDescent="0.2">
      <c r="A160" s="1" t="s">
        <v>25</v>
      </c>
      <c r="B160" s="1">
        <v>0.10732</v>
      </c>
      <c r="C160" s="1">
        <v>24.73</v>
      </c>
      <c r="D160" s="1">
        <v>14.55</v>
      </c>
      <c r="E160" s="6">
        <f t="shared" si="4"/>
        <v>14.65732</v>
      </c>
    </row>
    <row r="161" spans="1:5" x14ac:dyDescent="0.2">
      <c r="A161" s="4" t="s">
        <v>187</v>
      </c>
      <c r="B161" s="9">
        <v>0.10077</v>
      </c>
      <c r="C161" s="1">
        <v>23.54</v>
      </c>
      <c r="D161" s="1">
        <f>17.51+6.95</f>
        <v>24.46</v>
      </c>
      <c r="E161" s="6">
        <f t="shared" si="4"/>
        <v>24.560770000000002</v>
      </c>
    </row>
    <row r="162" spans="1:5" x14ac:dyDescent="0.2">
      <c r="A162" s="1" t="s">
        <v>26</v>
      </c>
      <c r="B162" s="1">
        <v>8.5599999999999996E-2</v>
      </c>
      <c r="C162" s="1">
        <v>34.93</v>
      </c>
      <c r="D162" s="1">
        <v>19.829999999999998</v>
      </c>
      <c r="E162" s="6">
        <f t="shared" si="4"/>
        <v>19.915599999999998</v>
      </c>
    </row>
    <row r="163" spans="1:5" x14ac:dyDescent="0.2">
      <c r="A163" s="4" t="s">
        <v>188</v>
      </c>
      <c r="B163" s="9">
        <v>0.13514000000000001</v>
      </c>
      <c r="C163" s="1">
        <v>15.99</v>
      </c>
      <c r="D163" s="1">
        <v>6.64</v>
      </c>
      <c r="E163" s="6">
        <f t="shared" si="4"/>
        <v>6.7751399999999995</v>
      </c>
    </row>
    <row r="164" spans="1:5" x14ac:dyDescent="0.2">
      <c r="A164" s="8" t="s">
        <v>218</v>
      </c>
    </row>
    <row r="165" spans="1:5" x14ac:dyDescent="0.2">
      <c r="A165" s="8" t="s">
        <v>219</v>
      </c>
      <c r="C165" s="1">
        <v>16.329999999999998</v>
      </c>
      <c r="D165" s="1">
        <v>13.69</v>
      </c>
    </row>
    <row r="166" spans="1:5" x14ac:dyDescent="0.2">
      <c r="A166" s="8" t="s">
        <v>220</v>
      </c>
    </row>
    <row r="167" spans="1:5" x14ac:dyDescent="0.2">
      <c r="A167" s="8" t="s">
        <v>221</v>
      </c>
      <c r="C167" s="1">
        <v>35.78</v>
      </c>
      <c r="D167" s="1">
        <v>18.13</v>
      </c>
    </row>
    <row r="168" spans="1:5" x14ac:dyDescent="0.2">
      <c r="A168" s="8" t="s">
        <v>222</v>
      </c>
      <c r="C168" s="1">
        <v>53.48</v>
      </c>
      <c r="D168" s="1">
        <v>27.66</v>
      </c>
    </row>
    <row r="169" spans="1:5" x14ac:dyDescent="0.2">
      <c r="A169" s="8" t="s">
        <v>223</v>
      </c>
      <c r="C169" s="1">
        <v>22.48</v>
      </c>
      <c r="D169" s="1">
        <v>10.37</v>
      </c>
    </row>
    <row r="170" spans="1:5" x14ac:dyDescent="0.2">
      <c r="A170" s="8" t="s">
        <v>224</v>
      </c>
      <c r="C170" s="1">
        <v>37.299999999999997</v>
      </c>
      <c r="D170" s="1">
        <v>8.86</v>
      </c>
    </row>
    <row r="171" spans="1:5" x14ac:dyDescent="0.2">
      <c r="A171" s="8" t="s">
        <v>225</v>
      </c>
    </row>
    <row r="172" spans="1:5" x14ac:dyDescent="0.2">
      <c r="A172" s="8" t="s">
        <v>226</v>
      </c>
    </row>
    <row r="173" spans="1:5" x14ac:dyDescent="0.2">
      <c r="A173" s="8" t="s">
        <v>227</v>
      </c>
    </row>
    <row r="174" spans="1:5" x14ac:dyDescent="0.2">
      <c r="A174" s="8" t="s">
        <v>228</v>
      </c>
      <c r="C174" s="1">
        <v>40.869999999999997</v>
      </c>
      <c r="D174" s="1">
        <v>8.0500000000000007</v>
      </c>
    </row>
    <row r="175" spans="1:5" x14ac:dyDescent="0.2">
      <c r="A175" s="8" t="s">
        <v>229</v>
      </c>
    </row>
    <row r="176" spans="1:5" x14ac:dyDescent="0.2">
      <c r="A176" s="8" t="s">
        <v>230</v>
      </c>
      <c r="C176" s="1">
        <v>25.6</v>
      </c>
      <c r="D176" s="1">
        <v>8.7889999999999997</v>
      </c>
    </row>
    <row r="177" spans="1:5" x14ac:dyDescent="0.2">
      <c r="A177" s="8" t="s">
        <v>231</v>
      </c>
      <c r="C177" s="1">
        <v>25.98</v>
      </c>
      <c r="D177" s="1">
        <v>16.59</v>
      </c>
    </row>
    <row r="178" spans="1:5" x14ac:dyDescent="0.2">
      <c r="A178" s="8" t="s">
        <v>232</v>
      </c>
    </row>
    <row r="179" spans="1:5" x14ac:dyDescent="0.2">
      <c r="A179" s="8" t="s">
        <v>233</v>
      </c>
      <c r="C179" s="1">
        <v>45.6</v>
      </c>
      <c r="D179" s="1">
        <v>13.58</v>
      </c>
    </row>
    <row r="180" spans="1:5" x14ac:dyDescent="0.2">
      <c r="A180" s="3" t="s">
        <v>107</v>
      </c>
      <c r="B180" s="1">
        <v>9.7339999999999996E-2</v>
      </c>
      <c r="E180" s="6">
        <f t="shared" si="4"/>
        <v>9.7339999999999996E-2</v>
      </c>
    </row>
    <row r="181" spans="1:5" x14ac:dyDescent="0.2">
      <c r="A181" s="3" t="s">
        <v>108</v>
      </c>
      <c r="B181" s="1">
        <v>0.11348</v>
      </c>
      <c r="E181" s="6">
        <f t="shared" si="4"/>
        <v>0.11348</v>
      </c>
    </row>
    <row r="182" spans="1:5" x14ac:dyDescent="0.2">
      <c r="A182" s="3" t="s">
        <v>109</v>
      </c>
      <c r="B182" s="1">
        <v>7.4529999999999999E-2</v>
      </c>
      <c r="E182" s="6">
        <f t="shared" si="4"/>
        <v>7.4529999999999999E-2</v>
      </c>
    </row>
    <row r="183" spans="1:5" x14ac:dyDescent="0.2">
      <c r="A183" s="3" t="s">
        <v>110</v>
      </c>
      <c r="B183" s="1">
        <v>0.11441</v>
      </c>
      <c r="E183" s="6">
        <f t="shared" si="4"/>
        <v>0.11441</v>
      </c>
    </row>
    <row r="184" spans="1:5" x14ac:dyDescent="0.2">
      <c r="A184" s="3" t="s">
        <v>98</v>
      </c>
      <c r="B184" s="1">
        <v>0.11364</v>
      </c>
      <c r="E184" s="6">
        <f t="shared" si="4"/>
        <v>0.11364</v>
      </c>
    </row>
    <row r="185" spans="1:5" x14ac:dyDescent="0.2">
      <c r="A185" s="3" t="s">
        <v>111</v>
      </c>
      <c r="B185" s="1">
        <v>0.10153</v>
      </c>
      <c r="E185" s="6">
        <f t="shared" si="4"/>
        <v>0.10153</v>
      </c>
    </row>
    <row r="186" spans="1:5" x14ac:dyDescent="0.2">
      <c r="A186" s="3" t="s">
        <v>112</v>
      </c>
      <c r="B186" s="1">
        <v>9.1689999999999994E-2</v>
      </c>
      <c r="E186" s="6">
        <f t="shared" si="4"/>
        <v>9.1689999999999994E-2</v>
      </c>
    </row>
    <row r="187" spans="1:5" x14ac:dyDescent="0.2">
      <c r="A187" s="3" t="s">
        <v>113</v>
      </c>
      <c r="B187" s="1">
        <v>0.1221</v>
      </c>
      <c r="E187" s="6">
        <f t="shared" si="4"/>
        <v>0.1221</v>
      </c>
    </row>
    <row r="188" spans="1:5" x14ac:dyDescent="0.2">
      <c r="A188" s="3" t="s">
        <v>99</v>
      </c>
      <c r="B188" s="1">
        <v>0.14896999999999999</v>
      </c>
      <c r="E188" s="6">
        <f t="shared" si="4"/>
        <v>0.14896999999999999</v>
      </c>
    </row>
    <row r="189" spans="1:5" x14ac:dyDescent="0.2">
      <c r="A189" s="3" t="s">
        <v>100</v>
      </c>
      <c r="B189" s="1">
        <v>8.6440000000000003E-2</v>
      </c>
      <c r="E189" s="6">
        <f t="shared" si="4"/>
        <v>8.6440000000000003E-2</v>
      </c>
    </row>
    <row r="190" spans="1:5" x14ac:dyDescent="0.2">
      <c r="A190" s="3" t="s">
        <v>101</v>
      </c>
      <c r="B190" s="1">
        <v>0.14696000000000001</v>
      </c>
      <c r="E190" s="6">
        <f t="shared" si="4"/>
        <v>0.14696000000000001</v>
      </c>
    </row>
    <row r="191" spans="1:5" x14ac:dyDescent="0.2">
      <c r="A191" s="3" t="s">
        <v>102</v>
      </c>
      <c r="B191" s="1">
        <v>0.11192000000000001</v>
      </c>
      <c r="E191" s="6">
        <f t="shared" si="4"/>
        <v>0.11192000000000001</v>
      </c>
    </row>
    <row r="192" spans="1:5" x14ac:dyDescent="0.2">
      <c r="A192" s="3" t="s">
        <v>103</v>
      </c>
      <c r="B192" s="1">
        <v>0.11283</v>
      </c>
      <c r="E192" s="6">
        <f t="shared" si="4"/>
        <v>0.11283</v>
      </c>
    </row>
    <row r="193" spans="1:5" x14ac:dyDescent="0.2">
      <c r="A193" s="3" t="s">
        <v>104</v>
      </c>
      <c r="B193" s="1">
        <v>0.114523</v>
      </c>
      <c r="E193" s="6">
        <f t="shared" si="4"/>
        <v>0.114523</v>
      </c>
    </row>
    <row r="194" spans="1:5" x14ac:dyDescent="0.2">
      <c r="A194" s="3" t="s">
        <v>105</v>
      </c>
      <c r="B194" s="1">
        <v>0.10299999999999999</v>
      </c>
      <c r="E194" s="6">
        <f t="shared" si="4"/>
        <v>0.10299999999999999</v>
      </c>
    </row>
    <row r="195" spans="1:5" x14ac:dyDescent="0.2">
      <c r="A195" s="3" t="s">
        <v>106</v>
      </c>
      <c r="B195" s="1">
        <v>0.10724</v>
      </c>
      <c r="E195" s="6">
        <f t="shared" si="4"/>
        <v>0.10724</v>
      </c>
    </row>
    <row r="196" spans="1:5" x14ac:dyDescent="0.2">
      <c r="A196" s="3" t="s">
        <v>123</v>
      </c>
      <c r="B196" s="1">
        <v>8.9440000000000006E-2</v>
      </c>
      <c r="E196" s="6">
        <f t="shared" si="4"/>
        <v>8.9440000000000006E-2</v>
      </c>
    </row>
    <row r="197" spans="1:5" x14ac:dyDescent="0.2">
      <c r="A197" s="4" t="s">
        <v>171</v>
      </c>
      <c r="C197" s="1">
        <v>10.477</v>
      </c>
      <c r="D197" s="1">
        <v>6.5220000000000002</v>
      </c>
      <c r="E197" s="6">
        <f t="shared" si="4"/>
        <v>6.5220000000000002</v>
      </c>
    </row>
    <row r="198" spans="1:5" x14ac:dyDescent="0.2">
      <c r="A198" s="3" t="s">
        <v>124</v>
      </c>
      <c r="B198" s="1">
        <v>4.2770000000000002E-2</v>
      </c>
      <c r="C198" s="1">
        <v>7.95</v>
      </c>
      <c r="D198" s="1">
        <v>2.17</v>
      </c>
      <c r="E198" s="6">
        <f t="shared" si="4"/>
        <v>2.2127699999999999</v>
      </c>
    </row>
    <row r="199" spans="1:5" x14ac:dyDescent="0.2">
      <c r="A199" s="4" t="s">
        <v>172</v>
      </c>
      <c r="E199" s="6">
        <f t="shared" si="4"/>
        <v>0</v>
      </c>
    </row>
    <row r="200" spans="1:5" x14ac:dyDescent="0.2">
      <c r="A200" s="3" t="s">
        <v>125</v>
      </c>
      <c r="B200" s="3">
        <v>0</v>
      </c>
      <c r="C200" s="1">
        <v>3.21</v>
      </c>
      <c r="D200" s="1">
        <v>4.0970000000000004</v>
      </c>
      <c r="E200" s="6">
        <f t="shared" si="4"/>
        <v>4.0970000000000004</v>
      </c>
    </row>
    <row r="201" spans="1:5" x14ac:dyDescent="0.2">
      <c r="A201" s="4" t="s">
        <v>173</v>
      </c>
      <c r="C201" s="1">
        <v>13.07</v>
      </c>
      <c r="D201" s="1">
        <v>6.79</v>
      </c>
      <c r="E201" s="6">
        <f t="shared" si="4"/>
        <v>6.79</v>
      </c>
    </row>
    <row r="202" spans="1:5" x14ac:dyDescent="0.2">
      <c r="A202" s="3" t="s">
        <v>126</v>
      </c>
      <c r="B202" s="1">
        <v>6.2140000000000001E-2</v>
      </c>
      <c r="E202" s="6">
        <f t="shared" si="4"/>
        <v>6.2140000000000001E-2</v>
      </c>
    </row>
    <row r="203" spans="1:5" x14ac:dyDescent="0.2">
      <c r="A203" s="4" t="s">
        <v>174</v>
      </c>
      <c r="C203" s="1">
        <v>3.47</v>
      </c>
      <c r="D203" s="1">
        <v>3.306</v>
      </c>
      <c r="E203" s="6">
        <f t="shared" si="4"/>
        <v>3.306</v>
      </c>
    </row>
    <row r="204" spans="1:5" x14ac:dyDescent="0.2">
      <c r="A204" s="3" t="s">
        <v>114</v>
      </c>
      <c r="B204" s="1">
        <v>3.8440000000000002E-2</v>
      </c>
      <c r="C204" s="1">
        <v>5.375</v>
      </c>
      <c r="D204" s="1">
        <v>1.831</v>
      </c>
      <c r="E204" s="6">
        <f t="shared" ref="E204:E205" si="5">B204+D204</f>
        <v>1.86944</v>
      </c>
    </row>
    <row r="205" spans="1:5" x14ac:dyDescent="0.2">
      <c r="A205" s="3" t="s">
        <v>127</v>
      </c>
      <c r="B205" s="1">
        <v>6.8339999999999998E-2</v>
      </c>
      <c r="C205" s="1">
        <v>8.2449999999999992</v>
      </c>
      <c r="D205" s="1">
        <v>3.0609999999999999</v>
      </c>
      <c r="E205" s="6">
        <f t="shared" si="5"/>
        <v>3.12934</v>
      </c>
    </row>
    <row r="206" spans="1:5" x14ac:dyDescent="0.2">
      <c r="A206" s="7" t="s">
        <v>201</v>
      </c>
      <c r="C206" s="1">
        <v>5.4260000000000002</v>
      </c>
      <c r="D206" s="1">
        <v>3.8471500000000001</v>
      </c>
    </row>
    <row r="207" spans="1:5" x14ac:dyDescent="0.2">
      <c r="A207" s="4" t="s">
        <v>175</v>
      </c>
      <c r="C207" s="1">
        <v>12.65</v>
      </c>
      <c r="D207" s="1">
        <v>10.19</v>
      </c>
      <c r="E207" s="6">
        <f>B207+D207</f>
        <v>10.19</v>
      </c>
    </row>
    <row r="208" spans="1:5" x14ac:dyDescent="0.2">
      <c r="A208" s="3" t="s">
        <v>128</v>
      </c>
      <c r="B208" s="1">
        <v>6.3759999999999997E-2</v>
      </c>
      <c r="C208" s="1">
        <v>17.46</v>
      </c>
      <c r="D208" s="1">
        <v>9.7089999999999996</v>
      </c>
      <c r="E208" s="6">
        <f>B208+D208</f>
        <v>9.7727599999999999</v>
      </c>
    </row>
    <row r="209" spans="1:5" x14ac:dyDescent="0.2">
      <c r="A209" s="4" t="s">
        <v>176</v>
      </c>
      <c r="E209" s="6">
        <f>B209+D209</f>
        <v>0</v>
      </c>
    </row>
    <row r="210" spans="1:5" x14ac:dyDescent="0.2">
      <c r="A210" s="7" t="s">
        <v>198</v>
      </c>
      <c r="C210" s="1">
        <v>11.588010000000001</v>
      </c>
      <c r="D210" s="1">
        <v>7.3784799999999997</v>
      </c>
    </row>
    <row r="211" spans="1:5" x14ac:dyDescent="0.2">
      <c r="A211" s="3" t="s">
        <v>129</v>
      </c>
      <c r="B211" s="1">
        <v>6.6970000000000002E-2</v>
      </c>
      <c r="C211" s="1">
        <v>15.71</v>
      </c>
      <c r="D211" s="1">
        <v>6.0713499999999998</v>
      </c>
      <c r="E211" s="6">
        <f t="shared" ref="E211:E273" si="6">B211+D211</f>
        <v>6.1383200000000002</v>
      </c>
    </row>
    <row r="212" spans="1:5" x14ac:dyDescent="0.2">
      <c r="A212" s="4" t="s">
        <v>177</v>
      </c>
      <c r="C212" s="1">
        <v>10.210000000000001</v>
      </c>
      <c r="D212" s="1">
        <v>8.2289999999999992</v>
      </c>
      <c r="E212" s="6">
        <f t="shared" si="6"/>
        <v>8.2289999999999992</v>
      </c>
    </row>
    <row r="213" spans="1:5" x14ac:dyDescent="0.2">
      <c r="A213" s="4" t="s">
        <v>162</v>
      </c>
      <c r="E213" s="6">
        <f t="shared" si="6"/>
        <v>0</v>
      </c>
    </row>
    <row r="214" spans="1:5" x14ac:dyDescent="0.2">
      <c r="A214" s="3" t="s">
        <v>115</v>
      </c>
      <c r="B214" s="1">
        <v>5.3719999999999997E-2</v>
      </c>
      <c r="C214" s="1">
        <v>10.95</v>
      </c>
      <c r="D214" s="1">
        <v>6.76</v>
      </c>
      <c r="E214" s="6">
        <f t="shared" si="6"/>
        <v>6.81372</v>
      </c>
    </row>
    <row r="215" spans="1:5" x14ac:dyDescent="0.2">
      <c r="A215" s="4" t="s">
        <v>163</v>
      </c>
      <c r="C215" s="1">
        <v>7.5597799999999999</v>
      </c>
      <c r="D215" s="1">
        <v>4.2313200000000002</v>
      </c>
      <c r="E215" s="6">
        <f t="shared" si="6"/>
        <v>4.2313200000000002</v>
      </c>
    </row>
    <row r="216" spans="1:5" x14ac:dyDescent="0.2">
      <c r="A216" s="3" t="s">
        <v>116</v>
      </c>
      <c r="B216" s="3">
        <v>0</v>
      </c>
      <c r="E216" s="6">
        <f t="shared" si="6"/>
        <v>0</v>
      </c>
    </row>
    <row r="217" spans="1:5" x14ac:dyDescent="0.2">
      <c r="A217" s="4" t="s">
        <v>164</v>
      </c>
      <c r="E217" s="6">
        <f t="shared" si="6"/>
        <v>0</v>
      </c>
    </row>
    <row r="218" spans="1:5" x14ac:dyDescent="0.2">
      <c r="A218" s="3" t="s">
        <v>117</v>
      </c>
      <c r="B218" s="1">
        <v>4.9099999999999998E-2</v>
      </c>
      <c r="E218" s="6">
        <f t="shared" si="6"/>
        <v>4.9099999999999998E-2</v>
      </c>
    </row>
    <row r="219" spans="1:5" x14ac:dyDescent="0.2">
      <c r="A219" s="4" t="s">
        <v>165</v>
      </c>
      <c r="C219" s="1">
        <v>11.75</v>
      </c>
      <c r="D219" s="1">
        <v>6.53</v>
      </c>
      <c r="E219" s="6">
        <f t="shared" si="6"/>
        <v>6.53</v>
      </c>
    </row>
    <row r="220" spans="1:5" x14ac:dyDescent="0.2">
      <c r="A220" s="3" t="s">
        <v>118</v>
      </c>
      <c r="B220" s="1">
        <v>4.1309999999999999E-2</v>
      </c>
      <c r="E220" s="6">
        <f t="shared" si="6"/>
        <v>4.1309999999999999E-2</v>
      </c>
    </row>
    <row r="221" spans="1:5" x14ac:dyDescent="0.2">
      <c r="A221" s="4" t="s">
        <v>166</v>
      </c>
      <c r="E221" s="6">
        <f t="shared" si="6"/>
        <v>0</v>
      </c>
    </row>
    <row r="222" spans="1:5" x14ac:dyDescent="0.2">
      <c r="A222" s="3" t="s">
        <v>119</v>
      </c>
      <c r="B222" s="1">
        <v>2.5819999999999999E-2</v>
      </c>
      <c r="C222" s="1">
        <v>4.6399999999999997</v>
      </c>
      <c r="D222" s="1">
        <v>4.1459999999999999</v>
      </c>
      <c r="E222" s="6">
        <f t="shared" si="6"/>
        <v>4.1718200000000003</v>
      </c>
    </row>
    <row r="223" spans="1:5" x14ac:dyDescent="0.2">
      <c r="A223" s="4" t="s">
        <v>167</v>
      </c>
      <c r="E223" s="6">
        <f t="shared" si="6"/>
        <v>0</v>
      </c>
    </row>
    <row r="224" spans="1:5" x14ac:dyDescent="0.2">
      <c r="A224" s="3" t="s">
        <v>120</v>
      </c>
      <c r="B224" s="1">
        <v>7.7539999999999998E-2</v>
      </c>
      <c r="C224" s="1">
        <v>9.82</v>
      </c>
      <c r="D224" s="1">
        <v>5.9350699999999996</v>
      </c>
      <c r="E224" s="6">
        <f t="shared" si="6"/>
        <v>6.0126099999999996</v>
      </c>
    </row>
    <row r="225" spans="1:5" x14ac:dyDescent="0.2">
      <c r="A225" s="4" t="s">
        <v>168</v>
      </c>
      <c r="E225" s="6">
        <f t="shared" si="6"/>
        <v>0</v>
      </c>
    </row>
    <row r="226" spans="1:5" x14ac:dyDescent="0.2">
      <c r="A226" s="3" t="s">
        <v>121</v>
      </c>
      <c r="B226" s="1">
        <v>2.2429999999999999E-2</v>
      </c>
      <c r="E226" s="6">
        <f t="shared" si="6"/>
        <v>2.2429999999999999E-2</v>
      </c>
    </row>
    <row r="227" spans="1:5" x14ac:dyDescent="0.2">
      <c r="A227" s="4" t="s">
        <v>169</v>
      </c>
      <c r="C227" s="1">
        <v>8.92</v>
      </c>
      <c r="D227" s="1">
        <v>8.5399999999999991</v>
      </c>
      <c r="E227" s="6">
        <f t="shared" si="6"/>
        <v>8.5399999999999991</v>
      </c>
    </row>
    <row r="228" spans="1:5" x14ac:dyDescent="0.2">
      <c r="A228" s="3" t="s">
        <v>122</v>
      </c>
      <c r="B228" s="1">
        <v>4.1459999999999997E-2</v>
      </c>
      <c r="E228" s="6">
        <f t="shared" si="6"/>
        <v>4.1459999999999997E-2</v>
      </c>
    </row>
    <row r="229" spans="1:5" x14ac:dyDescent="0.2">
      <c r="A229" s="4" t="s">
        <v>170</v>
      </c>
      <c r="E229" s="6">
        <f t="shared" si="6"/>
        <v>0</v>
      </c>
    </row>
    <row r="230" spans="1:5" x14ac:dyDescent="0.2">
      <c r="A230" s="8" t="s">
        <v>234</v>
      </c>
      <c r="C230" s="1">
        <v>8.1300000000000008</v>
      </c>
      <c r="D230" s="1">
        <v>6.6</v>
      </c>
    </row>
    <row r="231" spans="1:5" x14ac:dyDescent="0.2">
      <c r="A231" s="8" t="s">
        <v>235</v>
      </c>
    </row>
    <row r="232" spans="1:5" x14ac:dyDescent="0.2">
      <c r="A232" s="8" t="s">
        <v>236</v>
      </c>
    </row>
    <row r="233" spans="1:5" x14ac:dyDescent="0.2">
      <c r="A233" s="8" t="s">
        <v>237</v>
      </c>
    </row>
    <row r="234" spans="1:5" x14ac:dyDescent="0.2">
      <c r="A234" s="8" t="s">
        <v>238</v>
      </c>
      <c r="C234" s="1">
        <v>2.65</v>
      </c>
      <c r="D234" s="1">
        <v>2.77</v>
      </c>
    </row>
    <row r="235" spans="1:5" x14ac:dyDescent="0.2">
      <c r="A235" s="8" t="s">
        <v>239</v>
      </c>
    </row>
    <row r="236" spans="1:5" x14ac:dyDescent="0.2">
      <c r="A236" s="8" t="s">
        <v>240</v>
      </c>
    </row>
    <row r="237" spans="1:5" x14ac:dyDescent="0.2">
      <c r="A237" s="8" t="s">
        <v>241</v>
      </c>
    </row>
    <row r="238" spans="1:5" x14ac:dyDescent="0.2">
      <c r="A238" s="8" t="s">
        <v>242</v>
      </c>
      <c r="C238" s="1">
        <v>13.18</v>
      </c>
      <c r="D238" s="1">
        <v>8.99</v>
      </c>
    </row>
    <row r="239" spans="1:5" x14ac:dyDescent="0.2">
      <c r="A239" s="8" t="s">
        <v>243</v>
      </c>
    </row>
    <row r="240" spans="1:5" x14ac:dyDescent="0.2">
      <c r="A240" s="8" t="s">
        <v>244</v>
      </c>
    </row>
    <row r="241" spans="1:5" x14ac:dyDescent="0.2">
      <c r="A241" s="8" t="s">
        <v>245</v>
      </c>
    </row>
    <row r="242" spans="1:5" x14ac:dyDescent="0.2">
      <c r="A242" s="8" t="s">
        <v>201</v>
      </c>
    </row>
    <row r="243" spans="1:5" x14ac:dyDescent="0.2">
      <c r="A243" s="8" t="s">
        <v>246</v>
      </c>
    </row>
    <row r="244" spans="1:5" x14ac:dyDescent="0.2">
      <c r="A244" s="8" t="s">
        <v>247</v>
      </c>
    </row>
    <row r="245" spans="1:5" x14ac:dyDescent="0.2">
      <c r="A245" s="2" t="s">
        <v>59</v>
      </c>
      <c r="B245" s="1">
        <v>0.4834</v>
      </c>
      <c r="E245" s="6">
        <f t="shared" si="6"/>
        <v>0.4834</v>
      </c>
    </row>
    <row r="246" spans="1:5" x14ac:dyDescent="0.2">
      <c r="A246" s="2" t="s">
        <v>60</v>
      </c>
      <c r="B246" s="1">
        <v>3.3399999999999999E-2</v>
      </c>
      <c r="C246" s="2"/>
      <c r="E246" s="6">
        <f t="shared" si="6"/>
        <v>3.3399999999999999E-2</v>
      </c>
    </row>
    <row r="247" spans="1:5" x14ac:dyDescent="0.2">
      <c r="A247" s="2" t="s">
        <v>61</v>
      </c>
      <c r="B247" s="1">
        <v>9.5170000000000005E-2</v>
      </c>
      <c r="E247" s="6">
        <f t="shared" si="6"/>
        <v>9.5170000000000005E-2</v>
      </c>
    </row>
    <row r="248" spans="1:5" x14ac:dyDescent="0.2">
      <c r="A248" s="2" t="s">
        <v>62</v>
      </c>
      <c r="B248" s="1">
        <v>7.3599999999999999E-2</v>
      </c>
      <c r="E248" s="6">
        <f t="shared" si="6"/>
        <v>7.3599999999999999E-2</v>
      </c>
    </row>
    <row r="249" spans="1:5" x14ac:dyDescent="0.2">
      <c r="A249" s="2" t="s">
        <v>50</v>
      </c>
      <c r="B249" s="1">
        <v>0.17377999999999999</v>
      </c>
      <c r="E249" s="6">
        <f t="shared" si="6"/>
        <v>0.17377999999999999</v>
      </c>
    </row>
    <row r="250" spans="1:5" x14ac:dyDescent="0.2">
      <c r="A250" s="2" t="s">
        <v>63</v>
      </c>
      <c r="B250" s="1">
        <v>4.02E-2</v>
      </c>
      <c r="C250" s="2"/>
      <c r="E250" s="6">
        <f t="shared" si="6"/>
        <v>4.02E-2</v>
      </c>
    </row>
    <row r="251" spans="1:5" x14ac:dyDescent="0.2">
      <c r="A251" s="2" t="s">
        <v>64</v>
      </c>
      <c r="B251" s="1">
        <v>6.0100000000000001E-2</v>
      </c>
      <c r="E251" s="6">
        <f t="shared" si="6"/>
        <v>6.0100000000000001E-2</v>
      </c>
    </row>
    <row r="252" spans="1:5" x14ac:dyDescent="0.2">
      <c r="A252" s="2" t="s">
        <v>65</v>
      </c>
      <c r="B252" s="1">
        <v>2.6499999999999999E-2</v>
      </c>
      <c r="C252" s="2"/>
      <c r="E252" s="6">
        <f t="shared" si="6"/>
        <v>2.6499999999999999E-2</v>
      </c>
    </row>
    <row r="253" spans="1:5" x14ac:dyDescent="0.2">
      <c r="A253" s="2" t="s">
        <v>51</v>
      </c>
      <c r="B253" s="1">
        <v>8.9099999999999999E-2</v>
      </c>
      <c r="E253" s="6">
        <f t="shared" si="6"/>
        <v>8.9099999999999999E-2</v>
      </c>
    </row>
    <row r="254" spans="1:5" x14ac:dyDescent="0.2">
      <c r="A254" s="2" t="s">
        <v>52</v>
      </c>
      <c r="B254" s="1">
        <v>8.4099999999999994E-2</v>
      </c>
      <c r="E254" s="6">
        <f t="shared" si="6"/>
        <v>8.4099999999999994E-2</v>
      </c>
    </row>
    <row r="255" spans="1:5" x14ac:dyDescent="0.2">
      <c r="A255" s="2" t="s">
        <v>53</v>
      </c>
      <c r="B255" s="1">
        <v>6.9699999999999998E-2</v>
      </c>
      <c r="E255" s="6">
        <f t="shared" si="6"/>
        <v>6.9699999999999998E-2</v>
      </c>
    </row>
    <row r="256" spans="1:5" x14ac:dyDescent="0.2">
      <c r="A256" s="2" t="s">
        <v>54</v>
      </c>
      <c r="B256" s="1">
        <v>3.7199999999999997E-2</v>
      </c>
      <c r="C256" s="2"/>
      <c r="E256" s="6">
        <f t="shared" si="6"/>
        <v>3.7199999999999997E-2</v>
      </c>
    </row>
    <row r="257" spans="1:5" x14ac:dyDescent="0.2">
      <c r="A257" s="2" t="s">
        <v>55</v>
      </c>
      <c r="B257" s="1">
        <v>3.5999999999999997E-2</v>
      </c>
      <c r="C257" s="2"/>
      <c r="E257" s="6">
        <f t="shared" si="6"/>
        <v>3.5999999999999997E-2</v>
      </c>
    </row>
    <row r="258" spans="1:5" x14ac:dyDescent="0.2">
      <c r="A258" s="2" t="s">
        <v>56</v>
      </c>
      <c r="B258" s="1">
        <v>0.47</v>
      </c>
      <c r="C258" s="2"/>
      <c r="E258" s="6">
        <f t="shared" si="6"/>
        <v>0.47</v>
      </c>
    </row>
    <row r="259" spans="1:5" x14ac:dyDescent="0.2">
      <c r="A259" s="2" t="s">
        <v>57</v>
      </c>
      <c r="B259" s="2">
        <v>0</v>
      </c>
      <c r="E259" s="6">
        <f t="shared" si="6"/>
        <v>0</v>
      </c>
    </row>
    <row r="260" spans="1:5" x14ac:dyDescent="0.2">
      <c r="A260" s="2" t="s">
        <v>58</v>
      </c>
      <c r="B260" s="1">
        <v>0.44400000000000001</v>
      </c>
      <c r="C260" s="2"/>
      <c r="E260" s="6">
        <f t="shared" si="6"/>
        <v>0.44400000000000001</v>
      </c>
    </row>
    <row r="261" spans="1:5" x14ac:dyDescent="0.2">
      <c r="A261" s="9" t="s">
        <v>248</v>
      </c>
      <c r="B261" s="9">
        <v>0.10641</v>
      </c>
      <c r="C261" s="9"/>
      <c r="D261" s="9"/>
      <c r="E261" s="9">
        <f t="shared" si="6"/>
        <v>0.10641</v>
      </c>
    </row>
    <row r="262" spans="1:5" x14ac:dyDescent="0.2">
      <c r="A262" s="9" t="s">
        <v>249</v>
      </c>
      <c r="B262" s="9">
        <v>7.8030000000000002E-2</v>
      </c>
      <c r="C262" s="9"/>
      <c r="D262" s="9"/>
      <c r="E262" s="9">
        <f t="shared" si="6"/>
        <v>7.8030000000000002E-2</v>
      </c>
    </row>
    <row r="263" spans="1:5" x14ac:dyDescent="0.2">
      <c r="A263" s="9" t="s">
        <v>250</v>
      </c>
      <c r="B263" s="9">
        <v>9.3590000000000007E-2</v>
      </c>
      <c r="C263" s="9"/>
      <c r="D263" s="9"/>
      <c r="E263" s="9">
        <f t="shared" si="6"/>
        <v>9.3590000000000007E-2</v>
      </c>
    </row>
    <row r="264" spans="1:5" x14ac:dyDescent="0.2">
      <c r="A264" s="9" t="s">
        <v>251</v>
      </c>
      <c r="B264" s="9">
        <v>0.21626999999999999</v>
      </c>
      <c r="C264" s="9"/>
      <c r="D264" s="9"/>
      <c r="E264" s="9">
        <f t="shared" si="6"/>
        <v>0.21626999999999999</v>
      </c>
    </row>
    <row r="265" spans="1:5" x14ac:dyDescent="0.2">
      <c r="A265" s="9" t="s">
        <v>252</v>
      </c>
      <c r="B265" s="9">
        <v>0.126</v>
      </c>
      <c r="C265" s="9"/>
      <c r="D265" s="9"/>
      <c r="E265" s="9">
        <f t="shared" si="6"/>
        <v>0.126</v>
      </c>
    </row>
    <row r="266" spans="1:5" x14ac:dyDescent="0.2">
      <c r="A266" s="9" t="s">
        <v>253</v>
      </c>
      <c r="B266" s="9">
        <v>0.10925</v>
      </c>
      <c r="C266" s="9"/>
      <c r="D266" s="9"/>
      <c r="E266" s="9">
        <f t="shared" si="6"/>
        <v>0.10925</v>
      </c>
    </row>
    <row r="267" spans="1:5" x14ac:dyDescent="0.2">
      <c r="A267" s="9" t="s">
        <v>254</v>
      </c>
      <c r="B267" s="9">
        <v>0.10424</v>
      </c>
      <c r="C267" s="9"/>
      <c r="D267" s="9"/>
      <c r="E267" s="9">
        <f t="shared" si="6"/>
        <v>0.10424</v>
      </c>
    </row>
    <row r="268" spans="1:5" x14ac:dyDescent="0.2">
      <c r="A268" s="9" t="s">
        <v>255</v>
      </c>
      <c r="B268" s="9">
        <v>7.9399999999999998E-2</v>
      </c>
      <c r="C268" s="9"/>
      <c r="D268" s="9"/>
      <c r="E268" s="9">
        <f t="shared" si="6"/>
        <v>7.9399999999999998E-2</v>
      </c>
    </row>
    <row r="269" spans="1:5" x14ac:dyDescent="0.2">
      <c r="A269" s="9" t="s">
        <v>256</v>
      </c>
      <c r="B269" s="9">
        <v>6.9059999999999996E-2</v>
      </c>
      <c r="C269" s="9"/>
      <c r="D269" s="9"/>
      <c r="E269" s="9">
        <f t="shared" si="6"/>
        <v>6.9059999999999996E-2</v>
      </c>
    </row>
    <row r="270" spans="1:5" x14ac:dyDescent="0.2">
      <c r="A270" s="9" t="s">
        <v>257</v>
      </c>
      <c r="B270" s="9">
        <v>6.4740000000000006E-2</v>
      </c>
      <c r="C270" s="9"/>
      <c r="D270" s="9"/>
      <c r="E270" s="9">
        <f t="shared" si="6"/>
        <v>6.4740000000000006E-2</v>
      </c>
    </row>
    <row r="271" spans="1:5" x14ac:dyDescent="0.2">
      <c r="A271" s="9" t="s">
        <v>258</v>
      </c>
      <c r="B271" s="9">
        <v>7.6980000000000007E-2</v>
      </c>
      <c r="C271" s="9"/>
      <c r="D271" s="9"/>
      <c r="E271" s="9">
        <f t="shared" si="6"/>
        <v>7.6980000000000007E-2</v>
      </c>
    </row>
    <row r="272" spans="1:5" x14ac:dyDescent="0.2">
      <c r="A272" s="9" t="s">
        <v>259</v>
      </c>
      <c r="B272" s="9">
        <v>6.3079999999999997E-2</v>
      </c>
      <c r="C272" s="9"/>
      <c r="D272" s="9"/>
      <c r="E272" s="9">
        <f t="shared" si="6"/>
        <v>6.3079999999999997E-2</v>
      </c>
    </row>
    <row r="273" spans="1:5" x14ac:dyDescent="0.2">
      <c r="A273" s="9" t="s">
        <v>260</v>
      </c>
      <c r="B273" s="9">
        <v>6.6589999999999996E-2</v>
      </c>
      <c r="C273" s="9"/>
      <c r="D273" s="9"/>
      <c r="E273" s="9">
        <f t="shared" si="6"/>
        <v>6.6589999999999996E-2</v>
      </c>
    </row>
    <row r="274" spans="1:5" x14ac:dyDescent="0.2">
      <c r="A274" s="9" t="s">
        <v>261</v>
      </c>
      <c r="B274" s="9">
        <v>0.10922999999999999</v>
      </c>
      <c r="C274" s="9"/>
      <c r="D274" s="9"/>
      <c r="E274" s="9">
        <f t="shared" ref="E274:E276" si="7">B274+D274</f>
        <v>0.10922999999999999</v>
      </c>
    </row>
    <row r="275" spans="1:5" x14ac:dyDescent="0.2">
      <c r="A275" s="9" t="s">
        <v>262</v>
      </c>
      <c r="B275" s="9">
        <v>5.4550000000000001E-2</v>
      </c>
      <c r="C275" s="9"/>
      <c r="D275" s="9"/>
      <c r="E275" s="9">
        <f t="shared" si="7"/>
        <v>5.4550000000000001E-2</v>
      </c>
    </row>
    <row r="276" spans="1:5" x14ac:dyDescent="0.2">
      <c r="A276" s="9" t="s">
        <v>263</v>
      </c>
      <c r="B276" s="9">
        <v>7.7310000000000004E-2</v>
      </c>
      <c r="C276" s="9"/>
      <c r="D276" s="9"/>
      <c r="E276" s="9">
        <f t="shared" si="7"/>
        <v>7.7310000000000004E-2</v>
      </c>
    </row>
  </sheetData>
  <autoFilter ref="A1:F1" xr:uid="{00000000-0009-0000-0000-000000000000}">
    <sortState xmlns:xlrd2="http://schemas.microsoft.com/office/spreadsheetml/2017/richdata2" ref="A2:F256">
      <sortCondition ref="A1:A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2019-08-14T17:21:24Z</dcterms:created>
  <dcterms:modified xsi:type="dcterms:W3CDTF">2019-10-22T22:00:45Z</dcterms:modified>
</cp:coreProperties>
</file>