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encheng/Desktop/"/>
    </mc:Choice>
  </mc:AlternateContent>
  <bookViews>
    <workbookView xWindow="-20" yWindow="460" windowWidth="25520" windowHeight="15540" tabRatio="500"/>
  </bookViews>
  <sheets>
    <sheet name="Sheet1" sheetId="1" r:id="rId1"/>
  </sheets>
  <definedNames>
    <definedName name="_xlnm._FilterDatabase" localSheetId="0" hidden="1">Sheet1!$N$27:$N$33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4" i="1" l="1"/>
  <c r="G85" i="1"/>
  <c r="J94" i="1"/>
  <c r="G94" i="1"/>
  <c r="J116" i="1"/>
  <c r="G116" i="1"/>
  <c r="J115" i="1"/>
  <c r="G115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G102" i="1"/>
  <c r="J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G83" i="1"/>
  <c r="G82" i="1"/>
  <c r="G81" i="1"/>
  <c r="J85" i="1"/>
  <c r="J81" i="1"/>
  <c r="J82" i="1"/>
  <c r="J83" i="1"/>
  <c r="J84" i="1"/>
  <c r="G92" i="1"/>
  <c r="J92" i="1"/>
  <c r="J93" i="1"/>
  <c r="G93" i="1"/>
  <c r="J91" i="1"/>
  <c r="G91" i="1"/>
  <c r="J90" i="1"/>
  <c r="G90" i="1"/>
  <c r="J89" i="1"/>
  <c r="G89" i="1"/>
  <c r="J88" i="1"/>
  <c r="G88" i="1"/>
  <c r="J87" i="1"/>
  <c r="G87" i="1"/>
  <c r="J86" i="1"/>
  <c r="G86" i="1"/>
  <c r="J80" i="1"/>
  <c r="G80" i="1"/>
  <c r="J79" i="1"/>
  <c r="G79" i="1"/>
  <c r="J78" i="1"/>
  <c r="G78" i="1"/>
  <c r="J77" i="1"/>
  <c r="G77" i="1"/>
  <c r="G76" i="1"/>
  <c r="G75" i="1"/>
  <c r="J76" i="1"/>
  <c r="J75" i="1"/>
  <c r="J74" i="1"/>
  <c r="G74" i="1"/>
  <c r="J73" i="1"/>
  <c r="G73" i="1"/>
  <c r="J71" i="1"/>
  <c r="J72" i="1"/>
  <c r="G72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1" i="1"/>
  <c r="J62" i="1"/>
  <c r="J63" i="1"/>
  <c r="J64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38" i="1"/>
  <c r="J28" i="1"/>
  <c r="J29" i="1"/>
  <c r="J30" i="1"/>
  <c r="J31" i="1"/>
  <c r="J32" i="1"/>
  <c r="J33" i="1"/>
  <c r="J34" i="1"/>
  <c r="J35" i="1"/>
  <c r="J36" i="1"/>
  <c r="J37" i="1"/>
  <c r="J27" i="1"/>
  <c r="G6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8" i="1"/>
  <c r="G39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<sst xmlns="http://schemas.openxmlformats.org/spreadsheetml/2006/main" count="407" uniqueCount="149">
  <si>
    <t>NO</t>
  </si>
  <si>
    <t>PAS</t>
  </si>
  <si>
    <t>Mengla</t>
  </si>
  <si>
    <t>GPS_X</t>
  </si>
  <si>
    <t>GPS_Y</t>
  </si>
  <si>
    <t>START_DATE</t>
  </si>
  <si>
    <t>END_DATE</t>
  </si>
  <si>
    <t>ELEVATION</t>
  </si>
  <si>
    <t>TOPOGRAPHY</t>
  </si>
  <si>
    <t>3沟谷</t>
  </si>
  <si>
    <t>2山坡</t>
  </si>
  <si>
    <t>1山脊</t>
  </si>
  <si>
    <t>VEGE_TYPE</t>
  </si>
  <si>
    <t>0热带雨林</t>
  </si>
  <si>
    <r>
      <t>0</t>
    </r>
    <r>
      <rPr>
        <sz val="11"/>
        <color indexed="8"/>
        <rFont val="宋体"/>
        <charset val="134"/>
      </rPr>
      <t>热带雨林</t>
    </r>
  </si>
  <si>
    <r>
      <t>1</t>
    </r>
    <r>
      <rPr>
        <sz val="11"/>
        <color indexed="8"/>
        <rFont val="宋体"/>
        <charset val="134"/>
      </rPr>
      <t>季雨林</t>
    </r>
  </si>
  <si>
    <r>
      <t>3</t>
    </r>
    <r>
      <rPr>
        <sz val="11"/>
        <color indexed="8"/>
        <rFont val="宋体"/>
        <charset val="134"/>
      </rPr>
      <t>人工林</t>
    </r>
  </si>
  <si>
    <t>0山顶</t>
  </si>
  <si>
    <t>ML1001</t>
  </si>
  <si>
    <t>ML1003</t>
  </si>
  <si>
    <t>ML1005</t>
  </si>
  <si>
    <t>ML1006</t>
  </si>
  <si>
    <t>ML1007</t>
  </si>
  <si>
    <t>ML1008</t>
  </si>
  <si>
    <t>ML1009</t>
  </si>
  <si>
    <t>ML1011</t>
  </si>
  <si>
    <t>ML1012</t>
  </si>
  <si>
    <t>ML1013</t>
  </si>
  <si>
    <t>ML1014</t>
  </si>
  <si>
    <t>ML1015</t>
  </si>
  <si>
    <t>ML1016</t>
  </si>
  <si>
    <t>ML1017</t>
  </si>
  <si>
    <t>ML1018</t>
  </si>
  <si>
    <t>ML1019</t>
  </si>
  <si>
    <t>ML1020</t>
  </si>
  <si>
    <t>ML1021</t>
  </si>
  <si>
    <t>ML1022</t>
  </si>
  <si>
    <t>ML1023</t>
  </si>
  <si>
    <t>ML1024</t>
  </si>
  <si>
    <t>ML1025</t>
  </si>
  <si>
    <t>ML1026</t>
  </si>
  <si>
    <t>ML1027</t>
  </si>
  <si>
    <t>ML1028</t>
  </si>
  <si>
    <t>ML2001</t>
  </si>
  <si>
    <t>ML2002</t>
  </si>
  <si>
    <t>ML2003</t>
  </si>
  <si>
    <t>ML2004</t>
  </si>
  <si>
    <t>ML2005</t>
  </si>
  <si>
    <t>ML2006</t>
  </si>
  <si>
    <t>ML2007</t>
  </si>
  <si>
    <t>ML3001</t>
  </si>
  <si>
    <t>ML3003</t>
  </si>
  <si>
    <t>ML3004</t>
  </si>
  <si>
    <t>ML3006</t>
  </si>
  <si>
    <t>NA</t>
  </si>
  <si>
    <t>MG1001</t>
  </si>
  <si>
    <t>MG1002</t>
  </si>
  <si>
    <t>MG1003</t>
  </si>
  <si>
    <t>MG1004</t>
  </si>
  <si>
    <t>MG1005</t>
  </si>
  <si>
    <t>MG1006</t>
  </si>
  <si>
    <t>MG2001</t>
  </si>
  <si>
    <t>MG2002</t>
  </si>
  <si>
    <t>MG2003</t>
  </si>
  <si>
    <t>MG2004</t>
  </si>
  <si>
    <t>MG2005</t>
  </si>
  <si>
    <t>MG2006</t>
  </si>
  <si>
    <t>MG2007</t>
  </si>
  <si>
    <t>5热带松林</t>
  </si>
  <si>
    <t>Mangao</t>
  </si>
  <si>
    <t>LSL1001</t>
    <phoneticPr fontId="0" type="noConversion"/>
  </si>
  <si>
    <t>LSL1004</t>
  </si>
  <si>
    <t>LSL1005</t>
  </si>
  <si>
    <t>LSL1006</t>
  </si>
  <si>
    <t>LSL2001</t>
    <phoneticPr fontId="0" type="noConversion"/>
  </si>
  <si>
    <t>LSL2002</t>
  </si>
  <si>
    <t>LSL2003</t>
  </si>
  <si>
    <t>LSL2004</t>
  </si>
  <si>
    <t>LSL2005</t>
  </si>
  <si>
    <t>LSL2006</t>
  </si>
  <si>
    <t>START_TIME</t>
  </si>
  <si>
    <t>END_TIME</t>
  </si>
  <si>
    <t>Cam_days</t>
  </si>
  <si>
    <t>Cam_angle</t>
  </si>
  <si>
    <t>DAY1</t>
  </si>
  <si>
    <t>Cam_type</t>
  </si>
  <si>
    <t>Lvshilin</t>
  </si>
  <si>
    <t xml:space="preserve">BLS1001 </t>
  </si>
  <si>
    <t>BLS1002</t>
  </si>
  <si>
    <t>BLS1003</t>
  </si>
  <si>
    <t>BLS1004</t>
  </si>
  <si>
    <t>BLS1005</t>
  </si>
  <si>
    <t>Cam_intv_date</t>
  </si>
  <si>
    <t>BLS2001</t>
  </si>
  <si>
    <t>BLS2002</t>
  </si>
  <si>
    <t>BLS2003</t>
  </si>
  <si>
    <t>BLS2004</t>
  </si>
  <si>
    <t>BLS2005</t>
  </si>
  <si>
    <t>BLS2006</t>
  </si>
  <si>
    <t>BLS2008</t>
  </si>
  <si>
    <t>BLS3001</t>
  </si>
  <si>
    <t>BLS3004</t>
  </si>
  <si>
    <t>BLS3005</t>
  </si>
  <si>
    <t>BLS3006</t>
  </si>
  <si>
    <t>BLS3007</t>
  </si>
  <si>
    <t>BLS3008</t>
  </si>
  <si>
    <t>BLS3009</t>
  </si>
  <si>
    <t>BLS3010</t>
  </si>
  <si>
    <t>MS4001</t>
  </si>
  <si>
    <t>MS4002</t>
  </si>
  <si>
    <t>MS4003</t>
  </si>
  <si>
    <t>MS4004</t>
  </si>
  <si>
    <t>MS4005</t>
  </si>
  <si>
    <t>MS4006</t>
  </si>
  <si>
    <t>NBH1001</t>
  </si>
  <si>
    <t>NBH1004</t>
  </si>
  <si>
    <t>NBH1005</t>
  </si>
  <si>
    <t>NBH1009</t>
  </si>
  <si>
    <t>NBH1012</t>
  </si>
  <si>
    <t>NBH1013</t>
  </si>
  <si>
    <t>NBH2004</t>
  </si>
  <si>
    <t>NBH2007</t>
  </si>
  <si>
    <t>NBH2008</t>
  </si>
  <si>
    <t>NBH3005</t>
  </si>
  <si>
    <t>NBH4001</t>
  </si>
  <si>
    <t>NBH4002</t>
  </si>
  <si>
    <t>NBH4003</t>
  </si>
  <si>
    <t>NBH2010</t>
  </si>
  <si>
    <t>NBH4006</t>
  </si>
  <si>
    <t>NBH4010</t>
  </si>
  <si>
    <t>NBH4011</t>
  </si>
  <si>
    <t>NBH5001</t>
  </si>
  <si>
    <t>NBH5002</t>
  </si>
  <si>
    <t>NBH5003</t>
  </si>
  <si>
    <t>NBH5005</t>
  </si>
  <si>
    <t>NBH1007</t>
  </si>
  <si>
    <t>33沟谷</t>
  </si>
  <si>
    <t>MS5002</t>
  </si>
  <si>
    <t>MS5004</t>
  </si>
  <si>
    <t>MS5001</t>
  </si>
  <si>
    <t>BLS6001</t>
  </si>
  <si>
    <t>BLS6002</t>
  </si>
  <si>
    <t>BLS6004</t>
  </si>
  <si>
    <t>BLS7001</t>
  </si>
  <si>
    <t>BLS7003</t>
  </si>
  <si>
    <t>101.496583333333</t>
  </si>
  <si>
    <t>2014-07-20/15</t>
  </si>
  <si>
    <t>2014-05-29/16.5BTW2014-6-30/19.5</t>
  </si>
  <si>
    <t>distance_R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</si>
</sst>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_ "/>
    <numFmt numFmtId="165" formatCode="0_ "/>
    <numFmt numFmtId="166" formatCode="0.00000_ "/>
    <numFmt numFmtId="167" formatCode="0.00000;[Red]0.000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宋体"/>
      <charset val="134"/>
    </font>
    <font>
      <sz val="11"/>
      <color theme="1"/>
      <name val="Calibri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49" fontId="3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0" fontId="0" fillId="0" borderId="0" xfId="0" applyNumberFormat="1" applyFont="1"/>
    <xf numFmtId="0" fontId="0" fillId="0" borderId="0" xfId="0" applyNumberFormat="1"/>
    <xf numFmtId="2" fontId="0" fillId="0" borderId="0" xfId="0" applyNumberFormat="1" applyFont="1"/>
    <xf numFmtId="2" fontId="3" fillId="0" borderId="0" xfId="0" applyNumberFormat="1" applyFont="1" applyAlignment="1">
      <alignment horizontal="left"/>
    </xf>
    <xf numFmtId="2" fontId="0" fillId="0" borderId="0" xfId="0" applyNumberFormat="1"/>
    <xf numFmtId="1" fontId="3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14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0" fontId="3" fillId="2" borderId="0" xfId="0" applyNumberFormat="1" applyFont="1" applyFill="1" applyAlignment="1">
      <alignment horizontal="left"/>
    </xf>
    <xf numFmtId="0" fontId="0" fillId="2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NumberFormat="1" applyFill="1" applyAlignment="1">
      <alignment horizontal="left"/>
    </xf>
    <xf numFmtId="166" fontId="4" fillId="0" borderId="0" xfId="0" applyNumberFormat="1" applyFont="1" applyFill="1" applyBorder="1" applyAlignment="1">
      <alignment horizontal="left"/>
    </xf>
    <xf numFmtId="167" fontId="4" fillId="0" borderId="0" xfId="0" applyNumberFormat="1" applyFont="1" applyFill="1" applyBorder="1" applyAlignment="1">
      <alignment horizontal="left"/>
    </xf>
    <xf numFmtId="166" fontId="5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14" fontId="0" fillId="0" borderId="0" xfId="0" applyNumberFormat="1"/>
    <xf numFmtId="14" fontId="0" fillId="0" borderId="0" xfId="0" applyNumberFormat="1" applyFill="1"/>
    <xf numFmtId="0" fontId="3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7"/>
  <sheetViews>
    <sheetView tabSelected="1" topLeftCell="A73" zoomScale="132" zoomScaleNormal="132" zoomScalePageLayoutView="132" workbookViewId="0">
      <selection activeCell="D86" sqref="D86"/>
    </sheetView>
  </sheetViews>
  <sheetFormatPr baseColWidth="10" defaultRowHeight="16" x14ac:dyDescent="0.2"/>
  <cols>
    <col min="2" max="2" width="17" style="2" customWidth="1"/>
    <col min="3" max="3" width="17.33203125" style="2" customWidth="1"/>
    <col min="4" max="4" width="10.83203125" style="2"/>
    <col min="5" max="5" width="12.33203125" style="2" customWidth="1"/>
    <col min="6" max="6" width="12.33203125" style="22" customWidth="1"/>
    <col min="7" max="7" width="12.33203125" style="23" customWidth="1"/>
    <col min="10" max="10" width="11.6640625" style="11" customWidth="1"/>
    <col min="11" max="11" width="32.6640625" style="11" customWidth="1"/>
    <col min="12" max="12" width="11.6640625" style="22" customWidth="1"/>
    <col min="13" max="13" width="11.6640625" style="14" customWidth="1"/>
    <col min="14" max="14" width="23.83203125" style="3" customWidth="1"/>
    <col min="15" max="15" width="19" style="2" customWidth="1"/>
    <col min="17" max="17" width="11.6640625" customWidth="1"/>
    <col min="24" max="24" width="21.6640625" customWidth="1"/>
    <col min="25" max="25" width="29.5" customWidth="1"/>
  </cols>
  <sheetData>
    <row r="1" spans="1:25" x14ac:dyDescent="0.2">
      <c r="A1" s="4" t="s">
        <v>0</v>
      </c>
      <c r="B1" s="3" t="s">
        <v>3</v>
      </c>
      <c r="C1" s="3" t="s">
        <v>4</v>
      </c>
      <c r="D1" s="3" t="s">
        <v>7</v>
      </c>
      <c r="E1" s="3" t="s">
        <v>5</v>
      </c>
      <c r="F1" s="16" t="s">
        <v>80</v>
      </c>
      <c r="G1" s="20" t="s">
        <v>84</v>
      </c>
      <c r="H1" t="s">
        <v>6</v>
      </c>
      <c r="I1" t="s">
        <v>81</v>
      </c>
      <c r="J1" s="10" t="s">
        <v>82</v>
      </c>
      <c r="K1" s="10" t="s">
        <v>92</v>
      </c>
      <c r="L1" s="16" t="s">
        <v>83</v>
      </c>
      <c r="M1" s="12" t="s">
        <v>85</v>
      </c>
      <c r="N1" s="3" t="s">
        <v>8</v>
      </c>
      <c r="O1" s="3" t="s">
        <v>12</v>
      </c>
      <c r="P1" t="s">
        <v>148</v>
      </c>
      <c r="Q1" s="4"/>
      <c r="R1" s="4" t="s">
        <v>1</v>
      </c>
      <c r="X1" s="1" t="s">
        <v>17</v>
      </c>
      <c r="Y1" s="1" t="s">
        <v>14</v>
      </c>
    </row>
    <row r="2" spans="1:25" x14ac:dyDescent="0.2">
      <c r="A2" s="5" t="s">
        <v>18</v>
      </c>
      <c r="B2" s="5">
        <v>101.52828333333333</v>
      </c>
      <c r="C2" s="5">
        <v>21.658166666666666</v>
      </c>
      <c r="D2" s="6">
        <v>991</v>
      </c>
      <c r="E2" s="7">
        <v>42180</v>
      </c>
      <c r="F2" s="6">
        <v>14</v>
      </c>
      <c r="G2" s="19">
        <f>24-F2</f>
        <v>10</v>
      </c>
      <c r="H2" s="30">
        <v>42293</v>
      </c>
      <c r="I2">
        <v>12</v>
      </c>
      <c r="J2" s="6">
        <f>(DATEDIF(E2,H2,"d"))+1</f>
        <v>114</v>
      </c>
      <c r="K2" s="6" t="s">
        <v>54</v>
      </c>
      <c r="L2" s="6">
        <v>1</v>
      </c>
      <c r="M2" s="15"/>
      <c r="N2" s="29" t="s">
        <v>9</v>
      </c>
      <c r="O2" s="3" t="s">
        <v>13</v>
      </c>
      <c r="P2">
        <v>3325.5434053147901</v>
      </c>
      <c r="Q2" s="5"/>
      <c r="R2" s="4" t="s">
        <v>2</v>
      </c>
      <c r="X2" t="s">
        <v>11</v>
      </c>
      <c r="Y2" s="1" t="s">
        <v>15</v>
      </c>
    </row>
    <row r="3" spans="1:25" x14ac:dyDescent="0.2">
      <c r="A3" s="5" t="s">
        <v>19</v>
      </c>
      <c r="B3" s="5">
        <v>101.50645</v>
      </c>
      <c r="C3" s="5">
        <v>21.643783333333332</v>
      </c>
      <c r="D3" s="6">
        <v>1427</v>
      </c>
      <c r="E3" s="7">
        <v>42181</v>
      </c>
      <c r="F3" s="6">
        <v>7</v>
      </c>
      <c r="G3" s="19">
        <f t="shared" ref="G3:G60" si="0">24-F3</f>
        <v>17</v>
      </c>
      <c r="H3" s="30">
        <v>42257</v>
      </c>
      <c r="I3">
        <v>20</v>
      </c>
      <c r="J3" s="6">
        <f t="shared" ref="J3:J26" si="1">(DATEDIF(E3,H3,"d"))+1</f>
        <v>77</v>
      </c>
      <c r="K3" s="6" t="s">
        <v>54</v>
      </c>
      <c r="L3" s="6">
        <v>1</v>
      </c>
      <c r="M3" s="15"/>
      <c r="N3" s="3" t="s">
        <v>10</v>
      </c>
      <c r="O3" s="3" t="s">
        <v>13</v>
      </c>
      <c r="P3">
        <v>5326.5360535105801</v>
      </c>
      <c r="Q3" s="5"/>
      <c r="R3" s="4" t="s">
        <v>2</v>
      </c>
      <c r="X3" t="s">
        <v>9</v>
      </c>
      <c r="Y3" s="1" t="s">
        <v>16</v>
      </c>
    </row>
    <row r="4" spans="1:25" x14ac:dyDescent="0.2">
      <c r="A4" s="5" t="s">
        <v>20</v>
      </c>
      <c r="B4" s="5">
        <v>101.50335</v>
      </c>
      <c r="C4" s="5">
        <v>21.646983333333335</v>
      </c>
      <c r="D4" s="6">
        <v>1510</v>
      </c>
      <c r="E4" s="7">
        <v>42181</v>
      </c>
      <c r="F4" s="6">
        <v>9</v>
      </c>
      <c r="G4" s="19">
        <f t="shared" si="0"/>
        <v>15</v>
      </c>
      <c r="H4" s="30">
        <v>42273</v>
      </c>
      <c r="I4">
        <v>8</v>
      </c>
      <c r="J4" s="6">
        <f t="shared" si="1"/>
        <v>93</v>
      </c>
      <c r="K4" s="6" t="s">
        <v>54</v>
      </c>
      <c r="L4" s="6">
        <v>1</v>
      </c>
      <c r="M4" s="15"/>
      <c r="N4" s="29" t="s">
        <v>9</v>
      </c>
      <c r="O4" s="3" t="s">
        <v>13</v>
      </c>
      <c r="P4">
        <v>5228.2996800481396</v>
      </c>
      <c r="Q4" s="5"/>
      <c r="R4" s="4" t="s">
        <v>2</v>
      </c>
      <c r="Y4" s="1" t="s">
        <v>68</v>
      </c>
    </row>
    <row r="5" spans="1:25" x14ac:dyDescent="0.2">
      <c r="A5" s="5" t="s">
        <v>21</v>
      </c>
      <c r="B5" s="5">
        <v>101.50286666666666</v>
      </c>
      <c r="C5" s="5">
        <v>21.649383333333333</v>
      </c>
      <c r="D5" s="6">
        <v>1554</v>
      </c>
      <c r="E5" s="7">
        <v>42181</v>
      </c>
      <c r="F5" s="6">
        <v>9.5</v>
      </c>
      <c r="G5" s="19">
        <f t="shared" si="0"/>
        <v>14.5</v>
      </c>
      <c r="H5" s="30">
        <v>42294</v>
      </c>
      <c r="I5">
        <v>10</v>
      </c>
      <c r="J5" s="6">
        <f t="shared" si="1"/>
        <v>114</v>
      </c>
      <c r="K5" s="6" t="s">
        <v>54</v>
      </c>
      <c r="L5" s="6">
        <v>1</v>
      </c>
      <c r="M5" s="15"/>
      <c r="N5" s="3" t="s">
        <v>10</v>
      </c>
      <c r="O5" s="3" t="s">
        <v>13</v>
      </c>
      <c r="P5">
        <v>5336.6528297715004</v>
      </c>
      <c r="Q5" s="5"/>
      <c r="R5" s="4" t="s">
        <v>2</v>
      </c>
    </row>
    <row r="6" spans="1:25" x14ac:dyDescent="0.2">
      <c r="A6" s="5" t="s">
        <v>22</v>
      </c>
      <c r="B6" s="5">
        <v>101.50075</v>
      </c>
      <c r="C6" s="5">
        <v>21.650016666666666</v>
      </c>
      <c r="D6" s="6">
        <v>1643</v>
      </c>
      <c r="E6" s="7">
        <v>42181</v>
      </c>
      <c r="F6" s="6">
        <v>10</v>
      </c>
      <c r="G6" s="19">
        <f t="shared" si="0"/>
        <v>14</v>
      </c>
      <c r="H6" s="30">
        <v>42287</v>
      </c>
      <c r="I6">
        <v>20</v>
      </c>
      <c r="J6" s="6">
        <f t="shared" si="1"/>
        <v>107</v>
      </c>
      <c r="K6" s="6" t="s">
        <v>54</v>
      </c>
      <c r="L6" s="6">
        <v>1</v>
      </c>
      <c r="M6" s="15"/>
      <c r="N6" s="3" t="s">
        <v>10</v>
      </c>
      <c r="O6" s="3" t="s">
        <v>13</v>
      </c>
      <c r="P6">
        <v>5202.37455221037</v>
      </c>
      <c r="Q6" s="5"/>
      <c r="R6" s="4" t="s">
        <v>2</v>
      </c>
    </row>
    <row r="7" spans="1:25" x14ac:dyDescent="0.2">
      <c r="A7" s="5" t="s">
        <v>23</v>
      </c>
      <c r="B7" s="5" t="s">
        <v>145</v>
      </c>
      <c r="C7" s="5">
        <v>21.651399999999999</v>
      </c>
      <c r="D7" s="6">
        <v>1710</v>
      </c>
      <c r="E7" s="7">
        <v>42181</v>
      </c>
      <c r="F7" s="6">
        <v>10.25</v>
      </c>
      <c r="G7" s="19">
        <f t="shared" si="0"/>
        <v>13.75</v>
      </c>
      <c r="H7" s="30">
        <v>42250</v>
      </c>
      <c r="I7">
        <v>20</v>
      </c>
      <c r="J7" s="6">
        <f t="shared" si="1"/>
        <v>70</v>
      </c>
      <c r="K7" s="6" t="s">
        <v>54</v>
      </c>
      <c r="L7" s="6">
        <v>1</v>
      </c>
      <c r="M7" s="15"/>
      <c r="N7" s="3" t="s">
        <v>11</v>
      </c>
      <c r="O7" s="3" t="s">
        <v>13</v>
      </c>
      <c r="P7">
        <v>4968.8161606679296</v>
      </c>
      <c r="Q7" s="5"/>
      <c r="R7" s="4" t="s">
        <v>2</v>
      </c>
    </row>
    <row r="8" spans="1:25" x14ac:dyDescent="0.2">
      <c r="A8" s="5" t="s">
        <v>24</v>
      </c>
      <c r="B8" s="5">
        <v>101.49308333333333</v>
      </c>
      <c r="C8" s="5">
        <v>21.651900000000001</v>
      </c>
      <c r="D8" s="6">
        <v>1778</v>
      </c>
      <c r="E8" s="7">
        <v>42181</v>
      </c>
      <c r="F8" s="6">
        <v>10.5</v>
      </c>
      <c r="G8" s="19">
        <f t="shared" si="0"/>
        <v>13.5</v>
      </c>
      <c r="H8" s="30">
        <v>42294</v>
      </c>
      <c r="I8">
        <v>11</v>
      </c>
      <c r="J8" s="6">
        <f t="shared" si="1"/>
        <v>114</v>
      </c>
      <c r="K8" s="6" t="s">
        <v>54</v>
      </c>
      <c r="L8" s="6">
        <v>1</v>
      </c>
      <c r="M8" s="15"/>
      <c r="N8" s="3" t="s">
        <v>136</v>
      </c>
      <c r="O8" s="3" t="s">
        <v>13</v>
      </c>
      <c r="P8">
        <v>4744.9772457603704</v>
      </c>
      <c r="Q8" s="5"/>
      <c r="R8" s="4" t="s">
        <v>2</v>
      </c>
    </row>
    <row r="9" spans="1:25" x14ac:dyDescent="0.2">
      <c r="A9" s="5" t="s">
        <v>25</v>
      </c>
      <c r="B9" s="5">
        <v>101.48915</v>
      </c>
      <c r="C9" s="5">
        <v>21.650600000000001</v>
      </c>
      <c r="D9" s="6">
        <v>1817</v>
      </c>
      <c r="E9" s="7">
        <v>42181</v>
      </c>
      <c r="F9" s="6">
        <v>11</v>
      </c>
      <c r="G9" s="19">
        <f t="shared" si="0"/>
        <v>13</v>
      </c>
      <c r="H9" s="30">
        <v>42292</v>
      </c>
      <c r="I9">
        <v>5.5</v>
      </c>
      <c r="J9" s="6">
        <f t="shared" si="1"/>
        <v>112</v>
      </c>
      <c r="K9" s="6" t="s">
        <v>54</v>
      </c>
      <c r="L9" s="6">
        <v>1</v>
      </c>
      <c r="M9" s="15"/>
      <c r="N9" s="3" t="s">
        <v>136</v>
      </c>
      <c r="O9" s="3" t="s">
        <v>13</v>
      </c>
      <c r="P9">
        <v>4360.0244817315097</v>
      </c>
      <c r="Q9" s="5"/>
      <c r="R9" s="4" t="s">
        <v>2</v>
      </c>
    </row>
    <row r="10" spans="1:25" x14ac:dyDescent="0.2">
      <c r="A10" s="5" t="s">
        <v>26</v>
      </c>
      <c r="B10" s="5">
        <v>101.49225</v>
      </c>
      <c r="C10" s="5">
        <v>21.649450000000002</v>
      </c>
      <c r="D10" s="6">
        <v>1773</v>
      </c>
      <c r="E10" s="7">
        <v>42181</v>
      </c>
      <c r="F10" s="6">
        <v>12</v>
      </c>
      <c r="G10" s="19">
        <f t="shared" si="0"/>
        <v>12</v>
      </c>
      <c r="H10" s="31">
        <v>42239</v>
      </c>
      <c r="I10">
        <v>19.5</v>
      </c>
      <c r="J10" s="6">
        <f t="shared" si="1"/>
        <v>59</v>
      </c>
      <c r="K10" s="6" t="s">
        <v>54</v>
      </c>
      <c r="L10" s="6">
        <v>1</v>
      </c>
      <c r="M10" s="15"/>
      <c r="N10" s="3" t="s">
        <v>10</v>
      </c>
      <c r="O10" s="3" t="s">
        <v>13</v>
      </c>
      <c r="P10">
        <v>4492.2829583160201</v>
      </c>
      <c r="Q10" s="5"/>
      <c r="R10" s="4" t="s">
        <v>2</v>
      </c>
    </row>
    <row r="11" spans="1:25" x14ac:dyDescent="0.2">
      <c r="A11" s="5" t="s">
        <v>27</v>
      </c>
      <c r="B11" s="5">
        <v>101.49608333333333</v>
      </c>
      <c r="C11" s="5">
        <v>21.648416666666666</v>
      </c>
      <c r="D11" s="6">
        <v>1709</v>
      </c>
      <c r="E11" s="7">
        <v>42181</v>
      </c>
      <c r="F11" s="6">
        <v>13</v>
      </c>
      <c r="G11" s="19">
        <f t="shared" si="0"/>
        <v>11</v>
      </c>
      <c r="H11" s="30">
        <v>42294</v>
      </c>
      <c r="I11">
        <v>12.5</v>
      </c>
      <c r="J11" s="6">
        <f t="shared" si="1"/>
        <v>114</v>
      </c>
      <c r="K11" s="6" t="s">
        <v>54</v>
      </c>
      <c r="L11" s="6">
        <v>0</v>
      </c>
      <c r="M11" s="15"/>
      <c r="N11" s="3" t="s">
        <v>10</v>
      </c>
      <c r="O11" s="3" t="s">
        <v>13</v>
      </c>
      <c r="P11">
        <v>4713.2705178292199</v>
      </c>
      <c r="Q11" s="5"/>
      <c r="R11" s="4" t="s">
        <v>2</v>
      </c>
    </row>
    <row r="12" spans="1:25" x14ac:dyDescent="0.2">
      <c r="A12" s="5" t="s">
        <v>28</v>
      </c>
      <c r="B12" s="5">
        <v>101.50011666666667</v>
      </c>
      <c r="C12" s="5">
        <v>21.646516666666667</v>
      </c>
      <c r="D12" s="6">
        <v>1608</v>
      </c>
      <c r="E12" s="7">
        <v>42181</v>
      </c>
      <c r="F12" s="6">
        <v>13.5</v>
      </c>
      <c r="G12" s="19">
        <f t="shared" si="0"/>
        <v>10.5</v>
      </c>
      <c r="H12" s="31">
        <v>42276</v>
      </c>
      <c r="I12">
        <v>23.5</v>
      </c>
      <c r="J12" s="6">
        <f t="shared" si="1"/>
        <v>96</v>
      </c>
      <c r="K12" s="6" t="s">
        <v>54</v>
      </c>
      <c r="L12" s="6">
        <v>1</v>
      </c>
      <c r="M12" s="15"/>
      <c r="N12" s="3" t="s">
        <v>10</v>
      </c>
      <c r="O12" s="3" t="s">
        <v>13</v>
      </c>
      <c r="P12">
        <v>4920.7115660121299</v>
      </c>
      <c r="Q12" s="5"/>
      <c r="R12" s="4" t="s">
        <v>2</v>
      </c>
    </row>
    <row r="13" spans="1:25" x14ac:dyDescent="0.2">
      <c r="A13" s="5" t="s">
        <v>29</v>
      </c>
      <c r="B13" s="5">
        <v>101.50071666666666</v>
      </c>
      <c r="C13" s="5">
        <v>21.642233333333333</v>
      </c>
      <c r="D13" s="6">
        <v>1534</v>
      </c>
      <c r="E13" s="7">
        <v>42181</v>
      </c>
      <c r="F13" s="6">
        <v>13.75</v>
      </c>
      <c r="G13" s="19">
        <f t="shared" si="0"/>
        <v>10.25</v>
      </c>
      <c r="H13" s="30">
        <v>42248</v>
      </c>
      <c r="I13">
        <v>22</v>
      </c>
      <c r="J13" s="6">
        <f t="shared" si="1"/>
        <v>68</v>
      </c>
      <c r="K13" s="6" t="s">
        <v>54</v>
      </c>
      <c r="L13" s="6">
        <v>1</v>
      </c>
      <c r="M13" s="15"/>
      <c r="N13" s="3" t="s">
        <v>10</v>
      </c>
      <c r="O13" s="3" t="s">
        <v>13</v>
      </c>
      <c r="P13">
        <v>4722.5416789982401</v>
      </c>
      <c r="Q13" s="5"/>
      <c r="R13" s="4" t="s">
        <v>2</v>
      </c>
    </row>
    <row r="14" spans="1:25" x14ac:dyDescent="0.2">
      <c r="A14" s="5" t="s">
        <v>30</v>
      </c>
      <c r="B14" s="5">
        <v>101.50465</v>
      </c>
      <c r="C14" s="5">
        <v>21.641483333333333</v>
      </c>
      <c r="D14" s="6">
        <v>1463</v>
      </c>
      <c r="E14" s="7">
        <v>42181</v>
      </c>
      <c r="F14" s="6">
        <v>14.5</v>
      </c>
      <c r="G14" s="19">
        <f t="shared" si="0"/>
        <v>9.5</v>
      </c>
      <c r="H14" s="30">
        <v>42294</v>
      </c>
      <c r="I14">
        <v>13</v>
      </c>
      <c r="J14" s="6">
        <f t="shared" si="1"/>
        <v>114</v>
      </c>
      <c r="K14" s="6" t="s">
        <v>54</v>
      </c>
      <c r="L14" s="6">
        <v>0</v>
      </c>
      <c r="M14" s="15"/>
      <c r="N14" s="3" t="s">
        <v>11</v>
      </c>
      <c r="O14" s="3" t="s">
        <v>13</v>
      </c>
      <c r="P14">
        <v>5044.7201019838303</v>
      </c>
      <c r="Q14" s="5"/>
      <c r="R14" s="4" t="s">
        <v>2</v>
      </c>
    </row>
    <row r="15" spans="1:25" x14ac:dyDescent="0.2">
      <c r="A15" s="5" t="s">
        <v>31</v>
      </c>
      <c r="B15" s="5">
        <v>101.50565</v>
      </c>
      <c r="C15" s="5">
        <v>21.647300000000001</v>
      </c>
      <c r="D15" s="6">
        <v>1467</v>
      </c>
      <c r="E15" s="7">
        <v>42182</v>
      </c>
      <c r="F15" s="6">
        <v>8</v>
      </c>
      <c r="G15" s="19">
        <f t="shared" si="0"/>
        <v>16</v>
      </c>
      <c r="H15" s="30">
        <v>42228</v>
      </c>
      <c r="I15">
        <v>12</v>
      </c>
      <c r="J15" s="6">
        <f t="shared" si="1"/>
        <v>47</v>
      </c>
      <c r="K15" s="6" t="s">
        <v>54</v>
      </c>
      <c r="L15" s="6">
        <v>1</v>
      </c>
      <c r="M15" s="15"/>
      <c r="N15" s="3" t="s">
        <v>11</v>
      </c>
      <c r="O15" s="3" t="s">
        <v>13</v>
      </c>
      <c r="P15">
        <v>5448.4439923977798</v>
      </c>
      <c r="Q15" s="5"/>
      <c r="R15" s="4" t="s">
        <v>2</v>
      </c>
    </row>
    <row r="16" spans="1:25" x14ac:dyDescent="0.2">
      <c r="A16" s="5" t="s">
        <v>32</v>
      </c>
      <c r="B16" s="5">
        <v>101.50676666666666</v>
      </c>
      <c r="C16" s="5">
        <v>21.652799999999999</v>
      </c>
      <c r="D16" s="6">
        <v>1499</v>
      </c>
      <c r="E16" s="7">
        <v>42182</v>
      </c>
      <c r="F16" s="6">
        <v>9</v>
      </c>
      <c r="G16" s="19">
        <f t="shared" si="0"/>
        <v>15</v>
      </c>
      <c r="H16" s="30">
        <v>42272</v>
      </c>
      <c r="I16">
        <v>9</v>
      </c>
      <c r="J16" s="6">
        <f t="shared" si="1"/>
        <v>91</v>
      </c>
      <c r="K16" s="6" t="s">
        <v>54</v>
      </c>
      <c r="L16" s="6">
        <v>1</v>
      </c>
      <c r="M16" s="15"/>
      <c r="N16" s="3" t="s">
        <v>10</v>
      </c>
      <c r="O16" s="3" t="s">
        <v>13</v>
      </c>
      <c r="P16">
        <v>4934.12854863758</v>
      </c>
      <c r="Q16" s="5"/>
      <c r="R16" s="4" t="s">
        <v>2</v>
      </c>
    </row>
    <row r="17" spans="1:18" x14ac:dyDescent="0.2">
      <c r="A17" s="5" t="s">
        <v>33</v>
      </c>
      <c r="B17" s="5">
        <v>101.5091</v>
      </c>
      <c r="C17" s="5">
        <v>21.656483333333334</v>
      </c>
      <c r="D17" s="6">
        <v>1504</v>
      </c>
      <c r="E17" s="7">
        <v>42182</v>
      </c>
      <c r="F17" s="6">
        <v>10.5</v>
      </c>
      <c r="G17" s="19">
        <f t="shared" si="0"/>
        <v>13.5</v>
      </c>
      <c r="H17" s="30">
        <v>42247</v>
      </c>
      <c r="I17">
        <v>7</v>
      </c>
      <c r="J17" s="6">
        <f t="shared" si="1"/>
        <v>66</v>
      </c>
      <c r="K17" s="6" t="s">
        <v>54</v>
      </c>
      <c r="L17" s="6">
        <v>1</v>
      </c>
      <c r="M17" s="15"/>
      <c r="N17" s="3" t="s">
        <v>10</v>
      </c>
      <c r="O17" s="3" t="s">
        <v>13</v>
      </c>
      <c r="P17">
        <v>4459.6513668048401</v>
      </c>
      <c r="Q17" s="5"/>
      <c r="R17" s="4" t="s">
        <v>2</v>
      </c>
    </row>
    <row r="18" spans="1:18" x14ac:dyDescent="0.2">
      <c r="A18" s="5" t="s">
        <v>34</v>
      </c>
      <c r="B18" s="5">
        <v>101.512</v>
      </c>
      <c r="C18" s="5">
        <v>21.657316666666667</v>
      </c>
      <c r="D18" s="6">
        <v>1447</v>
      </c>
      <c r="E18" s="7">
        <v>42182</v>
      </c>
      <c r="F18" s="6">
        <v>11</v>
      </c>
      <c r="G18" s="19">
        <f t="shared" si="0"/>
        <v>13</v>
      </c>
      <c r="H18" s="30">
        <v>42245</v>
      </c>
      <c r="I18">
        <v>20.5</v>
      </c>
      <c r="J18" s="6">
        <f t="shared" si="1"/>
        <v>64</v>
      </c>
      <c r="K18" s="6" t="s">
        <v>54</v>
      </c>
      <c r="L18" s="6">
        <v>1</v>
      </c>
      <c r="M18" s="15"/>
      <c r="N18" s="29" t="s">
        <v>9</v>
      </c>
      <c r="O18" s="3" t="s">
        <v>13</v>
      </c>
      <c r="P18">
        <v>4209.7269048578801</v>
      </c>
      <c r="Q18" s="5"/>
      <c r="R18" s="4" t="s">
        <v>2</v>
      </c>
    </row>
    <row r="19" spans="1:18" x14ac:dyDescent="0.2">
      <c r="A19" s="5" t="s">
        <v>35</v>
      </c>
      <c r="B19" s="5">
        <v>101.5157</v>
      </c>
      <c r="C19" s="5">
        <v>21.657866666666667</v>
      </c>
      <c r="D19" s="6">
        <v>1449</v>
      </c>
      <c r="E19" s="7">
        <v>42182</v>
      </c>
      <c r="F19" s="6">
        <v>14</v>
      </c>
      <c r="G19" s="19">
        <f t="shared" si="0"/>
        <v>10</v>
      </c>
      <c r="H19" s="30">
        <v>42237</v>
      </c>
      <c r="I19">
        <v>18.5</v>
      </c>
      <c r="J19" s="6">
        <f t="shared" si="1"/>
        <v>56</v>
      </c>
      <c r="K19" s="6" t="s">
        <v>54</v>
      </c>
      <c r="L19" s="6">
        <v>1</v>
      </c>
      <c r="M19" s="15"/>
      <c r="N19" s="3" t="s">
        <v>10</v>
      </c>
      <c r="O19" s="3" t="s">
        <v>13</v>
      </c>
      <c r="P19">
        <v>3946.6258341778698</v>
      </c>
      <c r="Q19" s="5"/>
      <c r="R19" s="4" t="s">
        <v>2</v>
      </c>
    </row>
    <row r="20" spans="1:18" x14ac:dyDescent="0.2">
      <c r="A20" s="5" t="s">
        <v>36</v>
      </c>
      <c r="B20" s="5">
        <v>101.5163</v>
      </c>
      <c r="C20" s="5">
        <v>21.664133333333332</v>
      </c>
      <c r="D20" s="6">
        <v>1498</v>
      </c>
      <c r="E20" s="7">
        <v>42182</v>
      </c>
      <c r="F20" s="6">
        <v>15</v>
      </c>
      <c r="G20" s="19">
        <f t="shared" si="0"/>
        <v>9</v>
      </c>
      <c r="H20" s="30">
        <v>42233</v>
      </c>
      <c r="I20">
        <v>1</v>
      </c>
      <c r="J20" s="6">
        <f t="shared" si="1"/>
        <v>52</v>
      </c>
      <c r="K20" s="6" t="s">
        <v>54</v>
      </c>
      <c r="L20" s="6">
        <v>1</v>
      </c>
      <c r="M20" s="15"/>
      <c r="N20" s="3" t="s">
        <v>10</v>
      </c>
      <c r="O20" s="3" t="s">
        <v>13</v>
      </c>
      <c r="P20">
        <v>3334.75271045314</v>
      </c>
      <c r="Q20" s="5"/>
      <c r="R20" s="4" t="s">
        <v>2</v>
      </c>
    </row>
    <row r="21" spans="1:18" x14ac:dyDescent="0.2">
      <c r="A21" s="5" t="s">
        <v>37</v>
      </c>
      <c r="B21" s="5">
        <v>101.51363333333333</v>
      </c>
      <c r="C21" s="5">
        <v>21.667966666666668</v>
      </c>
      <c r="D21" s="6">
        <v>1573</v>
      </c>
      <c r="E21" s="7">
        <v>42182</v>
      </c>
      <c r="F21" s="6">
        <v>15.5</v>
      </c>
      <c r="G21" s="19">
        <f t="shared" si="0"/>
        <v>8.5</v>
      </c>
      <c r="H21" s="30">
        <v>42295</v>
      </c>
      <c r="I21">
        <v>10.5</v>
      </c>
      <c r="J21" s="6">
        <f t="shared" si="1"/>
        <v>114</v>
      </c>
      <c r="K21" s="6" t="s">
        <v>54</v>
      </c>
      <c r="L21" s="6">
        <v>1</v>
      </c>
      <c r="M21" s="15"/>
      <c r="N21" s="3" t="s">
        <v>10</v>
      </c>
      <c r="O21" s="3" t="s">
        <v>13</v>
      </c>
      <c r="P21">
        <v>3162.92051535568</v>
      </c>
      <c r="Q21" s="5"/>
      <c r="R21" s="4" t="s">
        <v>2</v>
      </c>
    </row>
    <row r="22" spans="1:18" x14ac:dyDescent="0.2">
      <c r="A22" s="5" t="s">
        <v>38</v>
      </c>
      <c r="B22" s="5">
        <v>101.51486666666666</v>
      </c>
      <c r="C22" s="5">
        <v>21.668849999999999</v>
      </c>
      <c r="D22" s="6">
        <v>1520</v>
      </c>
      <c r="E22" s="7">
        <v>42182</v>
      </c>
      <c r="F22" s="6">
        <v>16</v>
      </c>
      <c r="G22" s="19">
        <f t="shared" si="0"/>
        <v>8</v>
      </c>
      <c r="H22" s="30">
        <v>42239</v>
      </c>
      <c r="I22">
        <v>10.5</v>
      </c>
      <c r="J22" s="6">
        <f t="shared" si="1"/>
        <v>58</v>
      </c>
      <c r="K22" s="6" t="s">
        <v>54</v>
      </c>
      <c r="L22" s="6">
        <v>1</v>
      </c>
      <c r="M22" s="15"/>
      <c r="N22" s="3" t="s">
        <v>10</v>
      </c>
      <c r="O22" s="3" t="s">
        <v>13</v>
      </c>
      <c r="P22">
        <v>3004.9610142230599</v>
      </c>
      <c r="Q22" s="5"/>
      <c r="R22" s="4" t="s">
        <v>2</v>
      </c>
    </row>
    <row r="23" spans="1:18" x14ac:dyDescent="0.2">
      <c r="A23" s="5" t="s">
        <v>39</v>
      </c>
      <c r="B23" s="5">
        <v>101.51856666666667</v>
      </c>
      <c r="C23" s="5">
        <v>21.670633333333335</v>
      </c>
      <c r="D23" s="6">
        <v>1457</v>
      </c>
      <c r="E23" s="7">
        <v>42182</v>
      </c>
      <c r="F23" s="6">
        <v>16</v>
      </c>
      <c r="G23" s="19">
        <f t="shared" si="0"/>
        <v>8</v>
      </c>
      <c r="H23" s="30">
        <v>42233</v>
      </c>
      <c r="I23">
        <v>5</v>
      </c>
      <c r="J23" s="6">
        <f t="shared" si="1"/>
        <v>52</v>
      </c>
      <c r="K23" s="6" t="s">
        <v>54</v>
      </c>
      <c r="L23" s="6">
        <v>1</v>
      </c>
      <c r="M23" s="15"/>
      <c r="N23" s="3" t="s">
        <v>10</v>
      </c>
      <c r="O23" s="3" t="s">
        <v>13</v>
      </c>
      <c r="P23">
        <v>2609.5911636269698</v>
      </c>
      <c r="Q23" s="5"/>
      <c r="R23" s="4" t="s">
        <v>2</v>
      </c>
    </row>
    <row r="24" spans="1:18" x14ac:dyDescent="0.2">
      <c r="A24" s="5" t="s">
        <v>40</v>
      </c>
      <c r="B24" s="5">
        <v>101.52088333333333</v>
      </c>
      <c r="C24" s="5">
        <v>21.671299999999999</v>
      </c>
      <c r="D24" s="6">
        <v>1430</v>
      </c>
      <c r="E24" s="7">
        <v>42182</v>
      </c>
      <c r="F24" s="6">
        <v>16</v>
      </c>
      <c r="G24" s="19">
        <f t="shared" si="0"/>
        <v>8</v>
      </c>
      <c r="H24" s="30">
        <v>42287</v>
      </c>
      <c r="I24">
        <v>8</v>
      </c>
      <c r="J24" s="6">
        <f t="shared" si="1"/>
        <v>106</v>
      </c>
      <c r="K24" s="6" t="s">
        <v>54</v>
      </c>
      <c r="L24" s="6">
        <v>1</v>
      </c>
      <c r="M24" s="15"/>
      <c r="N24" s="29" t="s">
        <v>9</v>
      </c>
      <c r="O24" s="3" t="s">
        <v>13</v>
      </c>
      <c r="P24">
        <v>2409.8825704813498</v>
      </c>
      <c r="Q24" s="5"/>
      <c r="R24" s="4" t="s">
        <v>2</v>
      </c>
    </row>
    <row r="25" spans="1:18" x14ac:dyDescent="0.2">
      <c r="A25" s="5" t="s">
        <v>41</v>
      </c>
      <c r="B25" s="5">
        <v>101.5261</v>
      </c>
      <c r="C25" s="5">
        <v>21.671583333333334</v>
      </c>
      <c r="D25" s="6">
        <v>1299</v>
      </c>
      <c r="E25" s="7">
        <v>42182</v>
      </c>
      <c r="F25" s="6">
        <v>16</v>
      </c>
      <c r="G25" s="19">
        <f t="shared" si="0"/>
        <v>8</v>
      </c>
      <c r="H25" s="30">
        <v>42289</v>
      </c>
      <c r="I25">
        <v>18</v>
      </c>
      <c r="J25" s="6">
        <f t="shared" si="1"/>
        <v>108</v>
      </c>
      <c r="K25" s="6" t="s">
        <v>54</v>
      </c>
      <c r="L25" s="6">
        <v>0</v>
      </c>
      <c r="M25" s="15"/>
      <c r="N25" s="3" t="s">
        <v>11</v>
      </c>
      <c r="O25" s="3" t="s">
        <v>13</v>
      </c>
      <c r="P25">
        <v>2085.4818524103698</v>
      </c>
      <c r="Q25" s="5"/>
      <c r="R25" s="4" t="s">
        <v>2</v>
      </c>
    </row>
    <row r="26" spans="1:18" x14ac:dyDescent="0.2">
      <c r="A26" s="5" t="s">
        <v>42</v>
      </c>
      <c r="B26" s="5">
        <v>101.53274999999999</v>
      </c>
      <c r="C26" s="5">
        <v>21.672699999999999</v>
      </c>
      <c r="D26" s="6">
        <v>1055</v>
      </c>
      <c r="E26" s="7">
        <v>42182</v>
      </c>
      <c r="F26" s="6">
        <v>16.5</v>
      </c>
      <c r="G26" s="19">
        <f t="shared" si="0"/>
        <v>7.5</v>
      </c>
      <c r="H26" s="30">
        <v>42256</v>
      </c>
      <c r="I26">
        <v>21.5</v>
      </c>
      <c r="J26" s="6">
        <f t="shared" si="1"/>
        <v>75</v>
      </c>
      <c r="K26" s="6" t="s">
        <v>54</v>
      </c>
      <c r="L26" s="6">
        <v>1</v>
      </c>
      <c r="M26" s="15"/>
      <c r="N26" s="3" t="s">
        <v>11</v>
      </c>
      <c r="O26" s="3" t="s">
        <v>13</v>
      </c>
      <c r="P26">
        <v>1723.12894765434</v>
      </c>
      <c r="Q26" s="5"/>
      <c r="R26" s="4" t="s">
        <v>2</v>
      </c>
    </row>
    <row r="27" spans="1:18" x14ac:dyDescent="0.2">
      <c r="A27" s="5" t="s">
        <v>43</v>
      </c>
      <c r="B27" s="5">
        <v>101.41166666666668</v>
      </c>
      <c r="C27" s="5">
        <v>21.765277777777779</v>
      </c>
      <c r="D27" s="6">
        <v>1102</v>
      </c>
      <c r="E27" s="7">
        <v>42181</v>
      </c>
      <c r="F27" s="6">
        <v>11</v>
      </c>
      <c r="G27" s="19">
        <f t="shared" si="0"/>
        <v>13</v>
      </c>
      <c r="H27" s="30">
        <v>42269</v>
      </c>
      <c r="I27">
        <v>4</v>
      </c>
      <c r="J27" s="6">
        <f>(DATEDIF(E27,H27,"d"))+1</f>
        <v>89</v>
      </c>
      <c r="K27" s="6" t="s">
        <v>54</v>
      </c>
      <c r="L27" s="6">
        <v>1</v>
      </c>
      <c r="M27" s="6"/>
      <c r="N27" s="3" t="s">
        <v>11</v>
      </c>
      <c r="O27" s="3">
        <v>0</v>
      </c>
      <c r="P27">
        <v>2570.1880947096802</v>
      </c>
      <c r="Q27" s="4"/>
      <c r="R27" s="4" t="s">
        <v>2</v>
      </c>
    </row>
    <row r="28" spans="1:18" x14ac:dyDescent="0.2">
      <c r="A28" s="5" t="s">
        <v>44</v>
      </c>
      <c r="B28" s="5">
        <v>101.41388888888889</v>
      </c>
      <c r="C28" s="5">
        <v>21.773333333333333</v>
      </c>
      <c r="D28" s="6">
        <v>1191</v>
      </c>
      <c r="E28" s="7">
        <v>42181</v>
      </c>
      <c r="F28" s="6">
        <v>11.5</v>
      </c>
      <c r="G28" s="19">
        <f t="shared" si="0"/>
        <v>12.5</v>
      </c>
      <c r="H28" s="30">
        <v>42293</v>
      </c>
      <c r="I28">
        <v>11</v>
      </c>
      <c r="J28" s="6">
        <f t="shared" ref="J28:J94" si="2">(DATEDIF(E28,H28,"d"))+1</f>
        <v>113</v>
      </c>
      <c r="K28" s="6" t="s">
        <v>54</v>
      </c>
      <c r="L28" s="6">
        <v>1</v>
      </c>
      <c r="M28" s="6"/>
      <c r="N28" s="3" t="s">
        <v>11</v>
      </c>
      <c r="O28" s="3">
        <v>0</v>
      </c>
      <c r="P28">
        <v>1666.2187236419099</v>
      </c>
      <c r="Q28" s="4"/>
      <c r="R28" s="4" t="s">
        <v>2</v>
      </c>
    </row>
    <row r="29" spans="1:18" x14ac:dyDescent="0.2">
      <c r="A29" s="5" t="s">
        <v>45</v>
      </c>
      <c r="B29" s="5">
        <v>101.41612222222223</v>
      </c>
      <c r="C29" s="5">
        <v>21.777655555555555</v>
      </c>
      <c r="D29" s="6">
        <v>1249</v>
      </c>
      <c r="E29" s="7">
        <v>42181</v>
      </c>
      <c r="F29" s="6">
        <v>12.5</v>
      </c>
      <c r="G29" s="19">
        <f t="shared" si="0"/>
        <v>11.5</v>
      </c>
      <c r="H29" s="30">
        <v>42293</v>
      </c>
      <c r="I29">
        <v>11</v>
      </c>
      <c r="J29" s="6">
        <f t="shared" si="2"/>
        <v>113</v>
      </c>
      <c r="K29" s="6" t="s">
        <v>54</v>
      </c>
      <c r="L29" s="6">
        <v>0</v>
      </c>
      <c r="M29" s="6"/>
      <c r="N29" s="3" t="s">
        <v>11</v>
      </c>
      <c r="O29" s="3">
        <v>0</v>
      </c>
      <c r="P29">
        <v>1208.53393064644</v>
      </c>
      <c r="Q29" s="4"/>
      <c r="R29" s="4" t="s">
        <v>2</v>
      </c>
    </row>
    <row r="30" spans="1:18" x14ac:dyDescent="0.2">
      <c r="A30" s="5" t="s">
        <v>46</v>
      </c>
      <c r="B30" s="5">
        <v>101.41310833333334</v>
      </c>
      <c r="C30" s="5">
        <v>21.784630555555559</v>
      </c>
      <c r="D30" s="6">
        <v>1220</v>
      </c>
      <c r="E30" s="7">
        <v>42181</v>
      </c>
      <c r="F30" s="6">
        <v>13.5</v>
      </c>
      <c r="G30" s="19">
        <f t="shared" si="0"/>
        <v>10.5</v>
      </c>
      <c r="H30" s="30">
        <v>42293</v>
      </c>
      <c r="I30">
        <v>12</v>
      </c>
      <c r="J30" s="6">
        <f t="shared" si="2"/>
        <v>113</v>
      </c>
      <c r="K30" s="6" t="s">
        <v>54</v>
      </c>
      <c r="L30" s="6">
        <v>1</v>
      </c>
      <c r="M30" s="6"/>
      <c r="N30" s="3" t="s">
        <v>10</v>
      </c>
      <c r="O30" s="3">
        <v>0</v>
      </c>
      <c r="P30">
        <v>410.74932545689001</v>
      </c>
      <c r="Q30" s="4"/>
      <c r="R30" s="4" t="s">
        <v>2</v>
      </c>
    </row>
    <row r="31" spans="1:18" x14ac:dyDescent="0.2">
      <c r="A31" s="5" t="s">
        <v>47</v>
      </c>
      <c r="B31" s="5">
        <v>101.40797500000001</v>
      </c>
      <c r="C31" s="5">
        <v>21.785133333333334</v>
      </c>
      <c r="D31" s="6">
        <v>1294</v>
      </c>
      <c r="E31" s="7">
        <v>42181</v>
      </c>
      <c r="F31" s="6">
        <v>14.5</v>
      </c>
      <c r="G31" s="19">
        <f t="shared" si="0"/>
        <v>9.5</v>
      </c>
      <c r="H31" s="30">
        <v>42293</v>
      </c>
      <c r="I31">
        <v>12.5</v>
      </c>
      <c r="J31" s="6">
        <f t="shared" si="2"/>
        <v>113</v>
      </c>
      <c r="K31" s="6" t="s">
        <v>54</v>
      </c>
      <c r="L31" s="6">
        <v>1</v>
      </c>
      <c r="M31" s="6"/>
      <c r="N31" s="3" t="s">
        <v>11</v>
      </c>
      <c r="O31" s="3">
        <v>0</v>
      </c>
      <c r="P31">
        <v>599.07521748210104</v>
      </c>
      <c r="Q31" s="4"/>
      <c r="R31" s="4" t="s">
        <v>2</v>
      </c>
    </row>
    <row r="32" spans="1:18" x14ac:dyDescent="0.2">
      <c r="A32" s="5" t="s">
        <v>48</v>
      </c>
      <c r="B32" s="5">
        <v>101.40811111111111</v>
      </c>
      <c r="C32" s="5">
        <v>21.780555555555555</v>
      </c>
      <c r="D32" s="6">
        <v>1257</v>
      </c>
      <c r="E32" s="7">
        <v>42181</v>
      </c>
      <c r="F32" s="6">
        <v>15.5</v>
      </c>
      <c r="G32" s="19">
        <f t="shared" si="0"/>
        <v>8.5</v>
      </c>
      <c r="H32" s="30">
        <v>42294</v>
      </c>
      <c r="I32">
        <v>13</v>
      </c>
      <c r="J32" s="6">
        <f t="shared" si="2"/>
        <v>114</v>
      </c>
      <c r="K32" s="6" t="s">
        <v>54</v>
      </c>
      <c r="L32" s="6">
        <v>1</v>
      </c>
      <c r="M32" s="6"/>
      <c r="N32" s="3" t="s">
        <v>10</v>
      </c>
      <c r="O32" s="3">
        <v>0</v>
      </c>
      <c r="P32">
        <v>1024.2904430798601</v>
      </c>
      <c r="Q32" s="4"/>
      <c r="R32" s="4" t="s">
        <v>2</v>
      </c>
    </row>
    <row r="33" spans="1:18" x14ac:dyDescent="0.2">
      <c r="A33" s="5" t="s">
        <v>49</v>
      </c>
      <c r="B33" s="5">
        <v>101.40783611111112</v>
      </c>
      <c r="C33" s="5">
        <v>21.770574999999997</v>
      </c>
      <c r="D33" s="6">
        <v>951</v>
      </c>
      <c r="E33" s="7">
        <v>42181</v>
      </c>
      <c r="F33" s="6">
        <v>16</v>
      </c>
      <c r="G33" s="19">
        <f t="shared" si="0"/>
        <v>8</v>
      </c>
      <c r="H33" s="30">
        <v>42194</v>
      </c>
      <c r="I33">
        <v>11</v>
      </c>
      <c r="J33" s="6">
        <f t="shared" si="2"/>
        <v>14</v>
      </c>
      <c r="K33" s="6" t="s">
        <v>54</v>
      </c>
      <c r="L33" s="6">
        <v>1</v>
      </c>
      <c r="M33" s="6"/>
      <c r="N33" s="29" t="s">
        <v>9</v>
      </c>
      <c r="O33" s="3">
        <v>0</v>
      </c>
      <c r="P33">
        <v>2057.4434552513399</v>
      </c>
      <c r="Q33" s="4"/>
      <c r="R33" s="4" t="s">
        <v>2</v>
      </c>
    </row>
    <row r="34" spans="1:18" x14ac:dyDescent="0.2">
      <c r="A34" s="5" t="s">
        <v>50</v>
      </c>
      <c r="B34" s="5">
        <v>101.47195555555555</v>
      </c>
      <c r="C34" s="5">
        <v>21.653597222222221</v>
      </c>
      <c r="D34" s="6">
        <v>1543</v>
      </c>
      <c r="E34" s="7">
        <v>42182</v>
      </c>
      <c r="F34" s="6">
        <v>11</v>
      </c>
      <c r="G34" s="19">
        <f t="shared" si="0"/>
        <v>13</v>
      </c>
      <c r="H34" s="30">
        <v>42294</v>
      </c>
      <c r="I34">
        <v>17</v>
      </c>
      <c r="J34" s="6">
        <f t="shared" si="2"/>
        <v>113</v>
      </c>
      <c r="K34" s="6" t="s">
        <v>54</v>
      </c>
      <c r="L34" s="6">
        <v>1</v>
      </c>
      <c r="M34" s="6"/>
      <c r="N34" s="3" t="s">
        <v>10</v>
      </c>
      <c r="O34" s="3">
        <v>2</v>
      </c>
      <c r="P34">
        <v>3049.4706774444999</v>
      </c>
      <c r="Q34" s="4"/>
      <c r="R34" s="4" t="s">
        <v>2</v>
      </c>
    </row>
    <row r="35" spans="1:18" x14ac:dyDescent="0.2">
      <c r="A35" s="5" t="s">
        <v>51</v>
      </c>
      <c r="B35" s="5">
        <v>101.476975</v>
      </c>
      <c r="C35" s="5">
        <v>21.661530555555554</v>
      </c>
      <c r="D35" s="6">
        <v>1451</v>
      </c>
      <c r="E35" s="7">
        <v>42182</v>
      </c>
      <c r="F35" s="6">
        <v>12.5</v>
      </c>
      <c r="G35" s="19">
        <f t="shared" si="0"/>
        <v>11.5</v>
      </c>
      <c r="H35" s="30">
        <v>42294</v>
      </c>
      <c r="I35">
        <v>11.5</v>
      </c>
      <c r="J35" s="6">
        <f t="shared" si="2"/>
        <v>113</v>
      </c>
      <c r="K35" s="6" t="s">
        <v>54</v>
      </c>
      <c r="L35" s="6">
        <v>1</v>
      </c>
      <c r="M35" s="6"/>
      <c r="N35" s="29" t="s">
        <v>9</v>
      </c>
      <c r="O35" s="3">
        <v>0</v>
      </c>
      <c r="P35">
        <v>3925.3792463816399</v>
      </c>
      <c r="Q35" s="4"/>
      <c r="R35" s="4" t="s">
        <v>2</v>
      </c>
    </row>
    <row r="36" spans="1:18" x14ac:dyDescent="0.2">
      <c r="A36" s="5" t="s">
        <v>52</v>
      </c>
      <c r="B36" s="5">
        <v>101.46861944444444</v>
      </c>
      <c r="C36" s="5">
        <v>21.664063888888887</v>
      </c>
      <c r="D36" s="6">
        <v>1232</v>
      </c>
      <c r="E36" s="7">
        <v>42182</v>
      </c>
      <c r="F36" s="6">
        <v>15</v>
      </c>
      <c r="G36" s="19">
        <f t="shared" si="0"/>
        <v>9</v>
      </c>
      <c r="H36" s="30">
        <v>42294</v>
      </c>
      <c r="I36">
        <v>13</v>
      </c>
      <c r="J36" s="6">
        <f t="shared" si="2"/>
        <v>113</v>
      </c>
      <c r="K36" s="6" t="s">
        <v>54</v>
      </c>
      <c r="L36" s="6">
        <v>1</v>
      </c>
      <c r="M36" s="6"/>
      <c r="N36" s="3" t="s">
        <v>54</v>
      </c>
      <c r="O36" s="3">
        <v>0</v>
      </c>
      <c r="P36">
        <v>3419.6581506675702</v>
      </c>
      <c r="Q36" s="4"/>
      <c r="R36" s="4" t="s">
        <v>2</v>
      </c>
    </row>
    <row r="37" spans="1:18" x14ac:dyDescent="0.2">
      <c r="A37" s="5" t="s">
        <v>53</v>
      </c>
      <c r="B37" s="5">
        <v>101.44860833333334</v>
      </c>
      <c r="C37" s="5">
        <v>21.653144444444443</v>
      </c>
      <c r="D37" s="6">
        <v>1102</v>
      </c>
      <c r="E37" s="7">
        <v>42182</v>
      </c>
      <c r="F37" s="6">
        <v>18</v>
      </c>
      <c r="G37" s="19">
        <f t="shared" si="0"/>
        <v>6</v>
      </c>
      <c r="H37" s="30">
        <v>42294</v>
      </c>
      <c r="I37">
        <v>14</v>
      </c>
      <c r="J37" s="6">
        <f t="shared" si="2"/>
        <v>113</v>
      </c>
      <c r="K37" s="6" t="s">
        <v>54</v>
      </c>
      <c r="L37" s="6">
        <v>1</v>
      </c>
      <c r="M37" s="6"/>
      <c r="N37" s="3" t="s">
        <v>10</v>
      </c>
      <c r="O37" s="3">
        <v>0</v>
      </c>
      <c r="P37">
        <v>1223.86668238065</v>
      </c>
      <c r="Q37" s="4"/>
      <c r="R37" s="4" t="s">
        <v>2</v>
      </c>
    </row>
    <row r="38" spans="1:18" x14ac:dyDescent="0.2">
      <c r="A38" s="5" t="s">
        <v>55</v>
      </c>
      <c r="B38" s="3">
        <v>100.29684999999999</v>
      </c>
      <c r="C38" s="3">
        <v>22.099774999999998</v>
      </c>
      <c r="D38" s="3">
        <v>1312</v>
      </c>
      <c r="E38" s="7">
        <v>42188</v>
      </c>
      <c r="F38" s="6">
        <v>11</v>
      </c>
      <c r="G38" s="19">
        <f t="shared" si="0"/>
        <v>13</v>
      </c>
      <c r="H38" s="30">
        <v>42296</v>
      </c>
      <c r="I38">
        <v>11</v>
      </c>
      <c r="J38" s="6">
        <f t="shared" si="2"/>
        <v>109</v>
      </c>
      <c r="K38" s="6" t="s">
        <v>54</v>
      </c>
      <c r="L38" s="6">
        <v>1</v>
      </c>
      <c r="M38" s="6"/>
      <c r="N38" s="3">
        <v>2</v>
      </c>
      <c r="O38" s="3">
        <v>5</v>
      </c>
      <c r="P38">
        <v>1284.0672980852701</v>
      </c>
      <c r="Q38" s="4"/>
      <c r="R38" s="4" t="s">
        <v>69</v>
      </c>
    </row>
    <row r="39" spans="1:18" x14ac:dyDescent="0.2">
      <c r="A39" s="5" t="s">
        <v>56</v>
      </c>
      <c r="B39" s="3">
        <v>100.29490277777778</v>
      </c>
      <c r="C39" s="3">
        <v>22.097825</v>
      </c>
      <c r="D39" s="3">
        <v>1427</v>
      </c>
      <c r="E39" s="7">
        <v>42188</v>
      </c>
      <c r="F39" s="6">
        <v>12</v>
      </c>
      <c r="G39" s="19">
        <f t="shared" si="0"/>
        <v>12</v>
      </c>
      <c r="H39" s="30">
        <v>42222</v>
      </c>
      <c r="I39">
        <v>12</v>
      </c>
      <c r="J39" s="6">
        <f t="shared" si="2"/>
        <v>35</v>
      </c>
      <c r="K39" s="6" t="s">
        <v>54</v>
      </c>
      <c r="L39" s="6">
        <v>1</v>
      </c>
      <c r="M39" s="6"/>
      <c r="N39" s="3">
        <v>1</v>
      </c>
      <c r="O39" s="3">
        <v>5</v>
      </c>
      <c r="P39">
        <v>1217.15913225756</v>
      </c>
      <c r="Q39" s="4"/>
      <c r="R39" s="4" t="s">
        <v>69</v>
      </c>
    </row>
    <row r="40" spans="1:18" x14ac:dyDescent="0.2">
      <c r="A40" s="5" t="s">
        <v>57</v>
      </c>
      <c r="B40" s="3">
        <v>100.29274444444444</v>
      </c>
      <c r="C40" s="3">
        <v>22.095458333333333</v>
      </c>
      <c r="D40" s="3">
        <v>1391</v>
      </c>
      <c r="E40" s="7">
        <v>42188</v>
      </c>
      <c r="F40" s="6">
        <v>13</v>
      </c>
      <c r="G40" s="19">
        <f t="shared" si="0"/>
        <v>11</v>
      </c>
      <c r="H40" s="30">
        <v>42235</v>
      </c>
      <c r="I40">
        <v>12</v>
      </c>
      <c r="J40" s="6">
        <f t="shared" si="2"/>
        <v>48</v>
      </c>
      <c r="K40" s="6" t="s">
        <v>54</v>
      </c>
      <c r="L40" s="6">
        <v>1</v>
      </c>
      <c r="M40" s="6"/>
      <c r="N40" s="3">
        <v>3</v>
      </c>
      <c r="O40" s="3">
        <v>0</v>
      </c>
      <c r="P40">
        <v>876.54230189240297</v>
      </c>
      <c r="Q40" s="4"/>
      <c r="R40" s="4" t="s">
        <v>69</v>
      </c>
    </row>
    <row r="41" spans="1:18" x14ac:dyDescent="0.2">
      <c r="A41" s="5" t="s">
        <v>58</v>
      </c>
      <c r="B41" s="3">
        <v>100.29200277777778</v>
      </c>
      <c r="C41" s="3">
        <v>22.093777777777778</v>
      </c>
      <c r="D41" s="3">
        <v>1387</v>
      </c>
      <c r="E41" s="7">
        <v>42188</v>
      </c>
      <c r="F41" s="6">
        <v>13.5</v>
      </c>
      <c r="G41" s="19">
        <f t="shared" si="0"/>
        <v>10.5</v>
      </c>
      <c r="H41" s="30">
        <v>42244</v>
      </c>
      <c r="I41">
        <v>13</v>
      </c>
      <c r="J41" s="6">
        <f t="shared" si="2"/>
        <v>57</v>
      </c>
      <c r="K41" s="6" t="s">
        <v>54</v>
      </c>
      <c r="L41" s="6">
        <v>1</v>
      </c>
      <c r="M41" s="6"/>
      <c r="N41" s="3">
        <v>3</v>
      </c>
      <c r="O41" s="3">
        <v>0</v>
      </c>
      <c r="P41">
        <v>705.86129939780801</v>
      </c>
      <c r="Q41" s="4"/>
      <c r="R41" s="4" t="s">
        <v>69</v>
      </c>
    </row>
    <row r="42" spans="1:18" x14ac:dyDescent="0.2">
      <c r="A42" s="5" t="s">
        <v>59</v>
      </c>
      <c r="B42" s="3">
        <v>100.29039999999999</v>
      </c>
      <c r="C42" s="3">
        <v>22.089652777777776</v>
      </c>
      <c r="D42" s="3">
        <v>1376</v>
      </c>
      <c r="E42" s="7">
        <v>42188</v>
      </c>
      <c r="F42" s="6">
        <v>14.5</v>
      </c>
      <c r="G42" s="19">
        <f t="shared" si="0"/>
        <v>9.5</v>
      </c>
      <c r="H42" s="30">
        <v>42241</v>
      </c>
      <c r="I42">
        <v>15</v>
      </c>
      <c r="J42" s="6">
        <f t="shared" si="2"/>
        <v>54</v>
      </c>
      <c r="K42" s="6" t="s">
        <v>54</v>
      </c>
      <c r="L42" s="6">
        <v>1</v>
      </c>
      <c r="M42" s="6"/>
      <c r="N42" s="3">
        <v>3</v>
      </c>
      <c r="O42" s="3">
        <v>0</v>
      </c>
      <c r="P42">
        <v>345.19659039551499</v>
      </c>
      <c r="Q42" s="4"/>
      <c r="R42" s="4" t="s">
        <v>69</v>
      </c>
    </row>
    <row r="43" spans="1:18" x14ac:dyDescent="0.2">
      <c r="A43" s="5" t="s">
        <v>60</v>
      </c>
      <c r="B43" s="3">
        <v>100.29399166666667</v>
      </c>
      <c r="C43" s="3">
        <v>22.089733333333331</v>
      </c>
      <c r="D43" s="3">
        <v>1343</v>
      </c>
      <c r="E43" s="7">
        <v>42235</v>
      </c>
      <c r="F43" s="6">
        <v>15</v>
      </c>
      <c r="G43" s="19">
        <f t="shared" si="0"/>
        <v>9</v>
      </c>
      <c r="H43" s="30">
        <v>42297</v>
      </c>
      <c r="I43">
        <v>12</v>
      </c>
      <c r="J43" s="6">
        <f t="shared" si="2"/>
        <v>63</v>
      </c>
      <c r="K43" s="6" t="s">
        <v>54</v>
      </c>
      <c r="L43" s="6">
        <v>1</v>
      </c>
      <c r="M43" s="6"/>
      <c r="N43" s="3">
        <v>2</v>
      </c>
      <c r="O43" s="3">
        <v>0</v>
      </c>
      <c r="P43">
        <v>668.39462965208497</v>
      </c>
      <c r="Q43" s="4"/>
      <c r="R43" s="4" t="s">
        <v>69</v>
      </c>
    </row>
    <row r="44" spans="1:18" x14ac:dyDescent="0.2">
      <c r="A44" s="5" t="s">
        <v>61</v>
      </c>
      <c r="B44" s="3">
        <v>100.32282222222221</v>
      </c>
      <c r="C44" s="3">
        <v>22.062516666666667</v>
      </c>
      <c r="D44" s="3">
        <v>1370</v>
      </c>
      <c r="E44" s="7">
        <v>42189</v>
      </c>
      <c r="F44" s="6">
        <v>10.5</v>
      </c>
      <c r="G44" s="19">
        <f t="shared" si="0"/>
        <v>13.5</v>
      </c>
      <c r="H44" s="30">
        <v>42298</v>
      </c>
      <c r="I44">
        <v>10.5</v>
      </c>
      <c r="J44" s="6">
        <f t="shared" si="2"/>
        <v>110</v>
      </c>
      <c r="K44" s="6" t="s">
        <v>54</v>
      </c>
      <c r="L44" s="6">
        <v>1</v>
      </c>
      <c r="M44" s="6"/>
      <c r="N44" s="3">
        <v>1</v>
      </c>
      <c r="O44" s="3">
        <v>5</v>
      </c>
      <c r="P44">
        <v>1402.1782421408</v>
      </c>
      <c r="Q44" s="4"/>
      <c r="R44" s="4" t="s">
        <v>69</v>
      </c>
    </row>
    <row r="45" spans="1:18" x14ac:dyDescent="0.2">
      <c r="A45" s="5" t="s">
        <v>62</v>
      </c>
      <c r="B45" s="3">
        <v>100.32453888888888</v>
      </c>
      <c r="C45" s="3">
        <v>22.06548888888889</v>
      </c>
      <c r="D45" s="3">
        <v>1432</v>
      </c>
      <c r="E45" s="7">
        <v>42189</v>
      </c>
      <c r="F45" s="6">
        <v>11</v>
      </c>
      <c r="G45" s="19">
        <f t="shared" si="0"/>
        <v>13</v>
      </c>
      <c r="H45" s="30">
        <v>42236</v>
      </c>
      <c r="I45">
        <v>13</v>
      </c>
      <c r="J45" s="6">
        <f t="shared" si="2"/>
        <v>48</v>
      </c>
      <c r="K45" s="6" t="s">
        <v>54</v>
      </c>
      <c r="L45" s="6">
        <v>1</v>
      </c>
      <c r="M45" s="6"/>
      <c r="N45" s="3">
        <v>1</v>
      </c>
      <c r="O45" s="3">
        <v>5</v>
      </c>
      <c r="P45">
        <v>1694.3810722075</v>
      </c>
      <c r="Q45" s="4"/>
      <c r="R45" s="4" t="s">
        <v>69</v>
      </c>
    </row>
    <row r="46" spans="1:18" x14ac:dyDescent="0.2">
      <c r="A46" s="5" t="s">
        <v>63</v>
      </c>
      <c r="B46" s="3">
        <v>100.34687777777778</v>
      </c>
      <c r="C46" s="3">
        <v>22.068977777777778</v>
      </c>
      <c r="D46" s="3">
        <v>1375</v>
      </c>
      <c r="E46" s="7">
        <v>42236</v>
      </c>
      <c r="F46" s="6">
        <v>12.5</v>
      </c>
      <c r="G46" s="19">
        <f t="shared" si="0"/>
        <v>11.5</v>
      </c>
      <c r="H46" s="30">
        <v>42298</v>
      </c>
      <c r="I46">
        <v>11.5</v>
      </c>
      <c r="J46" s="6">
        <f t="shared" si="2"/>
        <v>63</v>
      </c>
      <c r="K46" s="6" t="s">
        <v>54</v>
      </c>
      <c r="L46" s="6">
        <v>1</v>
      </c>
      <c r="M46" s="6"/>
      <c r="N46" s="3">
        <v>1</v>
      </c>
      <c r="O46" s="3">
        <v>5</v>
      </c>
      <c r="P46">
        <v>2768.8384324026902</v>
      </c>
      <c r="Q46" s="4"/>
      <c r="R46" s="4" t="s">
        <v>69</v>
      </c>
    </row>
    <row r="47" spans="1:18" x14ac:dyDescent="0.2">
      <c r="A47" s="5" t="s">
        <v>64</v>
      </c>
      <c r="B47" s="3">
        <v>100.35594999999999</v>
      </c>
      <c r="C47" s="3">
        <v>22.074491666666667</v>
      </c>
      <c r="D47" s="3">
        <v>1393</v>
      </c>
      <c r="E47" s="7">
        <v>42189</v>
      </c>
      <c r="F47" s="6">
        <v>13</v>
      </c>
      <c r="G47" s="19">
        <f t="shared" si="0"/>
        <v>11</v>
      </c>
      <c r="H47" s="30">
        <v>42248</v>
      </c>
      <c r="I47">
        <v>12</v>
      </c>
      <c r="J47" s="6">
        <f t="shared" si="2"/>
        <v>60</v>
      </c>
      <c r="K47" s="6" t="s">
        <v>54</v>
      </c>
      <c r="L47" s="6">
        <v>1</v>
      </c>
      <c r="M47" s="13"/>
      <c r="N47" s="3">
        <v>3</v>
      </c>
      <c r="O47" s="3">
        <v>0</v>
      </c>
      <c r="P47">
        <v>1660.8050452750799</v>
      </c>
      <c r="Q47" s="4"/>
      <c r="R47" s="4" t="s">
        <v>69</v>
      </c>
    </row>
    <row r="48" spans="1:18" x14ac:dyDescent="0.2">
      <c r="A48" s="5" t="s">
        <v>65</v>
      </c>
      <c r="B48" s="3">
        <v>100.35246388888888</v>
      </c>
      <c r="C48" s="3">
        <v>22.084583333333331</v>
      </c>
      <c r="D48" s="3">
        <v>1224</v>
      </c>
      <c r="E48" s="7">
        <v>42189</v>
      </c>
      <c r="F48" s="6">
        <v>14</v>
      </c>
      <c r="G48" s="19">
        <f t="shared" si="0"/>
        <v>10</v>
      </c>
      <c r="H48" s="30">
        <v>42272</v>
      </c>
      <c r="I48">
        <v>16.5</v>
      </c>
      <c r="J48" s="6">
        <f t="shared" si="2"/>
        <v>84</v>
      </c>
      <c r="K48" s="6" t="s">
        <v>54</v>
      </c>
      <c r="L48" s="6">
        <v>1</v>
      </c>
      <c r="M48" s="13"/>
      <c r="N48" s="3">
        <v>2</v>
      </c>
      <c r="O48" s="3">
        <v>0</v>
      </c>
      <c r="P48">
        <v>1450.95811418824</v>
      </c>
      <c r="Q48" s="4"/>
      <c r="R48" s="4" t="s">
        <v>69</v>
      </c>
    </row>
    <row r="49" spans="1:18" x14ac:dyDescent="0.2">
      <c r="A49" s="5" t="s">
        <v>66</v>
      </c>
      <c r="B49" s="3">
        <v>100.35222499999999</v>
      </c>
      <c r="C49" s="3">
        <v>22.087149999999998</v>
      </c>
      <c r="D49" s="3">
        <v>1177</v>
      </c>
      <c r="E49" s="7">
        <v>42189</v>
      </c>
      <c r="F49" s="6">
        <v>15</v>
      </c>
      <c r="G49" s="19">
        <f t="shared" si="0"/>
        <v>9</v>
      </c>
      <c r="H49" s="30">
        <v>42241</v>
      </c>
      <c r="I49">
        <v>16.5</v>
      </c>
      <c r="J49" s="6">
        <f t="shared" si="2"/>
        <v>53</v>
      </c>
      <c r="K49" s="6" t="s">
        <v>54</v>
      </c>
      <c r="L49" s="6">
        <v>1</v>
      </c>
      <c r="M49" s="13"/>
      <c r="N49" s="3">
        <v>3</v>
      </c>
      <c r="O49" s="3">
        <v>0</v>
      </c>
      <c r="P49">
        <v>1227.4377612416399</v>
      </c>
      <c r="Q49" s="4"/>
      <c r="R49" s="4" t="s">
        <v>69</v>
      </c>
    </row>
    <row r="50" spans="1:18" x14ac:dyDescent="0.2">
      <c r="A50" s="5" t="s">
        <v>67</v>
      </c>
      <c r="B50" s="3">
        <v>100.35368888888888</v>
      </c>
      <c r="C50" s="3">
        <v>22.078230555555557</v>
      </c>
      <c r="D50" s="3">
        <v>1376</v>
      </c>
      <c r="E50" s="7">
        <v>42236</v>
      </c>
      <c r="F50" s="6">
        <v>15.5</v>
      </c>
      <c r="G50" s="19">
        <f t="shared" si="0"/>
        <v>8.5</v>
      </c>
      <c r="H50" s="30">
        <v>42251</v>
      </c>
      <c r="I50">
        <v>0.5</v>
      </c>
      <c r="J50" s="6">
        <f t="shared" si="2"/>
        <v>16</v>
      </c>
      <c r="K50" s="6" t="s">
        <v>54</v>
      </c>
      <c r="L50" s="6">
        <v>1</v>
      </c>
      <c r="M50" s="13"/>
      <c r="N50" s="3">
        <v>1</v>
      </c>
      <c r="O50" s="3">
        <v>5</v>
      </c>
      <c r="P50">
        <v>1609.25885229648</v>
      </c>
      <c r="Q50" s="4"/>
      <c r="R50" s="4" t="s">
        <v>69</v>
      </c>
    </row>
    <row r="51" spans="1:18" x14ac:dyDescent="0.2">
      <c r="A51" s="3" t="s">
        <v>70</v>
      </c>
      <c r="B51" s="8">
        <v>101.287813888888</v>
      </c>
      <c r="C51" s="8">
        <v>21.908486111111099</v>
      </c>
      <c r="D51" s="9">
        <v>674</v>
      </c>
      <c r="E51" s="17">
        <v>42202</v>
      </c>
      <c r="F51" s="6">
        <v>9</v>
      </c>
      <c r="G51" s="19">
        <f t="shared" si="0"/>
        <v>15</v>
      </c>
      <c r="H51" s="30">
        <v>42282</v>
      </c>
      <c r="I51">
        <v>3</v>
      </c>
      <c r="J51" s="6">
        <f t="shared" si="2"/>
        <v>81</v>
      </c>
      <c r="K51" s="6" t="s">
        <v>54</v>
      </c>
      <c r="L51" s="16">
        <v>1</v>
      </c>
      <c r="M51" s="18"/>
      <c r="N51" s="3" t="s">
        <v>54</v>
      </c>
      <c r="O51" s="3">
        <v>0</v>
      </c>
      <c r="P51">
        <v>772.81850649714204</v>
      </c>
      <c r="Q51" s="4"/>
      <c r="R51" s="4" t="s">
        <v>86</v>
      </c>
    </row>
    <row r="52" spans="1:18" x14ac:dyDescent="0.2">
      <c r="A52" s="3" t="s">
        <v>71</v>
      </c>
      <c r="B52" s="8">
        <v>101.292438888888</v>
      </c>
      <c r="C52" s="8">
        <v>21.905455555555498</v>
      </c>
      <c r="D52" s="9">
        <v>809</v>
      </c>
      <c r="E52" s="17">
        <v>42202</v>
      </c>
      <c r="F52" s="16">
        <v>12</v>
      </c>
      <c r="G52" s="19">
        <f t="shared" si="0"/>
        <v>12</v>
      </c>
      <c r="H52" s="30">
        <v>42256</v>
      </c>
      <c r="I52">
        <v>5.5</v>
      </c>
      <c r="J52" s="6">
        <f t="shared" si="2"/>
        <v>55</v>
      </c>
      <c r="K52" s="6" t="s">
        <v>54</v>
      </c>
      <c r="L52" s="16">
        <v>1</v>
      </c>
      <c r="M52" s="18"/>
      <c r="N52" s="3" t="s">
        <v>54</v>
      </c>
      <c r="O52" s="3">
        <v>0</v>
      </c>
      <c r="P52">
        <v>886.79805063666095</v>
      </c>
      <c r="Q52" s="4"/>
      <c r="R52" s="4" t="s">
        <v>86</v>
      </c>
    </row>
    <row r="53" spans="1:18" x14ac:dyDescent="0.2">
      <c r="A53" s="3" t="s">
        <v>72</v>
      </c>
      <c r="B53" s="8">
        <v>101.29061111111101</v>
      </c>
      <c r="C53" s="8">
        <v>21.903411111111101</v>
      </c>
      <c r="D53" s="9">
        <v>888</v>
      </c>
      <c r="E53" s="17">
        <v>42202</v>
      </c>
      <c r="F53" s="16">
        <v>13</v>
      </c>
      <c r="G53" s="19">
        <f t="shared" si="0"/>
        <v>11</v>
      </c>
      <c r="H53" s="30">
        <v>42282</v>
      </c>
      <c r="I53">
        <v>16.5</v>
      </c>
      <c r="J53" s="6">
        <f t="shared" si="2"/>
        <v>81</v>
      </c>
      <c r="K53" s="6" t="s">
        <v>54</v>
      </c>
      <c r="L53" s="16">
        <v>1</v>
      </c>
      <c r="M53" s="18"/>
      <c r="N53" s="3" t="s">
        <v>54</v>
      </c>
      <c r="O53" s="3">
        <v>0</v>
      </c>
      <c r="P53">
        <v>634.57317910855795</v>
      </c>
      <c r="Q53" s="4"/>
      <c r="R53" s="4" t="s">
        <v>86</v>
      </c>
    </row>
    <row r="54" spans="1:18" x14ac:dyDescent="0.2">
      <c r="A54" s="3" t="s">
        <v>73</v>
      </c>
      <c r="B54" s="8">
        <v>101.28856388888801</v>
      </c>
      <c r="C54" s="8">
        <v>21.905230555555502</v>
      </c>
      <c r="D54" s="9">
        <v>780</v>
      </c>
      <c r="E54" s="17">
        <v>42202</v>
      </c>
      <c r="F54" s="16">
        <v>14</v>
      </c>
      <c r="G54" s="19">
        <f t="shared" si="0"/>
        <v>10</v>
      </c>
      <c r="H54" s="30">
        <v>42283</v>
      </c>
      <c r="I54">
        <v>8.5</v>
      </c>
      <c r="J54" s="6">
        <f t="shared" si="2"/>
        <v>82</v>
      </c>
      <c r="K54" s="6" t="s">
        <v>54</v>
      </c>
      <c r="L54" s="16">
        <v>1</v>
      </c>
      <c r="M54" s="18"/>
      <c r="N54" s="3" t="s">
        <v>54</v>
      </c>
      <c r="O54" s="3">
        <v>0</v>
      </c>
      <c r="P54">
        <v>530.92781558037598</v>
      </c>
      <c r="Q54" s="4"/>
      <c r="R54" s="4" t="s">
        <v>86</v>
      </c>
    </row>
    <row r="55" spans="1:18" x14ac:dyDescent="0.2">
      <c r="A55" s="3" t="s">
        <v>74</v>
      </c>
      <c r="B55" s="8">
        <v>101.290202777777</v>
      </c>
      <c r="C55" s="8">
        <v>21.900794444444401</v>
      </c>
      <c r="D55" s="9">
        <v>650</v>
      </c>
      <c r="E55" s="17">
        <v>42227</v>
      </c>
      <c r="F55" s="16">
        <v>9</v>
      </c>
      <c r="G55" s="19">
        <f t="shared" si="0"/>
        <v>15</v>
      </c>
      <c r="H55" s="30">
        <v>42261</v>
      </c>
      <c r="I55">
        <v>14.5</v>
      </c>
      <c r="J55" s="6">
        <f t="shared" si="2"/>
        <v>35</v>
      </c>
      <c r="K55" s="6" t="s">
        <v>54</v>
      </c>
      <c r="L55" s="16">
        <v>1</v>
      </c>
      <c r="M55" s="18"/>
      <c r="N55" s="3" t="s">
        <v>54</v>
      </c>
      <c r="O55" s="3">
        <v>0</v>
      </c>
      <c r="P55">
        <v>572.57112107758405</v>
      </c>
      <c r="Q55" s="4"/>
      <c r="R55" s="4" t="s">
        <v>86</v>
      </c>
    </row>
    <row r="56" spans="1:18" x14ac:dyDescent="0.2">
      <c r="A56" s="3" t="s">
        <v>75</v>
      </c>
      <c r="B56" s="8">
        <v>101.2929</v>
      </c>
      <c r="C56" s="8">
        <v>21.900897222222198</v>
      </c>
      <c r="D56" s="9">
        <v>701</v>
      </c>
      <c r="E56" s="17">
        <v>42227</v>
      </c>
      <c r="F56" s="16">
        <v>10</v>
      </c>
      <c r="G56" s="19">
        <f t="shared" si="0"/>
        <v>14</v>
      </c>
      <c r="H56" s="30">
        <v>42267</v>
      </c>
      <c r="I56">
        <v>23.5</v>
      </c>
      <c r="J56" s="6">
        <f t="shared" si="2"/>
        <v>41</v>
      </c>
      <c r="K56" s="6" t="s">
        <v>54</v>
      </c>
      <c r="L56" s="16">
        <v>1</v>
      </c>
      <c r="M56" s="18"/>
      <c r="N56" s="3" t="s">
        <v>54</v>
      </c>
      <c r="O56" s="3">
        <v>0</v>
      </c>
      <c r="P56">
        <v>787.29557267591895</v>
      </c>
      <c r="Q56" s="4"/>
      <c r="R56" s="4" t="s">
        <v>86</v>
      </c>
    </row>
    <row r="57" spans="1:18" x14ac:dyDescent="0.2">
      <c r="A57" s="3" t="s">
        <v>76</v>
      </c>
      <c r="B57" s="8">
        <v>101.297797222222</v>
      </c>
      <c r="C57" s="8">
        <v>21.903319444444399</v>
      </c>
      <c r="D57" s="9">
        <v>745</v>
      </c>
      <c r="E57" s="17">
        <v>42227</v>
      </c>
      <c r="F57" s="16">
        <v>11</v>
      </c>
      <c r="G57" s="20">
        <f t="shared" si="0"/>
        <v>13</v>
      </c>
      <c r="H57" s="30">
        <v>42260</v>
      </c>
      <c r="I57">
        <v>8</v>
      </c>
      <c r="J57" s="6">
        <f t="shared" si="2"/>
        <v>34</v>
      </c>
      <c r="K57" s="6" t="s">
        <v>54</v>
      </c>
      <c r="L57" s="16">
        <v>1</v>
      </c>
      <c r="M57" s="18"/>
      <c r="N57" s="3" t="s">
        <v>54</v>
      </c>
      <c r="O57" s="3">
        <v>0</v>
      </c>
      <c r="P57">
        <v>1128.3613384979601</v>
      </c>
      <c r="Q57" s="4"/>
      <c r="R57" s="4" t="s">
        <v>86</v>
      </c>
    </row>
    <row r="58" spans="1:18" x14ac:dyDescent="0.2">
      <c r="A58" s="3" t="s">
        <v>77</v>
      </c>
      <c r="B58" s="8">
        <v>101.298430555555</v>
      </c>
      <c r="C58" s="8">
        <v>21.9047444444444</v>
      </c>
      <c r="D58" s="9">
        <v>714</v>
      </c>
      <c r="E58" s="17">
        <v>42227</v>
      </c>
      <c r="F58" s="16">
        <v>12</v>
      </c>
      <c r="G58" s="20">
        <f t="shared" si="0"/>
        <v>12</v>
      </c>
      <c r="H58" s="30">
        <v>42237</v>
      </c>
      <c r="I58">
        <v>24</v>
      </c>
      <c r="J58" s="6">
        <f t="shared" si="2"/>
        <v>11</v>
      </c>
      <c r="K58" s="6" t="s">
        <v>54</v>
      </c>
      <c r="L58" s="16">
        <v>1</v>
      </c>
      <c r="M58" s="18"/>
      <c r="N58" s="3" t="s">
        <v>54</v>
      </c>
      <c r="O58" s="3">
        <v>0</v>
      </c>
      <c r="P58">
        <v>966.28751296937105</v>
      </c>
      <c r="Q58" s="4"/>
      <c r="R58" s="4" t="s">
        <v>86</v>
      </c>
    </row>
    <row r="59" spans="1:18" x14ac:dyDescent="0.2">
      <c r="A59" s="3" t="s">
        <v>78</v>
      </c>
      <c r="B59" s="8">
        <v>101.291355555555</v>
      </c>
      <c r="C59" s="8">
        <v>21.911022222222201</v>
      </c>
      <c r="D59" s="9">
        <v>720</v>
      </c>
      <c r="E59" s="17">
        <v>42227</v>
      </c>
      <c r="F59" s="16">
        <v>13</v>
      </c>
      <c r="G59" s="20">
        <f t="shared" si="0"/>
        <v>11</v>
      </c>
      <c r="H59" s="30">
        <v>42279</v>
      </c>
      <c r="I59">
        <v>22</v>
      </c>
      <c r="J59" s="6">
        <f t="shared" si="2"/>
        <v>53</v>
      </c>
      <c r="K59" s="6" t="s">
        <v>54</v>
      </c>
      <c r="L59" s="16">
        <v>1</v>
      </c>
      <c r="M59" s="18"/>
      <c r="N59" s="3" t="s">
        <v>54</v>
      </c>
      <c r="O59" s="3">
        <v>0</v>
      </c>
      <c r="P59">
        <v>776.341209085684</v>
      </c>
      <c r="Q59" s="4"/>
      <c r="R59" s="4" t="s">
        <v>86</v>
      </c>
    </row>
    <row r="60" spans="1:18" x14ac:dyDescent="0.2">
      <c r="A60" s="3" t="s">
        <v>79</v>
      </c>
      <c r="B60" s="8">
        <v>101.286408333333</v>
      </c>
      <c r="C60" s="8">
        <v>21.909747222222201</v>
      </c>
      <c r="D60" s="9">
        <v>710</v>
      </c>
      <c r="E60" s="17">
        <v>42227</v>
      </c>
      <c r="F60" s="16">
        <v>14</v>
      </c>
      <c r="G60" s="20">
        <f t="shared" si="0"/>
        <v>10</v>
      </c>
      <c r="H60" s="30">
        <v>42250</v>
      </c>
      <c r="I60">
        <v>21</v>
      </c>
      <c r="J60" s="6">
        <f t="shared" si="2"/>
        <v>24</v>
      </c>
      <c r="K60" s="6" t="s">
        <v>54</v>
      </c>
      <c r="L60" s="16">
        <v>1</v>
      </c>
      <c r="M60" s="18"/>
      <c r="N60" s="3" t="s">
        <v>54</v>
      </c>
      <c r="O60" s="3">
        <v>0</v>
      </c>
      <c r="P60">
        <v>657.19409405678505</v>
      </c>
      <c r="Q60" s="4"/>
      <c r="R60" s="4" t="s">
        <v>86</v>
      </c>
    </row>
    <row r="61" spans="1:18" x14ac:dyDescent="0.2">
      <c r="A61" s="3" t="s">
        <v>87</v>
      </c>
      <c r="B61" s="3">
        <v>100.40933333333334</v>
      </c>
      <c r="C61" s="3">
        <v>21.567166666666665</v>
      </c>
      <c r="D61" s="3">
        <v>1380</v>
      </c>
      <c r="E61" s="17">
        <v>41702</v>
      </c>
      <c r="F61" s="16">
        <v>10.5</v>
      </c>
      <c r="G61" s="20">
        <f t="shared" ref="G61:G74" si="3">24-F61</f>
        <v>13.5</v>
      </c>
      <c r="H61" s="30">
        <v>41901</v>
      </c>
      <c r="I61">
        <v>12</v>
      </c>
      <c r="J61" s="6">
        <f t="shared" si="2"/>
        <v>200</v>
      </c>
      <c r="K61" s="6" t="s">
        <v>54</v>
      </c>
      <c r="L61" s="16">
        <v>0</v>
      </c>
      <c r="M61" s="12"/>
      <c r="O61" s="3"/>
      <c r="P61">
        <v>1141.6156188154901</v>
      </c>
      <c r="Q61" s="4"/>
      <c r="R61" s="4"/>
    </row>
    <row r="62" spans="1:18" x14ac:dyDescent="0.2">
      <c r="A62" s="3" t="s">
        <v>88</v>
      </c>
      <c r="B62" s="2">
        <v>100.41284444444445</v>
      </c>
      <c r="C62" s="2">
        <v>21.570055555555555</v>
      </c>
      <c r="D62" s="2">
        <v>1449</v>
      </c>
      <c r="E62" s="21">
        <v>41703</v>
      </c>
      <c r="F62" s="16">
        <v>11.5</v>
      </c>
      <c r="G62" s="23">
        <f t="shared" si="3"/>
        <v>12.5</v>
      </c>
      <c r="H62" s="30">
        <v>41902</v>
      </c>
      <c r="I62">
        <v>12.5</v>
      </c>
      <c r="J62" s="6">
        <f t="shared" si="2"/>
        <v>200</v>
      </c>
      <c r="K62" s="6" t="s">
        <v>54</v>
      </c>
      <c r="L62" s="22">
        <v>1</v>
      </c>
      <c r="P62">
        <v>959.62740046253998</v>
      </c>
    </row>
    <row r="63" spans="1:18" x14ac:dyDescent="0.2">
      <c r="A63" s="3" t="s">
        <v>89</v>
      </c>
      <c r="B63" s="2">
        <v>100.41702500000001</v>
      </c>
      <c r="C63" s="2">
        <v>21.569880555555557</v>
      </c>
      <c r="D63" s="2">
        <v>1459</v>
      </c>
      <c r="E63" s="21">
        <v>41703</v>
      </c>
      <c r="F63" s="16">
        <v>12.5</v>
      </c>
      <c r="G63" s="23">
        <f t="shared" si="3"/>
        <v>11.5</v>
      </c>
      <c r="H63" s="30">
        <v>41849</v>
      </c>
      <c r="I63">
        <v>11</v>
      </c>
      <c r="J63" s="6">
        <f t="shared" si="2"/>
        <v>147</v>
      </c>
      <c r="K63" s="6" t="s">
        <v>54</v>
      </c>
      <c r="L63" s="22">
        <v>0</v>
      </c>
      <c r="P63">
        <v>1191.1076599832199</v>
      </c>
    </row>
    <row r="64" spans="1:18" x14ac:dyDescent="0.2">
      <c r="A64" s="3" t="s">
        <v>90</v>
      </c>
      <c r="B64" s="2">
        <v>100.41722222222222</v>
      </c>
      <c r="C64" s="2">
        <v>21.568541666666665</v>
      </c>
      <c r="D64" s="2">
        <v>1391</v>
      </c>
      <c r="E64" s="21">
        <v>41703</v>
      </c>
      <c r="F64" s="16">
        <v>14</v>
      </c>
      <c r="G64" s="23">
        <f t="shared" si="3"/>
        <v>10</v>
      </c>
      <c r="H64" s="30">
        <v>41902</v>
      </c>
      <c r="I64">
        <v>14</v>
      </c>
      <c r="J64" s="6">
        <f t="shared" si="2"/>
        <v>200</v>
      </c>
      <c r="K64" s="6" t="s">
        <v>54</v>
      </c>
      <c r="L64" s="22">
        <v>1</v>
      </c>
      <c r="P64">
        <v>1335.69432506061</v>
      </c>
    </row>
    <row r="65" spans="1:16" x14ac:dyDescent="0.2">
      <c r="A65" s="3" t="s">
        <v>91</v>
      </c>
      <c r="B65" s="2">
        <v>100.41766666666668</v>
      </c>
      <c r="C65" s="2">
        <v>21.568333333333332</v>
      </c>
      <c r="D65" s="2">
        <v>1385</v>
      </c>
      <c r="E65" s="21">
        <v>41703</v>
      </c>
      <c r="F65" s="22">
        <v>14</v>
      </c>
      <c r="G65" s="23">
        <f t="shared" si="3"/>
        <v>10</v>
      </c>
      <c r="H65" s="30">
        <v>41902</v>
      </c>
      <c r="I65">
        <v>14</v>
      </c>
      <c r="J65" s="6">
        <f t="shared" si="2"/>
        <v>200</v>
      </c>
      <c r="K65" s="32" t="s">
        <v>146</v>
      </c>
      <c r="L65" s="22">
        <v>1</v>
      </c>
      <c r="P65">
        <v>1375.3770602199399</v>
      </c>
    </row>
    <row r="66" spans="1:16" x14ac:dyDescent="0.2">
      <c r="A66" s="3" t="s">
        <v>93</v>
      </c>
      <c r="B66" s="2">
        <v>100.24374166666666</v>
      </c>
      <c r="C66" s="2">
        <v>21.522644444444442</v>
      </c>
      <c r="D66" s="2">
        <v>1476</v>
      </c>
      <c r="E66" s="21">
        <v>41702</v>
      </c>
      <c r="F66" s="22">
        <v>11</v>
      </c>
      <c r="G66" s="23">
        <f t="shared" si="3"/>
        <v>13</v>
      </c>
      <c r="H66" s="30">
        <v>41985</v>
      </c>
      <c r="I66">
        <v>10</v>
      </c>
      <c r="J66" s="6">
        <f t="shared" si="2"/>
        <v>284</v>
      </c>
      <c r="K66" s="6" t="s">
        <v>54</v>
      </c>
      <c r="L66" s="22">
        <v>1</v>
      </c>
      <c r="P66">
        <v>1009.67112861792</v>
      </c>
    </row>
    <row r="67" spans="1:16" x14ac:dyDescent="0.2">
      <c r="A67" s="3" t="s">
        <v>94</v>
      </c>
      <c r="B67" s="2">
        <v>100.24163888888889</v>
      </c>
      <c r="C67" s="2">
        <v>21.520438888888886</v>
      </c>
      <c r="D67" s="2">
        <v>1557</v>
      </c>
      <c r="E67" s="21">
        <v>41850</v>
      </c>
      <c r="F67" s="22">
        <v>17.5</v>
      </c>
      <c r="G67" s="23">
        <f t="shared" si="3"/>
        <v>6.5</v>
      </c>
      <c r="H67" s="30">
        <v>41926</v>
      </c>
      <c r="I67">
        <v>10.5</v>
      </c>
      <c r="J67" s="6">
        <f t="shared" si="2"/>
        <v>77</v>
      </c>
      <c r="K67" s="6" t="s">
        <v>54</v>
      </c>
      <c r="L67" s="22">
        <v>1</v>
      </c>
      <c r="P67">
        <v>714.15518987278199</v>
      </c>
    </row>
    <row r="68" spans="1:16" x14ac:dyDescent="0.2">
      <c r="A68" s="3" t="s">
        <v>95</v>
      </c>
      <c r="B68" s="2">
        <v>100.256</v>
      </c>
      <c r="C68" s="2">
        <v>21.50171388888889</v>
      </c>
      <c r="D68" s="2">
        <v>1412</v>
      </c>
      <c r="E68" s="21">
        <v>41704</v>
      </c>
      <c r="F68" s="22">
        <v>12.5</v>
      </c>
      <c r="G68" s="23">
        <f t="shared" si="3"/>
        <v>11.5</v>
      </c>
      <c r="H68" s="30">
        <v>41926</v>
      </c>
      <c r="I68">
        <v>11</v>
      </c>
      <c r="J68" s="6">
        <f t="shared" si="2"/>
        <v>223</v>
      </c>
      <c r="K68" s="6" t="s">
        <v>54</v>
      </c>
      <c r="L68" s="22">
        <v>1</v>
      </c>
      <c r="P68">
        <v>847.38314229171203</v>
      </c>
    </row>
    <row r="69" spans="1:16" x14ac:dyDescent="0.2">
      <c r="A69" s="3" t="s">
        <v>96</v>
      </c>
      <c r="B69" s="2">
        <v>100.25018333333334</v>
      </c>
      <c r="C69" s="2">
        <v>21.513297222222221</v>
      </c>
      <c r="D69" s="2">
        <v>1634</v>
      </c>
      <c r="E69" s="21">
        <v>41704</v>
      </c>
      <c r="F69" s="22">
        <v>13.5</v>
      </c>
      <c r="G69" s="23">
        <f t="shared" si="3"/>
        <v>10.5</v>
      </c>
      <c r="H69" s="30">
        <v>41926</v>
      </c>
      <c r="I69">
        <v>11.5</v>
      </c>
      <c r="J69" s="6">
        <f t="shared" si="2"/>
        <v>223</v>
      </c>
      <c r="K69" s="6" t="s">
        <v>54</v>
      </c>
      <c r="L69" s="22">
        <v>1</v>
      </c>
      <c r="P69">
        <v>408.22564748149898</v>
      </c>
    </row>
    <row r="70" spans="1:16" x14ac:dyDescent="0.2">
      <c r="A70" s="3" t="s">
        <v>97</v>
      </c>
      <c r="B70" s="2">
        <v>100.25064444444445</v>
      </c>
      <c r="C70" s="2">
        <v>21.513166666666667</v>
      </c>
      <c r="D70" s="2">
        <v>1654</v>
      </c>
      <c r="E70" s="21">
        <v>41702</v>
      </c>
      <c r="F70" s="22">
        <v>14</v>
      </c>
      <c r="G70" s="23">
        <f t="shared" si="3"/>
        <v>10</v>
      </c>
      <c r="H70" s="30">
        <v>41985</v>
      </c>
      <c r="I70">
        <v>11.5</v>
      </c>
      <c r="J70" s="6">
        <f t="shared" si="2"/>
        <v>284</v>
      </c>
      <c r="K70" s="6" t="s">
        <v>54</v>
      </c>
      <c r="L70" s="22">
        <v>1</v>
      </c>
      <c r="P70">
        <v>385.15827077381402</v>
      </c>
    </row>
    <row r="71" spans="1:16" x14ac:dyDescent="0.2">
      <c r="A71" s="3" t="s">
        <v>98</v>
      </c>
      <c r="B71" s="2">
        <v>100.27406388888889</v>
      </c>
      <c r="C71" s="2">
        <v>21.53541666666667</v>
      </c>
      <c r="D71" s="2">
        <v>1846</v>
      </c>
      <c r="E71" s="21">
        <v>41704</v>
      </c>
      <c r="F71" s="22">
        <v>15</v>
      </c>
      <c r="G71" s="23">
        <f t="shared" si="3"/>
        <v>9</v>
      </c>
      <c r="H71" s="30">
        <v>41924</v>
      </c>
      <c r="I71">
        <v>16</v>
      </c>
      <c r="J71" s="6">
        <f t="shared" si="2"/>
        <v>221</v>
      </c>
      <c r="K71" s="6" t="s">
        <v>54</v>
      </c>
      <c r="L71" s="22">
        <v>1</v>
      </c>
      <c r="P71">
        <v>601.757798551007</v>
      </c>
    </row>
    <row r="72" spans="1:16" x14ac:dyDescent="0.2">
      <c r="A72" s="3" t="s">
        <v>99</v>
      </c>
      <c r="B72" s="2">
        <v>100.30316944444444</v>
      </c>
      <c r="C72" s="2">
        <v>21.555358333333334</v>
      </c>
      <c r="D72" s="2">
        <v>1477</v>
      </c>
      <c r="E72" s="21">
        <v>41704</v>
      </c>
      <c r="F72" s="22">
        <v>16.5</v>
      </c>
      <c r="G72" s="23">
        <f t="shared" si="3"/>
        <v>7.5</v>
      </c>
      <c r="H72" s="30">
        <v>41747</v>
      </c>
      <c r="I72">
        <v>17</v>
      </c>
      <c r="J72" s="6">
        <f t="shared" si="2"/>
        <v>44</v>
      </c>
      <c r="K72" s="6" t="s">
        <v>54</v>
      </c>
      <c r="L72" s="22">
        <v>1</v>
      </c>
      <c r="P72">
        <v>992.25598991883999</v>
      </c>
    </row>
    <row r="73" spans="1:16" x14ac:dyDescent="0.2">
      <c r="A73" s="3" t="s">
        <v>100</v>
      </c>
      <c r="B73" s="2">
        <v>100.34908333333333</v>
      </c>
      <c r="C73" s="2">
        <v>21.610777777777781</v>
      </c>
      <c r="D73" s="2">
        <v>1000</v>
      </c>
      <c r="E73" s="21">
        <v>41704</v>
      </c>
      <c r="F73" s="22">
        <v>10.5</v>
      </c>
      <c r="G73" s="23">
        <f t="shared" si="3"/>
        <v>13.5</v>
      </c>
      <c r="H73" s="30">
        <v>41851</v>
      </c>
      <c r="I73">
        <v>16.5</v>
      </c>
      <c r="J73" s="6">
        <f t="shared" si="2"/>
        <v>148</v>
      </c>
      <c r="K73" s="6" t="s">
        <v>54</v>
      </c>
      <c r="L73" s="22">
        <v>1</v>
      </c>
      <c r="P73">
        <v>505.257037159373</v>
      </c>
    </row>
    <row r="74" spans="1:16" x14ac:dyDescent="0.2">
      <c r="A74" s="3" t="s">
        <v>101</v>
      </c>
      <c r="B74" s="2">
        <v>100.35774166666666</v>
      </c>
      <c r="C74" s="2">
        <v>21.610886111111114</v>
      </c>
      <c r="D74" s="2">
        <v>1045</v>
      </c>
      <c r="E74" s="21">
        <v>41704</v>
      </c>
      <c r="F74" s="22">
        <v>13.5</v>
      </c>
      <c r="G74" s="23">
        <f t="shared" si="3"/>
        <v>10.5</v>
      </c>
      <c r="H74" s="30">
        <v>41926</v>
      </c>
      <c r="I74">
        <v>14</v>
      </c>
      <c r="J74" s="6">
        <f t="shared" si="2"/>
        <v>223</v>
      </c>
      <c r="K74" s="6" t="s">
        <v>54</v>
      </c>
      <c r="L74" s="22">
        <v>1</v>
      </c>
      <c r="P74">
        <v>1401.2808328742001</v>
      </c>
    </row>
    <row r="75" spans="1:16" x14ac:dyDescent="0.2">
      <c r="A75" s="3" t="s">
        <v>102</v>
      </c>
      <c r="B75" s="2">
        <v>100.36091666666665</v>
      </c>
      <c r="C75" s="2">
        <v>21.610333333333333</v>
      </c>
      <c r="D75" s="2">
        <v>1076</v>
      </c>
      <c r="E75" s="21">
        <v>41704</v>
      </c>
      <c r="F75" s="22">
        <v>13</v>
      </c>
      <c r="G75" s="23">
        <f t="shared" ref="G75:G116" si="4">24-F75</f>
        <v>11</v>
      </c>
      <c r="H75" s="30">
        <v>41873</v>
      </c>
      <c r="I75">
        <v>6</v>
      </c>
      <c r="J75" s="6">
        <f t="shared" si="2"/>
        <v>170</v>
      </c>
      <c r="K75" s="21" t="s">
        <v>147</v>
      </c>
      <c r="L75" s="22">
        <v>1</v>
      </c>
      <c r="P75">
        <v>1729.5434949985599</v>
      </c>
    </row>
    <row r="76" spans="1:16" x14ac:dyDescent="0.2">
      <c r="A76" s="3" t="s">
        <v>103</v>
      </c>
      <c r="B76" s="2">
        <v>100.36405555555555</v>
      </c>
      <c r="C76" s="2">
        <v>21.611555555555558</v>
      </c>
      <c r="D76" s="2">
        <v>1146</v>
      </c>
      <c r="E76" s="21">
        <v>41704</v>
      </c>
      <c r="F76" s="22">
        <v>15.5</v>
      </c>
      <c r="G76" s="23">
        <f t="shared" si="4"/>
        <v>8.5</v>
      </c>
      <c r="H76" s="30">
        <v>41926</v>
      </c>
      <c r="I76">
        <v>12</v>
      </c>
      <c r="J76" s="6">
        <f t="shared" si="2"/>
        <v>223</v>
      </c>
      <c r="K76" s="6" t="s">
        <v>54</v>
      </c>
      <c r="L76" s="22">
        <v>1</v>
      </c>
      <c r="P76">
        <v>1953.7530734071499</v>
      </c>
    </row>
    <row r="77" spans="1:16" x14ac:dyDescent="0.2">
      <c r="A77" s="3" t="s">
        <v>104</v>
      </c>
      <c r="B77" s="2">
        <v>100.36635833333332</v>
      </c>
      <c r="C77" s="2">
        <v>21.614083333333333</v>
      </c>
      <c r="D77" s="2">
        <v>1284</v>
      </c>
      <c r="E77" s="21">
        <v>41704</v>
      </c>
      <c r="F77" s="22">
        <v>14.5</v>
      </c>
      <c r="G77" s="23">
        <f t="shared" si="4"/>
        <v>9.5</v>
      </c>
      <c r="H77" s="30">
        <v>41926</v>
      </c>
      <c r="I77">
        <v>12</v>
      </c>
      <c r="J77" s="6">
        <f t="shared" si="2"/>
        <v>223</v>
      </c>
      <c r="K77" s="6" t="s">
        <v>54</v>
      </c>
      <c r="L77" s="22">
        <v>1</v>
      </c>
      <c r="P77">
        <v>1704.4545241354899</v>
      </c>
    </row>
    <row r="78" spans="1:16" x14ac:dyDescent="0.2">
      <c r="A78" s="3" t="s">
        <v>105</v>
      </c>
      <c r="B78" s="2">
        <v>100.37080555555555</v>
      </c>
      <c r="C78" s="2">
        <v>21.61663888888889</v>
      </c>
      <c r="D78" s="2">
        <v>1433</v>
      </c>
      <c r="E78" s="21">
        <v>41704</v>
      </c>
      <c r="F78" s="22">
        <v>15.5</v>
      </c>
      <c r="G78" s="23">
        <f t="shared" si="4"/>
        <v>8.5</v>
      </c>
      <c r="H78" s="30">
        <v>41878</v>
      </c>
      <c r="I78">
        <v>15.5</v>
      </c>
      <c r="J78" s="6">
        <f t="shared" si="2"/>
        <v>175</v>
      </c>
      <c r="K78" s="6" t="s">
        <v>54</v>
      </c>
      <c r="L78" s="22">
        <v>1</v>
      </c>
      <c r="P78">
        <v>1584.9342162841001</v>
      </c>
    </row>
    <row r="79" spans="1:16" x14ac:dyDescent="0.2">
      <c r="A79" s="3" t="s">
        <v>106</v>
      </c>
      <c r="B79" s="2">
        <v>100.37973333333332</v>
      </c>
      <c r="C79" s="2">
        <v>21.615288888888891</v>
      </c>
      <c r="D79" s="2">
        <v>1518</v>
      </c>
      <c r="E79" s="21">
        <v>41704</v>
      </c>
      <c r="F79" s="22">
        <v>16</v>
      </c>
      <c r="G79" s="23">
        <f t="shared" si="4"/>
        <v>8</v>
      </c>
      <c r="H79" s="30">
        <v>41886</v>
      </c>
      <c r="I79">
        <v>4</v>
      </c>
      <c r="J79" s="6">
        <f t="shared" si="2"/>
        <v>183</v>
      </c>
      <c r="K79" s="6" t="s">
        <v>54</v>
      </c>
      <c r="L79" s="22">
        <v>1</v>
      </c>
      <c r="P79">
        <v>907.85570207627097</v>
      </c>
    </row>
    <row r="80" spans="1:16" x14ac:dyDescent="0.2">
      <c r="A80" s="3" t="s">
        <v>107</v>
      </c>
      <c r="B80" s="2">
        <v>100.38341666666668</v>
      </c>
      <c r="C80" s="2">
        <v>21.613555555555557</v>
      </c>
      <c r="D80" s="2">
        <v>1660</v>
      </c>
      <c r="E80" s="21">
        <v>41704</v>
      </c>
      <c r="F80" s="22">
        <v>17</v>
      </c>
      <c r="G80" s="23">
        <f t="shared" si="4"/>
        <v>7</v>
      </c>
      <c r="H80" s="30">
        <v>41851</v>
      </c>
      <c r="I80">
        <v>10</v>
      </c>
      <c r="J80" s="6">
        <f t="shared" si="2"/>
        <v>148</v>
      </c>
      <c r="K80" s="6" t="s">
        <v>54</v>
      </c>
      <c r="L80" s="22">
        <v>1</v>
      </c>
      <c r="P80">
        <v>526.86870642563804</v>
      </c>
    </row>
    <row r="81" spans="1:16" x14ac:dyDescent="0.2">
      <c r="A81" s="3" t="s">
        <v>140</v>
      </c>
      <c r="B81" s="2">
        <v>100.33138888888888</v>
      </c>
      <c r="C81" s="2">
        <v>21.581855555555556</v>
      </c>
      <c r="D81" s="2">
        <v>1080</v>
      </c>
      <c r="E81" s="21">
        <v>41738</v>
      </c>
      <c r="F81" s="22">
        <v>13.5</v>
      </c>
      <c r="G81" s="23">
        <f t="shared" si="4"/>
        <v>10.5</v>
      </c>
      <c r="H81" s="30">
        <v>41820</v>
      </c>
      <c r="I81">
        <v>12</v>
      </c>
      <c r="J81" s="6">
        <f t="shared" si="2"/>
        <v>83</v>
      </c>
      <c r="K81" s="6" t="s">
        <v>54</v>
      </c>
      <c r="L81" s="22">
        <v>1</v>
      </c>
      <c r="P81">
        <v>1347.3397873423601</v>
      </c>
    </row>
    <row r="82" spans="1:16" x14ac:dyDescent="0.2">
      <c r="A82" s="3" t="s">
        <v>141</v>
      </c>
      <c r="B82" s="2">
        <v>100.33210833333332</v>
      </c>
      <c r="C82" s="2">
        <v>21.583011111111112</v>
      </c>
      <c r="D82" s="2">
        <v>1106</v>
      </c>
      <c r="E82" s="21">
        <v>41738</v>
      </c>
      <c r="F82" s="22">
        <v>14.5</v>
      </c>
      <c r="G82" s="23">
        <f t="shared" si="4"/>
        <v>9.5</v>
      </c>
      <c r="H82" s="30">
        <v>41783</v>
      </c>
      <c r="I82">
        <v>12</v>
      </c>
      <c r="J82" s="6">
        <f t="shared" si="2"/>
        <v>46</v>
      </c>
      <c r="K82" s="6" t="s">
        <v>54</v>
      </c>
      <c r="L82" s="22">
        <v>1</v>
      </c>
      <c r="P82">
        <v>1246.3856347939</v>
      </c>
    </row>
    <row r="83" spans="1:16" x14ac:dyDescent="0.2">
      <c r="A83" s="3" t="s">
        <v>142</v>
      </c>
      <c r="B83" s="2">
        <v>100.2825</v>
      </c>
      <c r="C83" s="2">
        <v>21.587777777777777</v>
      </c>
      <c r="D83" s="2">
        <v>932</v>
      </c>
      <c r="E83" s="21">
        <v>41738</v>
      </c>
      <c r="F83" s="22">
        <v>17</v>
      </c>
      <c r="G83" s="23">
        <f t="shared" si="4"/>
        <v>7</v>
      </c>
      <c r="H83" s="30">
        <v>41926</v>
      </c>
      <c r="I83">
        <v>14</v>
      </c>
      <c r="J83" s="6">
        <f t="shared" si="2"/>
        <v>189</v>
      </c>
      <c r="K83" s="6" t="s">
        <v>54</v>
      </c>
      <c r="L83" s="22">
        <v>0</v>
      </c>
      <c r="P83">
        <v>424.58655502760701</v>
      </c>
    </row>
    <row r="84" spans="1:16" x14ac:dyDescent="0.2">
      <c r="A84" s="3" t="s">
        <v>143</v>
      </c>
      <c r="B84" s="2">
        <v>100.38155555555555</v>
      </c>
      <c r="C84" s="2">
        <v>21.541250000000002</v>
      </c>
      <c r="D84" s="2">
        <v>1107</v>
      </c>
      <c r="E84" s="21">
        <v>41744</v>
      </c>
      <c r="F84" s="22">
        <v>19</v>
      </c>
      <c r="G84" s="23">
        <f t="shared" si="4"/>
        <v>5</v>
      </c>
      <c r="H84" s="30">
        <v>41903</v>
      </c>
      <c r="I84">
        <v>16</v>
      </c>
      <c r="J84" s="6">
        <f t="shared" si="2"/>
        <v>160</v>
      </c>
      <c r="K84" s="6" t="s">
        <v>54</v>
      </c>
      <c r="L84" s="22">
        <v>1</v>
      </c>
      <c r="P84">
        <v>1120.8666568456599</v>
      </c>
    </row>
    <row r="85" spans="1:16" x14ac:dyDescent="0.2">
      <c r="A85" s="3" t="s">
        <v>144</v>
      </c>
      <c r="B85" s="2">
        <v>100.38205555555555</v>
      </c>
      <c r="C85" s="2">
        <v>21.538833333333336</v>
      </c>
      <c r="D85" s="2">
        <v>1136</v>
      </c>
      <c r="E85" s="21">
        <v>41739</v>
      </c>
      <c r="F85" s="22">
        <v>17</v>
      </c>
      <c r="G85" s="23">
        <f t="shared" si="4"/>
        <v>7</v>
      </c>
      <c r="H85" s="30">
        <v>41903</v>
      </c>
      <c r="I85">
        <v>14</v>
      </c>
      <c r="J85" s="6">
        <f t="shared" si="2"/>
        <v>165</v>
      </c>
      <c r="K85" s="6" t="s">
        <v>54</v>
      </c>
      <c r="L85" s="22">
        <v>1</v>
      </c>
      <c r="P85">
        <v>994.01224791866503</v>
      </c>
    </row>
    <row r="86" spans="1:16" x14ac:dyDescent="0.2">
      <c r="A86" s="3" t="s">
        <v>108</v>
      </c>
      <c r="B86" s="2">
        <v>100.52279722222222</v>
      </c>
      <c r="C86" s="2">
        <v>21.530536111111111</v>
      </c>
      <c r="D86" s="2">
        <v>1435</v>
      </c>
      <c r="E86" s="21">
        <v>41705</v>
      </c>
      <c r="F86" s="22">
        <v>13</v>
      </c>
      <c r="G86" s="23">
        <f t="shared" si="4"/>
        <v>11</v>
      </c>
      <c r="H86" s="30">
        <v>41927</v>
      </c>
      <c r="I86">
        <v>12.5</v>
      </c>
      <c r="J86" s="6">
        <f t="shared" si="2"/>
        <v>223</v>
      </c>
      <c r="K86" s="6" t="s">
        <v>54</v>
      </c>
      <c r="L86" s="22">
        <v>1</v>
      </c>
      <c r="P86">
        <v>334.41996324120902</v>
      </c>
    </row>
    <row r="87" spans="1:16" x14ac:dyDescent="0.2">
      <c r="A87" s="3" t="s">
        <v>109</v>
      </c>
      <c r="B87" s="2">
        <v>100.52297777777778</v>
      </c>
      <c r="C87" s="2">
        <v>21.53328611111111</v>
      </c>
      <c r="D87" s="2">
        <v>1372</v>
      </c>
      <c r="E87" s="21">
        <v>41705</v>
      </c>
      <c r="F87" s="22">
        <v>13</v>
      </c>
      <c r="G87" s="23">
        <f t="shared" si="4"/>
        <v>11</v>
      </c>
      <c r="H87" s="30">
        <v>41927</v>
      </c>
      <c r="I87">
        <v>8</v>
      </c>
      <c r="J87" s="6">
        <f t="shared" si="2"/>
        <v>223</v>
      </c>
      <c r="K87" s="6" t="s">
        <v>54</v>
      </c>
      <c r="L87" s="22">
        <v>1</v>
      </c>
      <c r="P87">
        <v>541.18059778262796</v>
      </c>
    </row>
    <row r="88" spans="1:16" x14ac:dyDescent="0.2">
      <c r="A88" s="3" t="s">
        <v>110</v>
      </c>
      <c r="B88" s="2">
        <v>100.52342222222222</v>
      </c>
      <c r="C88" s="2">
        <v>21.533477777777779</v>
      </c>
      <c r="D88" s="2">
        <v>1310</v>
      </c>
      <c r="E88" s="21">
        <v>41705</v>
      </c>
      <c r="F88" s="22">
        <v>13.5</v>
      </c>
      <c r="G88" s="23">
        <f t="shared" si="4"/>
        <v>10.5</v>
      </c>
      <c r="H88" s="30">
        <v>41807</v>
      </c>
      <c r="I88">
        <v>11</v>
      </c>
      <c r="J88" s="6">
        <f t="shared" si="2"/>
        <v>103</v>
      </c>
      <c r="K88" s="6" t="s">
        <v>54</v>
      </c>
      <c r="L88" s="22">
        <v>1</v>
      </c>
      <c r="P88">
        <v>552.47408515729398</v>
      </c>
    </row>
    <row r="89" spans="1:16" x14ac:dyDescent="0.2">
      <c r="A89" s="3" t="s">
        <v>111</v>
      </c>
      <c r="B89" s="2">
        <v>100.52267499999999</v>
      </c>
      <c r="C89" s="2">
        <v>21.537133333333333</v>
      </c>
      <c r="D89" s="2">
        <v>1219</v>
      </c>
      <c r="E89" s="21">
        <v>41705</v>
      </c>
      <c r="F89" s="22">
        <v>15</v>
      </c>
      <c r="G89" s="23">
        <f t="shared" si="4"/>
        <v>9</v>
      </c>
      <c r="H89" s="30">
        <v>41807</v>
      </c>
      <c r="I89">
        <v>11.5</v>
      </c>
      <c r="J89" s="6">
        <f t="shared" si="2"/>
        <v>103</v>
      </c>
      <c r="K89" s="6" t="s">
        <v>54</v>
      </c>
      <c r="L89" s="22">
        <v>1</v>
      </c>
      <c r="P89">
        <v>426.955659508449</v>
      </c>
    </row>
    <row r="90" spans="1:16" x14ac:dyDescent="0.2">
      <c r="A90" s="3" t="s">
        <v>112</v>
      </c>
      <c r="B90" s="2">
        <v>100.52277777777778</v>
      </c>
      <c r="C90" s="2">
        <v>21.537169444444444</v>
      </c>
      <c r="D90" s="2">
        <v>1217</v>
      </c>
      <c r="E90" s="21">
        <v>41705</v>
      </c>
      <c r="F90" s="22">
        <v>15</v>
      </c>
      <c r="G90" s="23">
        <f t="shared" si="4"/>
        <v>9</v>
      </c>
      <c r="H90" s="30">
        <v>41927</v>
      </c>
      <c r="I90">
        <v>12</v>
      </c>
      <c r="J90" s="6">
        <f t="shared" si="2"/>
        <v>223</v>
      </c>
      <c r="K90" s="6" t="s">
        <v>54</v>
      </c>
      <c r="L90" s="22">
        <v>1</v>
      </c>
      <c r="P90">
        <v>416.13824935075502</v>
      </c>
    </row>
    <row r="91" spans="1:16" x14ac:dyDescent="0.2">
      <c r="A91" s="3" t="s">
        <v>113</v>
      </c>
      <c r="B91" s="2">
        <v>100.52388888888889</v>
      </c>
      <c r="C91" s="2">
        <v>21.539444444444445</v>
      </c>
      <c r="D91" s="2">
        <v>1238</v>
      </c>
      <c r="E91" s="21">
        <v>41705</v>
      </c>
      <c r="F91" s="22">
        <v>15.5</v>
      </c>
      <c r="G91" s="23">
        <f t="shared" si="4"/>
        <v>8.5</v>
      </c>
      <c r="H91" s="30">
        <v>41927</v>
      </c>
      <c r="I91">
        <v>11</v>
      </c>
      <c r="J91" s="6">
        <f t="shared" si="2"/>
        <v>223</v>
      </c>
      <c r="K91" s="6" t="s">
        <v>54</v>
      </c>
      <c r="L91" s="22">
        <v>1</v>
      </c>
      <c r="P91">
        <v>269.760167322065</v>
      </c>
    </row>
    <row r="92" spans="1:16" x14ac:dyDescent="0.2">
      <c r="A92" s="3" t="s">
        <v>139</v>
      </c>
      <c r="B92" s="2">
        <v>100.47488888888888</v>
      </c>
      <c r="C92" s="2">
        <v>21.500972222222224</v>
      </c>
      <c r="D92" s="2">
        <v>1665</v>
      </c>
      <c r="E92" s="21">
        <v>41817</v>
      </c>
      <c r="F92" s="22">
        <v>11.5</v>
      </c>
      <c r="G92" s="23">
        <f t="shared" si="4"/>
        <v>12.5</v>
      </c>
      <c r="H92" s="30">
        <v>41865</v>
      </c>
      <c r="I92">
        <v>23</v>
      </c>
      <c r="J92" s="6">
        <f t="shared" si="2"/>
        <v>49</v>
      </c>
      <c r="K92" s="6" t="s">
        <v>54</v>
      </c>
      <c r="L92" s="22">
        <v>1</v>
      </c>
      <c r="P92">
        <v>835.64099659947897</v>
      </c>
    </row>
    <row r="93" spans="1:16" x14ac:dyDescent="0.2">
      <c r="A93" s="3" t="s">
        <v>137</v>
      </c>
      <c r="B93" s="2">
        <v>100.47211111111112</v>
      </c>
      <c r="C93" s="2">
        <v>21.50461111111111</v>
      </c>
      <c r="D93" s="2">
        <v>1683</v>
      </c>
      <c r="E93" s="21">
        <v>41739</v>
      </c>
      <c r="F93" s="22">
        <v>11.5</v>
      </c>
      <c r="G93" s="23">
        <f t="shared" si="4"/>
        <v>12.5</v>
      </c>
      <c r="H93" s="30">
        <v>41944</v>
      </c>
      <c r="I93">
        <v>8</v>
      </c>
      <c r="J93" s="6">
        <f t="shared" si="2"/>
        <v>206</v>
      </c>
      <c r="K93" s="6" t="s">
        <v>54</v>
      </c>
      <c r="L93" s="22">
        <v>1</v>
      </c>
      <c r="P93">
        <v>1136.36449270854</v>
      </c>
    </row>
    <row r="94" spans="1:16" x14ac:dyDescent="0.2">
      <c r="A94" s="3" t="s">
        <v>138</v>
      </c>
      <c r="B94" s="2">
        <v>100.47061111111111</v>
      </c>
      <c r="C94" s="2">
        <v>21.507861111111112</v>
      </c>
      <c r="D94" s="2">
        <v>1744</v>
      </c>
      <c r="E94" s="21">
        <v>41739</v>
      </c>
      <c r="F94" s="22">
        <v>12.5</v>
      </c>
      <c r="G94" s="23">
        <f t="shared" si="4"/>
        <v>11.5</v>
      </c>
      <c r="H94" s="30">
        <v>41817</v>
      </c>
      <c r="I94">
        <v>11.5</v>
      </c>
      <c r="J94" s="6">
        <f t="shared" si="2"/>
        <v>79</v>
      </c>
      <c r="K94" s="6" t="s">
        <v>54</v>
      </c>
      <c r="L94" s="22">
        <v>1</v>
      </c>
      <c r="P94">
        <v>1129.1430767296499</v>
      </c>
    </row>
    <row r="95" spans="1:16" x14ac:dyDescent="0.2">
      <c r="A95" s="3" t="s">
        <v>114</v>
      </c>
      <c r="B95" s="24">
        <v>100.62805555555499</v>
      </c>
      <c r="C95" s="24">
        <v>22.260555555555499</v>
      </c>
      <c r="D95" s="27">
        <v>851</v>
      </c>
      <c r="E95" s="21">
        <v>41738</v>
      </c>
      <c r="F95" s="22">
        <v>12</v>
      </c>
      <c r="G95" s="23">
        <f t="shared" si="4"/>
        <v>12</v>
      </c>
      <c r="H95" s="30">
        <v>41792</v>
      </c>
      <c r="I95">
        <v>21</v>
      </c>
      <c r="J95" s="6">
        <f t="shared" ref="J95:J116" si="5">(DATEDIF(E95,H95,"d"))+1</f>
        <v>55</v>
      </c>
      <c r="K95" s="6" t="s">
        <v>54</v>
      </c>
      <c r="L95" s="22">
        <v>0</v>
      </c>
      <c r="N95" s="29" t="s">
        <v>9</v>
      </c>
      <c r="P95">
        <v>1519.34706782436</v>
      </c>
    </row>
    <row r="96" spans="1:16" x14ac:dyDescent="0.2">
      <c r="A96" s="3" t="s">
        <v>115</v>
      </c>
      <c r="B96" s="24">
        <v>100.63652999999999</v>
      </c>
      <c r="C96" s="24">
        <v>22.263809999999999</v>
      </c>
      <c r="D96" s="27">
        <v>926</v>
      </c>
      <c r="E96" s="21">
        <v>41738</v>
      </c>
      <c r="F96" s="22">
        <v>11.5</v>
      </c>
      <c r="G96" s="23">
        <f t="shared" si="4"/>
        <v>12.5</v>
      </c>
      <c r="H96" s="30">
        <v>41811</v>
      </c>
      <c r="I96">
        <v>8</v>
      </c>
      <c r="J96" s="6">
        <f t="shared" si="5"/>
        <v>74</v>
      </c>
      <c r="K96" s="6" t="s">
        <v>54</v>
      </c>
      <c r="L96" s="22">
        <v>1</v>
      </c>
      <c r="N96" s="29" t="s">
        <v>54</v>
      </c>
      <c r="P96">
        <v>1085.75552990659</v>
      </c>
    </row>
    <row r="97" spans="1:16" x14ac:dyDescent="0.2">
      <c r="A97" s="3" t="s">
        <v>116</v>
      </c>
      <c r="B97" s="24">
        <v>100.63892</v>
      </c>
      <c r="C97" s="24">
        <v>22.264430000000001</v>
      </c>
      <c r="D97" s="27">
        <v>1043</v>
      </c>
      <c r="E97" s="21">
        <v>41738</v>
      </c>
      <c r="F97" s="22">
        <v>13</v>
      </c>
      <c r="G97" s="23">
        <f t="shared" si="4"/>
        <v>11</v>
      </c>
      <c r="H97" s="30">
        <v>41805</v>
      </c>
      <c r="I97">
        <v>18</v>
      </c>
      <c r="J97" s="6">
        <f t="shared" si="5"/>
        <v>68</v>
      </c>
      <c r="K97" s="6" t="s">
        <v>54</v>
      </c>
      <c r="L97" s="22">
        <v>0</v>
      </c>
      <c r="N97" s="29" t="s">
        <v>54</v>
      </c>
      <c r="P97">
        <v>981.11847513221198</v>
      </c>
    </row>
    <row r="98" spans="1:16" x14ac:dyDescent="0.2">
      <c r="A98" s="3" t="s">
        <v>135</v>
      </c>
      <c r="B98" s="24">
        <v>100.6431</v>
      </c>
      <c r="C98" s="24">
        <v>22.26069</v>
      </c>
      <c r="D98" s="27">
        <v>1186</v>
      </c>
      <c r="E98" s="21">
        <v>41737</v>
      </c>
      <c r="F98" s="22">
        <v>14</v>
      </c>
      <c r="G98" s="23">
        <f t="shared" si="4"/>
        <v>10</v>
      </c>
      <c r="H98" s="30">
        <v>41814</v>
      </c>
      <c r="I98">
        <v>15.5</v>
      </c>
      <c r="J98" s="6">
        <f t="shared" si="5"/>
        <v>78</v>
      </c>
      <c r="K98" s="6" t="s">
        <v>54</v>
      </c>
      <c r="L98" s="22">
        <v>0</v>
      </c>
      <c r="N98" s="29" t="s">
        <v>54</v>
      </c>
      <c r="P98">
        <v>1224.58000295545</v>
      </c>
    </row>
    <row r="99" spans="1:16" x14ac:dyDescent="0.2">
      <c r="A99" s="3" t="s">
        <v>117</v>
      </c>
      <c r="B99" s="24">
        <v>100.633333333333</v>
      </c>
      <c r="C99" s="24">
        <v>22.264722222222201</v>
      </c>
      <c r="D99" s="27">
        <v>717</v>
      </c>
      <c r="E99" s="21">
        <v>41738</v>
      </c>
      <c r="F99" s="22">
        <v>12</v>
      </c>
      <c r="G99" s="23">
        <f t="shared" si="4"/>
        <v>12</v>
      </c>
      <c r="H99" s="30">
        <v>41839</v>
      </c>
      <c r="I99">
        <v>13.5</v>
      </c>
      <c r="J99" s="6">
        <f t="shared" si="5"/>
        <v>102</v>
      </c>
      <c r="K99" s="6" t="s">
        <v>54</v>
      </c>
      <c r="L99" s="22">
        <v>1</v>
      </c>
      <c r="N99" s="3" t="s">
        <v>10</v>
      </c>
      <c r="P99">
        <v>992.54616979098603</v>
      </c>
    </row>
    <row r="100" spans="1:16" x14ac:dyDescent="0.2">
      <c r="A100" s="3" t="s">
        <v>118</v>
      </c>
      <c r="B100" s="24">
        <v>100.641388888888</v>
      </c>
      <c r="C100" s="24">
        <v>22.26</v>
      </c>
      <c r="D100" s="27">
        <v>1109</v>
      </c>
      <c r="E100" s="21">
        <v>41738</v>
      </c>
      <c r="F100" s="22">
        <v>12.5</v>
      </c>
      <c r="G100" s="23">
        <f t="shared" si="4"/>
        <v>11.5</v>
      </c>
      <c r="H100" s="30">
        <v>41817</v>
      </c>
      <c r="I100">
        <v>23</v>
      </c>
      <c r="J100" s="6">
        <f t="shared" si="5"/>
        <v>80</v>
      </c>
      <c r="K100" s="6" t="s">
        <v>54</v>
      </c>
      <c r="L100" s="22">
        <v>1</v>
      </c>
      <c r="N100" s="3" t="s">
        <v>10</v>
      </c>
      <c r="P100">
        <v>1369.0123215917099</v>
      </c>
    </row>
    <row r="101" spans="1:16" x14ac:dyDescent="0.2">
      <c r="A101" s="3" t="s">
        <v>119</v>
      </c>
      <c r="B101" s="24">
        <v>100.64216</v>
      </c>
      <c r="C101" s="24">
        <v>22.26192</v>
      </c>
      <c r="D101" s="27">
        <v>1200</v>
      </c>
      <c r="E101" s="21">
        <v>41738</v>
      </c>
      <c r="F101" s="22">
        <v>12.5</v>
      </c>
      <c r="G101" s="23">
        <f t="shared" si="4"/>
        <v>11.5</v>
      </c>
      <c r="H101" s="30">
        <v>41778</v>
      </c>
      <c r="I101">
        <v>19</v>
      </c>
      <c r="J101" s="6">
        <f t="shared" si="5"/>
        <v>41</v>
      </c>
      <c r="K101" s="6" t="s">
        <v>54</v>
      </c>
      <c r="L101" s="22">
        <v>0</v>
      </c>
      <c r="N101" s="29" t="s">
        <v>54</v>
      </c>
      <c r="P101">
        <v>1140.9930965010601</v>
      </c>
    </row>
    <row r="102" spans="1:16" x14ac:dyDescent="0.2">
      <c r="A102" s="3" t="s">
        <v>120</v>
      </c>
      <c r="B102" s="25">
        <v>100.684444444444</v>
      </c>
      <c r="C102" s="25">
        <v>22.247499999999999</v>
      </c>
      <c r="D102" s="27">
        <v>975</v>
      </c>
      <c r="E102" s="21">
        <v>41738</v>
      </c>
      <c r="F102" s="22">
        <v>12</v>
      </c>
      <c r="G102" s="23">
        <f t="shared" si="4"/>
        <v>12</v>
      </c>
      <c r="H102" s="30">
        <v>41845</v>
      </c>
      <c r="I102">
        <v>14</v>
      </c>
      <c r="J102" s="6">
        <f t="shared" si="5"/>
        <v>108</v>
      </c>
      <c r="K102" s="6" t="s">
        <v>54</v>
      </c>
      <c r="L102" s="22">
        <v>1</v>
      </c>
      <c r="N102" s="3" t="s">
        <v>11</v>
      </c>
      <c r="P102">
        <v>1154.00792770615</v>
      </c>
    </row>
    <row r="103" spans="1:16" x14ac:dyDescent="0.2">
      <c r="A103" s="3" t="s">
        <v>121</v>
      </c>
      <c r="B103" s="25">
        <v>100.68472222222201</v>
      </c>
      <c r="C103" s="25">
        <v>22.248611111111099</v>
      </c>
      <c r="D103" s="27">
        <v>913</v>
      </c>
      <c r="E103" s="21">
        <v>41738</v>
      </c>
      <c r="F103" s="22">
        <v>19</v>
      </c>
      <c r="G103" s="23">
        <f t="shared" si="4"/>
        <v>5</v>
      </c>
      <c r="H103" s="30">
        <v>41839</v>
      </c>
      <c r="I103">
        <v>19</v>
      </c>
      <c r="J103" s="6">
        <f t="shared" si="5"/>
        <v>102</v>
      </c>
      <c r="K103" s="6" t="s">
        <v>54</v>
      </c>
      <c r="L103" s="22">
        <v>1</v>
      </c>
      <c r="N103" s="29" t="s">
        <v>54</v>
      </c>
      <c r="P103">
        <v>1042.39242958162</v>
      </c>
    </row>
    <row r="104" spans="1:16" x14ac:dyDescent="0.2">
      <c r="A104" s="3" t="s">
        <v>122</v>
      </c>
      <c r="B104" s="25">
        <v>100.68357</v>
      </c>
      <c r="C104" s="25">
        <v>22.255310000000001</v>
      </c>
      <c r="D104" s="27">
        <v>858</v>
      </c>
      <c r="E104" s="21">
        <v>41738</v>
      </c>
      <c r="F104" s="22">
        <v>19</v>
      </c>
      <c r="G104" s="23">
        <f t="shared" si="4"/>
        <v>5</v>
      </c>
      <c r="H104" s="30">
        <v>41866</v>
      </c>
      <c r="I104">
        <v>17</v>
      </c>
      <c r="J104" s="6">
        <f t="shared" si="5"/>
        <v>129</v>
      </c>
      <c r="K104" s="6" t="s">
        <v>54</v>
      </c>
      <c r="L104" s="22">
        <v>1</v>
      </c>
      <c r="N104" s="29" t="s">
        <v>54</v>
      </c>
      <c r="P104">
        <v>735.51605761683197</v>
      </c>
    </row>
    <row r="105" spans="1:16" x14ac:dyDescent="0.2">
      <c r="A105" s="3" t="s">
        <v>127</v>
      </c>
      <c r="B105" s="25">
        <v>100.68275</v>
      </c>
      <c r="C105" s="25">
        <v>22.258140000000001</v>
      </c>
      <c r="D105" s="27">
        <v>780</v>
      </c>
      <c r="E105" s="21">
        <v>41739</v>
      </c>
      <c r="F105" s="22">
        <v>14</v>
      </c>
      <c r="G105" s="23">
        <f t="shared" si="4"/>
        <v>10</v>
      </c>
      <c r="H105" s="30">
        <v>41836</v>
      </c>
      <c r="I105">
        <v>8</v>
      </c>
      <c r="J105" s="6">
        <f t="shared" si="5"/>
        <v>98</v>
      </c>
      <c r="K105" s="6" t="s">
        <v>54</v>
      </c>
      <c r="L105" s="22">
        <v>1</v>
      </c>
      <c r="N105" s="29" t="s">
        <v>54</v>
      </c>
      <c r="P105">
        <v>702.324897952784</v>
      </c>
    </row>
    <row r="106" spans="1:16" x14ac:dyDescent="0.2">
      <c r="A106" s="3" t="s">
        <v>123</v>
      </c>
      <c r="B106" s="24">
        <v>100.69888888888801</v>
      </c>
      <c r="C106" s="27">
        <v>22.203611111111101</v>
      </c>
      <c r="D106" s="27">
        <v>745</v>
      </c>
      <c r="E106" s="21">
        <v>41739</v>
      </c>
      <c r="F106" s="22">
        <v>11.5</v>
      </c>
      <c r="G106" s="23">
        <f t="shared" si="4"/>
        <v>12.5</v>
      </c>
      <c r="H106" s="30">
        <v>41814</v>
      </c>
      <c r="I106">
        <v>6</v>
      </c>
      <c r="J106" s="6">
        <f t="shared" si="5"/>
        <v>76</v>
      </c>
      <c r="K106" s="6" t="s">
        <v>54</v>
      </c>
      <c r="L106" s="22">
        <v>0</v>
      </c>
      <c r="N106" s="29" t="s">
        <v>9</v>
      </c>
      <c r="P106">
        <v>582.03834807463898</v>
      </c>
    </row>
    <row r="107" spans="1:16" x14ac:dyDescent="0.2">
      <c r="A107" s="3" t="s">
        <v>124</v>
      </c>
      <c r="B107" s="26">
        <v>100.675</v>
      </c>
      <c r="C107" s="28">
        <v>22.204722222222198</v>
      </c>
      <c r="D107" s="28">
        <v>1190</v>
      </c>
      <c r="E107" s="21">
        <v>41737</v>
      </c>
      <c r="F107" s="22">
        <v>12</v>
      </c>
      <c r="G107" s="23">
        <f t="shared" si="4"/>
        <v>12</v>
      </c>
      <c r="H107" s="30">
        <v>41855</v>
      </c>
      <c r="I107">
        <v>15</v>
      </c>
      <c r="J107" s="6">
        <f t="shared" si="5"/>
        <v>119</v>
      </c>
      <c r="K107" s="6" t="s">
        <v>54</v>
      </c>
      <c r="L107" s="22">
        <v>0</v>
      </c>
      <c r="N107" s="3" t="s">
        <v>10</v>
      </c>
      <c r="P107">
        <v>3031.8606429209399</v>
      </c>
    </row>
    <row r="108" spans="1:16" x14ac:dyDescent="0.2">
      <c r="A108" s="3" t="s">
        <v>125</v>
      </c>
      <c r="B108" s="26">
        <v>100.678611111111</v>
      </c>
      <c r="C108" s="28">
        <v>22.2152777777777</v>
      </c>
      <c r="D108" s="28">
        <v>1193</v>
      </c>
      <c r="E108" s="21">
        <v>41738</v>
      </c>
      <c r="F108" s="22">
        <v>21</v>
      </c>
      <c r="G108" s="23">
        <f t="shared" si="4"/>
        <v>3</v>
      </c>
      <c r="H108" s="30">
        <v>41758</v>
      </c>
      <c r="I108">
        <v>22</v>
      </c>
      <c r="J108" s="6">
        <f t="shared" si="5"/>
        <v>21</v>
      </c>
      <c r="K108" s="6" t="s">
        <v>54</v>
      </c>
      <c r="L108" s="22">
        <v>0</v>
      </c>
      <c r="N108" s="3" t="s">
        <v>10</v>
      </c>
      <c r="P108">
        <v>2671.6901843206801</v>
      </c>
    </row>
    <row r="109" spans="1:16" x14ac:dyDescent="0.2">
      <c r="A109" s="3" t="s">
        <v>126</v>
      </c>
      <c r="B109" s="24">
        <v>100.680555555555</v>
      </c>
      <c r="C109" s="27">
        <v>22.216666666666601</v>
      </c>
      <c r="D109" s="27">
        <v>1175</v>
      </c>
      <c r="E109" s="21">
        <v>41737</v>
      </c>
      <c r="F109" s="22">
        <v>14</v>
      </c>
      <c r="G109" s="23">
        <f t="shared" si="4"/>
        <v>10</v>
      </c>
      <c r="H109" s="30">
        <v>41827</v>
      </c>
      <c r="I109">
        <v>12</v>
      </c>
      <c r="J109" s="6">
        <f t="shared" si="5"/>
        <v>91</v>
      </c>
      <c r="K109" s="6" t="s">
        <v>54</v>
      </c>
      <c r="L109" s="22">
        <v>1</v>
      </c>
      <c r="N109" s="29" t="s">
        <v>9</v>
      </c>
      <c r="P109">
        <v>2451.6242095790099</v>
      </c>
    </row>
    <row r="110" spans="1:16" x14ac:dyDescent="0.2">
      <c r="A110" s="3" t="s">
        <v>128</v>
      </c>
      <c r="B110" s="26">
        <v>100.685555555555</v>
      </c>
      <c r="C110" s="26">
        <v>22.217500000000001</v>
      </c>
      <c r="D110" s="28">
        <v>1238</v>
      </c>
      <c r="E110" s="21">
        <v>41737</v>
      </c>
      <c r="F110" s="22">
        <v>15</v>
      </c>
      <c r="G110" s="23">
        <f t="shared" si="4"/>
        <v>9</v>
      </c>
      <c r="H110" s="30">
        <v>41853</v>
      </c>
      <c r="I110">
        <v>8</v>
      </c>
      <c r="J110" s="6">
        <f t="shared" si="5"/>
        <v>117</v>
      </c>
      <c r="K110" s="6" t="s">
        <v>54</v>
      </c>
      <c r="L110" s="22">
        <v>1</v>
      </c>
      <c r="N110" s="3" t="s">
        <v>11</v>
      </c>
      <c r="P110">
        <v>1929.3703443644999</v>
      </c>
    </row>
    <row r="111" spans="1:16" x14ac:dyDescent="0.2">
      <c r="A111" s="3" t="s">
        <v>129</v>
      </c>
      <c r="B111" s="26">
        <v>100.68944444444401</v>
      </c>
      <c r="C111" s="28">
        <v>22.220277777777699</v>
      </c>
      <c r="D111" s="28">
        <v>1196</v>
      </c>
      <c r="E111" s="21">
        <v>41737</v>
      </c>
      <c r="F111" s="22">
        <v>15</v>
      </c>
      <c r="G111" s="23">
        <f t="shared" si="4"/>
        <v>9</v>
      </c>
      <c r="H111" s="30">
        <v>41865</v>
      </c>
      <c r="I111">
        <v>14.5</v>
      </c>
      <c r="J111" s="6">
        <f t="shared" si="5"/>
        <v>129</v>
      </c>
      <c r="K111" s="6" t="s">
        <v>54</v>
      </c>
      <c r="L111" s="22">
        <v>1</v>
      </c>
      <c r="N111" s="3" t="s">
        <v>10</v>
      </c>
      <c r="P111">
        <v>1518.03179639378</v>
      </c>
    </row>
    <row r="112" spans="1:16" x14ac:dyDescent="0.2">
      <c r="A112" s="3" t="s">
        <v>130</v>
      </c>
      <c r="B112" s="24">
        <v>100.69499999999999</v>
      </c>
      <c r="C112" s="27">
        <v>22.226666666666599</v>
      </c>
      <c r="D112" s="27">
        <v>1084</v>
      </c>
      <c r="E112" s="21">
        <v>41737</v>
      </c>
      <c r="F112" s="22">
        <v>16</v>
      </c>
      <c r="G112" s="23">
        <f t="shared" si="4"/>
        <v>8</v>
      </c>
      <c r="H112" s="30">
        <v>41831</v>
      </c>
      <c r="I112">
        <v>8.5</v>
      </c>
      <c r="J112" s="6">
        <f t="shared" si="5"/>
        <v>95</v>
      </c>
      <c r="K112" s="6" t="s">
        <v>54</v>
      </c>
      <c r="L112" s="22">
        <v>0</v>
      </c>
      <c r="N112" s="3" t="s">
        <v>10</v>
      </c>
      <c r="P112">
        <v>955.18101394018402</v>
      </c>
    </row>
    <row r="113" spans="1:16" x14ac:dyDescent="0.2">
      <c r="A113" s="3" t="s">
        <v>131</v>
      </c>
      <c r="B113" s="24">
        <v>100.64198</v>
      </c>
      <c r="C113" s="27">
        <v>22.245660000000001</v>
      </c>
      <c r="D113" s="27">
        <v>1439</v>
      </c>
      <c r="E113" s="21">
        <v>41758</v>
      </c>
      <c r="F113" s="22">
        <v>12</v>
      </c>
      <c r="G113" s="23">
        <f t="shared" si="4"/>
        <v>12</v>
      </c>
      <c r="H113" s="30">
        <v>41816</v>
      </c>
      <c r="I113">
        <v>12.5</v>
      </c>
      <c r="J113" s="6">
        <f t="shared" si="5"/>
        <v>59</v>
      </c>
      <c r="K113" s="6" t="s">
        <v>54</v>
      </c>
      <c r="L113" s="22">
        <v>1</v>
      </c>
      <c r="N113" s="29" t="s">
        <v>54</v>
      </c>
      <c r="P113">
        <v>2837.6255266422199</v>
      </c>
    </row>
    <row r="114" spans="1:16" x14ac:dyDescent="0.2">
      <c r="A114" s="3" t="s">
        <v>132</v>
      </c>
      <c r="B114" s="24">
        <v>100.644166666666</v>
      </c>
      <c r="C114" s="27">
        <v>22.240833333333299</v>
      </c>
      <c r="D114" s="27">
        <v>1469</v>
      </c>
      <c r="E114" s="21">
        <v>41758</v>
      </c>
      <c r="F114" s="22">
        <v>12</v>
      </c>
      <c r="G114" s="23">
        <f t="shared" si="4"/>
        <v>12</v>
      </c>
      <c r="H114" s="30">
        <v>41857</v>
      </c>
      <c r="I114">
        <v>4.5</v>
      </c>
      <c r="J114" s="6">
        <f t="shared" si="5"/>
        <v>100</v>
      </c>
      <c r="K114" s="6" t="s">
        <v>54</v>
      </c>
      <c r="L114" s="22">
        <v>1</v>
      </c>
      <c r="N114" s="3" t="s">
        <v>10</v>
      </c>
      <c r="P114">
        <v>3310.1098212367201</v>
      </c>
    </row>
    <row r="115" spans="1:16" x14ac:dyDescent="0.2">
      <c r="A115" s="3" t="s">
        <v>133</v>
      </c>
      <c r="B115" s="24">
        <v>100.641111111111</v>
      </c>
      <c r="C115" s="27">
        <v>22.246388888888799</v>
      </c>
      <c r="D115" s="27">
        <v>1448</v>
      </c>
      <c r="E115" s="21">
        <v>41758</v>
      </c>
      <c r="F115" s="22">
        <v>13</v>
      </c>
      <c r="G115" s="23">
        <f t="shared" si="4"/>
        <v>11</v>
      </c>
      <c r="H115" s="30">
        <v>41787</v>
      </c>
      <c r="I115">
        <v>13</v>
      </c>
      <c r="J115" s="6">
        <f t="shared" si="5"/>
        <v>30</v>
      </c>
      <c r="K115" s="6" t="s">
        <v>54</v>
      </c>
      <c r="L115" s="22">
        <v>1</v>
      </c>
      <c r="N115" s="3" t="s">
        <v>10</v>
      </c>
      <c r="P115">
        <v>2784.9723172097201</v>
      </c>
    </row>
    <row r="116" spans="1:16" x14ac:dyDescent="0.2">
      <c r="A116" s="3" t="s">
        <v>134</v>
      </c>
      <c r="B116" s="26">
        <v>100.638888888888</v>
      </c>
      <c r="C116" s="28">
        <v>22.2433333333333</v>
      </c>
      <c r="D116" s="28">
        <v>1523</v>
      </c>
      <c r="E116" s="21">
        <v>41758</v>
      </c>
      <c r="F116" s="22">
        <v>14</v>
      </c>
      <c r="G116" s="23">
        <f t="shared" si="4"/>
        <v>10</v>
      </c>
      <c r="H116" s="30">
        <v>41851</v>
      </c>
      <c r="I116">
        <v>20</v>
      </c>
      <c r="J116" s="6">
        <f t="shared" si="5"/>
        <v>94</v>
      </c>
      <c r="K116" s="6" t="s">
        <v>54</v>
      </c>
      <c r="L116" s="22">
        <v>0</v>
      </c>
      <c r="N116" s="3" t="s">
        <v>11</v>
      </c>
      <c r="P116">
        <v>3178.3146700218599</v>
      </c>
    </row>
    <row r="117" spans="1:16" x14ac:dyDescent="0.2">
      <c r="N117" s="29"/>
    </row>
  </sheetData>
  <dataValidations count="2">
    <dataValidation type="list" allowBlank="1" showInputMessage="1" showErrorMessage="1" sqref="N27:N32 N116 N102 N110 N3 N19:N23 N25:N26 N5:N17">
      <formula1>$R$1:$R$3</formula1>
    </dataValidation>
    <dataValidation type="list" allowBlank="1" showInputMessage="1" showErrorMessage="1" sqref="O2:O26">
      <formula1>$S$1:$S$3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2016-01-26T21:00:28Z</dcterms:created>
  <dcterms:modified xsi:type="dcterms:W3CDTF">2016-03-01T00:24:26Z</dcterms:modified>
</cp:coreProperties>
</file>