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result/"/>
    </mc:Choice>
  </mc:AlternateContent>
  <bookViews>
    <workbookView xWindow="300" yWindow="460" windowWidth="40680" windowHeight="22580" tabRatio="500"/>
  </bookViews>
  <sheets>
    <sheet name="Wildboar_enforecmet" sheetId="2" r:id="rId1"/>
    <sheet name="Muntjac_enfoecement" sheetId="4" r:id="rId2"/>
    <sheet name="crabeatingmongoose_enforcement" sheetId="1" r:id="rId3"/>
    <sheet name="maskedpalmcivet_enforcement" sheetId="3" r:id="rId4"/>
    <sheet name="Commonpalmcivet_enfocement" sheetId="5" r:id="rId5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36" i="1" l="1"/>
  <c r="BF36" i="1"/>
  <c r="BK36" i="1"/>
  <c r="BM36" i="1"/>
  <c r="BL36" i="1"/>
  <c r="BG36" i="1"/>
  <c r="BI36" i="1"/>
  <c r="BH36" i="1"/>
  <c r="BE36" i="2"/>
  <c r="BF36" i="2"/>
  <c r="BK36" i="2"/>
  <c r="BM36" i="2"/>
  <c r="BL36" i="2"/>
  <c r="BG36" i="2"/>
  <c r="BI36" i="2"/>
  <c r="BH36" i="2"/>
  <c r="BE36" i="3"/>
  <c r="BF36" i="3"/>
  <c r="BK36" i="3"/>
  <c r="BM36" i="3"/>
  <c r="BL36" i="3"/>
  <c r="BG36" i="3"/>
  <c r="BI36" i="3"/>
  <c r="BH36" i="3"/>
  <c r="BM36" i="4"/>
  <c r="BL36" i="4"/>
  <c r="BK36" i="4"/>
  <c r="BI36" i="4"/>
  <c r="BH36" i="4"/>
  <c r="BG36" i="4"/>
  <c r="BF36" i="4"/>
  <c r="BE36" i="4"/>
  <c r="BM36" i="5"/>
  <c r="BL36" i="5"/>
  <c r="BK36" i="5"/>
  <c r="BI36" i="5"/>
  <c r="BI34" i="5"/>
  <c r="BH36" i="5"/>
  <c r="BG36" i="5"/>
  <c r="BF36" i="5"/>
  <c r="BE36" i="5"/>
  <c r="CC2" i="5"/>
  <c r="CC3" i="5"/>
  <c r="CC4" i="5"/>
  <c r="CC5" i="5"/>
  <c r="CC6" i="5"/>
  <c r="CC7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4" i="5"/>
  <c r="BE34" i="5"/>
  <c r="CD2" i="5"/>
  <c r="CD3" i="5"/>
  <c r="CD4" i="5"/>
  <c r="CD5" i="5"/>
  <c r="CD6" i="5"/>
  <c r="CD7" i="5"/>
  <c r="CD8" i="5"/>
  <c r="CD9" i="5"/>
  <c r="CD10" i="5"/>
  <c r="CD11" i="5"/>
  <c r="CD12" i="5"/>
  <c r="CD13" i="5"/>
  <c r="CD14" i="5"/>
  <c r="CD15" i="5"/>
  <c r="CD16" i="5"/>
  <c r="CD17" i="5"/>
  <c r="CD18" i="5"/>
  <c r="CD19" i="5"/>
  <c r="CD20" i="5"/>
  <c r="CD21" i="5"/>
  <c r="CD22" i="5"/>
  <c r="CD24" i="5"/>
  <c r="BF34" i="5"/>
  <c r="BK34" i="5"/>
  <c r="BM34" i="5"/>
  <c r="BL34" i="5"/>
  <c r="BG34" i="5"/>
  <c r="BH34" i="5"/>
  <c r="CA2" i="5"/>
  <c r="CA3" i="5"/>
  <c r="CA4" i="5"/>
  <c r="CA5" i="5"/>
  <c r="CA6" i="5"/>
  <c r="CA7" i="5"/>
  <c r="CA8" i="5"/>
  <c r="CA9" i="5"/>
  <c r="CA10" i="5"/>
  <c r="CA11" i="5"/>
  <c r="CA12" i="5"/>
  <c r="CA13" i="5"/>
  <c r="CA14" i="5"/>
  <c r="CA15" i="5"/>
  <c r="CA16" i="5"/>
  <c r="CA17" i="5"/>
  <c r="CA18" i="5"/>
  <c r="CA19" i="5"/>
  <c r="CA20" i="5"/>
  <c r="CA21" i="5"/>
  <c r="CA22" i="5"/>
  <c r="CA24" i="5"/>
  <c r="BE33" i="5"/>
  <c r="CB2" i="5"/>
  <c r="CB3" i="5"/>
  <c r="CB4" i="5"/>
  <c r="CB5" i="5"/>
  <c r="CB6" i="5"/>
  <c r="CB7" i="5"/>
  <c r="CB8" i="5"/>
  <c r="CB9" i="5"/>
  <c r="CB10" i="5"/>
  <c r="CB11" i="5"/>
  <c r="CB12" i="5"/>
  <c r="CB13" i="5"/>
  <c r="CB14" i="5"/>
  <c r="CB15" i="5"/>
  <c r="CB16" i="5"/>
  <c r="CB17" i="5"/>
  <c r="CB18" i="5"/>
  <c r="CB19" i="5"/>
  <c r="CB20" i="5"/>
  <c r="CB21" i="5"/>
  <c r="CB22" i="5"/>
  <c r="CB24" i="5"/>
  <c r="BF33" i="5"/>
  <c r="BK33" i="5"/>
  <c r="BM33" i="5"/>
  <c r="BL33" i="5"/>
  <c r="BG33" i="5"/>
  <c r="BI33" i="5"/>
  <c r="BH33" i="5"/>
  <c r="BY2" i="5"/>
  <c r="BY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4" i="5"/>
  <c r="BE32" i="5"/>
  <c r="BZ2" i="5"/>
  <c r="BZ3" i="5"/>
  <c r="BZ4" i="5"/>
  <c r="BZ5" i="5"/>
  <c r="BZ6" i="5"/>
  <c r="BZ7" i="5"/>
  <c r="BZ8" i="5"/>
  <c r="BZ9" i="5"/>
  <c r="BZ10" i="5"/>
  <c r="BZ11" i="5"/>
  <c r="BZ12" i="5"/>
  <c r="BZ13" i="5"/>
  <c r="BZ14" i="5"/>
  <c r="BZ15" i="5"/>
  <c r="BZ16" i="5"/>
  <c r="BZ17" i="5"/>
  <c r="BZ18" i="5"/>
  <c r="BZ19" i="5"/>
  <c r="BZ20" i="5"/>
  <c r="BZ21" i="5"/>
  <c r="BZ22" i="5"/>
  <c r="BZ24" i="5"/>
  <c r="BF32" i="5"/>
  <c r="BK32" i="5"/>
  <c r="BM32" i="5"/>
  <c r="BL32" i="5"/>
  <c r="BG32" i="5"/>
  <c r="BI32" i="5"/>
  <c r="BH32" i="5"/>
  <c r="BW2" i="5"/>
  <c r="BW3" i="5"/>
  <c r="BW4" i="5"/>
  <c r="BW5" i="5"/>
  <c r="BW6" i="5"/>
  <c r="BW7" i="5"/>
  <c r="BW8" i="5"/>
  <c r="BW9" i="5"/>
  <c r="BW10" i="5"/>
  <c r="BW11" i="5"/>
  <c r="BW12" i="5"/>
  <c r="BW13" i="5"/>
  <c r="BW14" i="5"/>
  <c r="BW15" i="5"/>
  <c r="BW16" i="5"/>
  <c r="BW17" i="5"/>
  <c r="BW18" i="5"/>
  <c r="BW19" i="5"/>
  <c r="BW20" i="5"/>
  <c r="BW21" i="5"/>
  <c r="BW22" i="5"/>
  <c r="BW24" i="5"/>
  <c r="BE31" i="5"/>
  <c r="BX2" i="5"/>
  <c r="BX3" i="5"/>
  <c r="BX4" i="5"/>
  <c r="BX5" i="5"/>
  <c r="BX6" i="5"/>
  <c r="BX7" i="5"/>
  <c r="BX8" i="5"/>
  <c r="BX9" i="5"/>
  <c r="BX10" i="5"/>
  <c r="BX11" i="5"/>
  <c r="BX12" i="5"/>
  <c r="BX13" i="5"/>
  <c r="BX14" i="5"/>
  <c r="BX15" i="5"/>
  <c r="BX16" i="5"/>
  <c r="BX17" i="5"/>
  <c r="BX18" i="5"/>
  <c r="BX19" i="5"/>
  <c r="BX20" i="5"/>
  <c r="BX21" i="5"/>
  <c r="BX22" i="5"/>
  <c r="BX24" i="5"/>
  <c r="BF31" i="5"/>
  <c r="BK31" i="5"/>
  <c r="BM31" i="5"/>
  <c r="BL31" i="5"/>
  <c r="BG31" i="5"/>
  <c r="BI31" i="5"/>
  <c r="BH31" i="5"/>
  <c r="BU2" i="5"/>
  <c r="BU3" i="5"/>
  <c r="BU4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4" i="5"/>
  <c r="BE30" i="5"/>
  <c r="BV2" i="5"/>
  <c r="BV3" i="5"/>
  <c r="BV4" i="5"/>
  <c r="BV5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4" i="5"/>
  <c r="BF30" i="5"/>
  <c r="BK30" i="5"/>
  <c r="BM30" i="5"/>
  <c r="BL30" i="5"/>
  <c r="BG30" i="5"/>
  <c r="BI30" i="5"/>
  <c r="BH30" i="5"/>
  <c r="BS2" i="5"/>
  <c r="BS3" i="5"/>
  <c r="BS4" i="5"/>
  <c r="BS5" i="5"/>
  <c r="BS6" i="5"/>
  <c r="BS7" i="5"/>
  <c r="BS8" i="5"/>
  <c r="BS9" i="5"/>
  <c r="BS10" i="5"/>
  <c r="BS11" i="5"/>
  <c r="BS12" i="5"/>
  <c r="BS13" i="5"/>
  <c r="BS14" i="5"/>
  <c r="BS15" i="5"/>
  <c r="BS16" i="5"/>
  <c r="BS17" i="5"/>
  <c r="BS18" i="5"/>
  <c r="BS19" i="5"/>
  <c r="BS20" i="5"/>
  <c r="BS21" i="5"/>
  <c r="BS22" i="5"/>
  <c r="BS24" i="5"/>
  <c r="BE29" i="5"/>
  <c r="BT2" i="5"/>
  <c r="BT3" i="5"/>
  <c r="BT4" i="5"/>
  <c r="BT5" i="5"/>
  <c r="BT6" i="5"/>
  <c r="BT7" i="5"/>
  <c r="BT8" i="5"/>
  <c r="BT9" i="5"/>
  <c r="BT10" i="5"/>
  <c r="BT11" i="5"/>
  <c r="BT12" i="5"/>
  <c r="BT13" i="5"/>
  <c r="BT14" i="5"/>
  <c r="BT15" i="5"/>
  <c r="BT16" i="5"/>
  <c r="BT17" i="5"/>
  <c r="BT18" i="5"/>
  <c r="BT19" i="5"/>
  <c r="BT20" i="5"/>
  <c r="BT21" i="5"/>
  <c r="BT22" i="5"/>
  <c r="BT24" i="5"/>
  <c r="BF29" i="5"/>
  <c r="BK29" i="5"/>
  <c r="BM29" i="5"/>
  <c r="BL29" i="5"/>
  <c r="BG29" i="5"/>
  <c r="BI29" i="5"/>
  <c r="BH29" i="5"/>
  <c r="BQ2" i="5"/>
  <c r="BQ3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4" i="5"/>
  <c r="BE28" i="5"/>
  <c r="BR2" i="5"/>
  <c r="BR3" i="5"/>
  <c r="BR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4" i="5"/>
  <c r="BF28" i="5"/>
  <c r="BK28" i="5"/>
  <c r="BM28" i="5"/>
  <c r="BL28" i="5"/>
  <c r="BG28" i="5"/>
  <c r="BI28" i="5"/>
  <c r="BH28" i="5"/>
  <c r="BO2" i="5"/>
  <c r="BO3" i="5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4" i="5"/>
  <c r="BE27" i="5"/>
  <c r="BP2" i="5"/>
  <c r="BP3" i="5"/>
  <c r="BP4" i="5"/>
  <c r="BP5" i="5"/>
  <c r="BP6" i="5"/>
  <c r="BP7" i="5"/>
  <c r="BP8" i="5"/>
  <c r="BP9" i="5"/>
  <c r="BP10" i="5"/>
  <c r="BP11" i="5"/>
  <c r="BP12" i="5"/>
  <c r="BP13" i="5"/>
  <c r="BP14" i="5"/>
  <c r="BP15" i="5"/>
  <c r="BP16" i="5"/>
  <c r="BP17" i="5"/>
  <c r="BP18" i="5"/>
  <c r="BP19" i="5"/>
  <c r="BP20" i="5"/>
  <c r="BP21" i="5"/>
  <c r="BP22" i="5"/>
  <c r="BP24" i="5"/>
  <c r="BF27" i="5"/>
  <c r="BK27" i="5"/>
  <c r="BM27" i="5"/>
  <c r="BL27" i="5"/>
  <c r="BG27" i="5"/>
  <c r="BI27" i="5"/>
  <c r="BH27" i="5"/>
  <c r="CT2" i="5"/>
  <c r="CT3" i="5"/>
  <c r="CT4" i="5"/>
  <c r="CT5" i="5"/>
  <c r="CT6" i="5"/>
  <c r="CT7" i="5"/>
  <c r="CT8" i="5"/>
  <c r="CT9" i="5"/>
  <c r="CT10" i="5"/>
  <c r="CT11" i="5"/>
  <c r="CT12" i="5"/>
  <c r="CT13" i="5"/>
  <c r="CT14" i="5"/>
  <c r="CT15" i="5"/>
  <c r="CT16" i="5"/>
  <c r="CT17" i="5"/>
  <c r="CT18" i="5"/>
  <c r="CT19" i="5"/>
  <c r="CT20" i="5"/>
  <c r="CT21" i="5"/>
  <c r="CT22" i="5"/>
  <c r="CT24" i="5"/>
  <c r="CS2" i="5"/>
  <c r="CS3" i="5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4" i="5"/>
  <c r="CR2" i="5"/>
  <c r="CR3" i="5"/>
  <c r="CR4" i="5"/>
  <c r="CR5" i="5"/>
  <c r="CR6" i="5"/>
  <c r="CR7" i="5"/>
  <c r="CR8" i="5"/>
  <c r="CR9" i="5"/>
  <c r="CR10" i="5"/>
  <c r="CR11" i="5"/>
  <c r="CR12" i="5"/>
  <c r="CR13" i="5"/>
  <c r="CR14" i="5"/>
  <c r="CR15" i="5"/>
  <c r="CR16" i="5"/>
  <c r="CR17" i="5"/>
  <c r="CR18" i="5"/>
  <c r="CR19" i="5"/>
  <c r="CR20" i="5"/>
  <c r="CR21" i="5"/>
  <c r="CR22" i="5"/>
  <c r="CR24" i="5"/>
  <c r="CQ2" i="5"/>
  <c r="CQ3" i="5"/>
  <c r="CQ4" i="5"/>
  <c r="CQ5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4" i="5"/>
  <c r="CP2" i="5"/>
  <c r="CP3" i="5"/>
  <c r="CP4" i="5"/>
  <c r="CP5" i="5"/>
  <c r="CP6" i="5"/>
  <c r="CP7" i="5"/>
  <c r="CP8" i="5"/>
  <c r="CP9" i="5"/>
  <c r="CP10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4" i="5"/>
  <c r="CO2" i="5"/>
  <c r="CO3" i="5"/>
  <c r="CO4" i="5"/>
  <c r="CO5" i="5"/>
  <c r="CO6" i="5"/>
  <c r="CO7" i="5"/>
  <c r="CO8" i="5"/>
  <c r="CO9" i="5"/>
  <c r="CO10" i="5"/>
  <c r="CO11" i="5"/>
  <c r="CO12" i="5"/>
  <c r="CO13" i="5"/>
  <c r="CO14" i="5"/>
  <c r="CO15" i="5"/>
  <c r="CO16" i="5"/>
  <c r="CO17" i="5"/>
  <c r="CO18" i="5"/>
  <c r="CO19" i="5"/>
  <c r="CO20" i="5"/>
  <c r="CO21" i="5"/>
  <c r="CO22" i="5"/>
  <c r="CO24" i="5"/>
  <c r="CN2" i="5"/>
  <c r="CN3" i="5"/>
  <c r="CN4" i="5"/>
  <c r="CN5" i="5"/>
  <c r="CN6" i="5"/>
  <c r="CN7" i="5"/>
  <c r="CN8" i="5"/>
  <c r="CN9" i="5"/>
  <c r="CN10" i="5"/>
  <c r="CN11" i="5"/>
  <c r="CN12" i="5"/>
  <c r="CN13" i="5"/>
  <c r="CN14" i="5"/>
  <c r="CN15" i="5"/>
  <c r="CN16" i="5"/>
  <c r="CN17" i="5"/>
  <c r="CN18" i="5"/>
  <c r="CN19" i="5"/>
  <c r="CN20" i="5"/>
  <c r="CN21" i="5"/>
  <c r="CN22" i="5"/>
  <c r="CN24" i="5"/>
  <c r="CM2" i="5"/>
  <c r="CM3" i="5"/>
  <c r="CM4" i="5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4" i="5"/>
  <c r="CL2" i="5"/>
  <c r="CL3" i="5"/>
  <c r="CL4" i="5"/>
  <c r="CL5" i="5"/>
  <c r="CL6" i="5"/>
  <c r="CL7" i="5"/>
  <c r="CL8" i="5"/>
  <c r="CL9" i="5"/>
  <c r="CL10" i="5"/>
  <c r="CL11" i="5"/>
  <c r="CL12" i="5"/>
  <c r="CL13" i="5"/>
  <c r="CL14" i="5"/>
  <c r="CL15" i="5"/>
  <c r="CL16" i="5"/>
  <c r="CL17" i="5"/>
  <c r="CL18" i="5"/>
  <c r="CL19" i="5"/>
  <c r="CL20" i="5"/>
  <c r="CL21" i="5"/>
  <c r="CL22" i="5"/>
  <c r="CL24" i="5"/>
  <c r="CK2" i="5"/>
  <c r="CK3" i="5"/>
  <c r="CK4" i="5"/>
  <c r="CK5" i="5"/>
  <c r="CK6" i="5"/>
  <c r="CK7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4" i="5"/>
  <c r="CJ2" i="5"/>
  <c r="CJ3" i="5"/>
  <c r="CJ4" i="5"/>
  <c r="CJ5" i="5"/>
  <c r="CJ6" i="5"/>
  <c r="CJ7" i="5"/>
  <c r="CJ8" i="5"/>
  <c r="CJ9" i="5"/>
  <c r="CJ10" i="5"/>
  <c r="CJ11" i="5"/>
  <c r="CJ12" i="5"/>
  <c r="CJ13" i="5"/>
  <c r="CJ14" i="5"/>
  <c r="CJ15" i="5"/>
  <c r="CJ16" i="5"/>
  <c r="CJ17" i="5"/>
  <c r="CJ18" i="5"/>
  <c r="CJ19" i="5"/>
  <c r="CJ20" i="5"/>
  <c r="CJ21" i="5"/>
  <c r="CJ22" i="5"/>
  <c r="CJ24" i="5"/>
  <c r="CI2" i="5"/>
  <c r="CI3" i="5"/>
  <c r="CI4" i="5"/>
  <c r="CI5" i="5"/>
  <c r="CI6" i="5"/>
  <c r="CI7" i="5"/>
  <c r="CI8" i="5"/>
  <c r="CI9" i="5"/>
  <c r="CI10" i="5"/>
  <c r="CI11" i="5"/>
  <c r="CI12" i="5"/>
  <c r="CI13" i="5"/>
  <c r="CI14" i="5"/>
  <c r="CI15" i="5"/>
  <c r="CI16" i="5"/>
  <c r="CI17" i="5"/>
  <c r="CI18" i="5"/>
  <c r="CI19" i="5"/>
  <c r="CI20" i="5"/>
  <c r="CI21" i="5"/>
  <c r="CI22" i="5"/>
  <c r="CI24" i="5"/>
  <c r="CH2" i="5"/>
  <c r="CH3" i="5"/>
  <c r="CH4" i="5"/>
  <c r="CH5" i="5"/>
  <c r="CH6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4" i="5"/>
  <c r="CG2" i="5"/>
  <c r="CG3" i="5"/>
  <c r="CG4" i="5"/>
  <c r="CG5" i="5"/>
  <c r="CG6" i="5"/>
  <c r="CG7" i="5"/>
  <c r="CG8" i="5"/>
  <c r="CG9" i="5"/>
  <c r="CG10" i="5"/>
  <c r="CG11" i="5"/>
  <c r="CG12" i="5"/>
  <c r="CG13" i="5"/>
  <c r="CG14" i="5"/>
  <c r="CG15" i="5"/>
  <c r="CG16" i="5"/>
  <c r="CG17" i="5"/>
  <c r="CG18" i="5"/>
  <c r="CG19" i="5"/>
  <c r="CG20" i="5"/>
  <c r="CG21" i="5"/>
  <c r="CG22" i="5"/>
  <c r="CG24" i="5"/>
  <c r="CF2" i="5"/>
  <c r="CF3" i="5"/>
  <c r="CF4" i="5"/>
  <c r="CF5" i="5"/>
  <c r="CF6" i="5"/>
  <c r="CF7" i="5"/>
  <c r="CF8" i="5"/>
  <c r="CF9" i="5"/>
  <c r="CF10" i="5"/>
  <c r="CF11" i="5"/>
  <c r="CF12" i="5"/>
  <c r="CF13" i="5"/>
  <c r="CF14" i="5"/>
  <c r="CF15" i="5"/>
  <c r="CF16" i="5"/>
  <c r="CF17" i="5"/>
  <c r="CF18" i="5"/>
  <c r="CF19" i="5"/>
  <c r="CF20" i="5"/>
  <c r="CF21" i="5"/>
  <c r="CF22" i="5"/>
  <c r="CF24" i="5"/>
  <c r="CE2" i="5"/>
  <c r="CE3" i="5"/>
  <c r="CE4" i="5"/>
  <c r="CE5" i="5"/>
  <c r="CE6" i="5"/>
  <c r="CE7" i="5"/>
  <c r="CE8" i="5"/>
  <c r="CE9" i="5"/>
  <c r="CE10" i="5"/>
  <c r="CE11" i="5"/>
  <c r="CE12" i="5"/>
  <c r="CE13" i="5"/>
  <c r="CE14" i="5"/>
  <c r="CE15" i="5"/>
  <c r="CE16" i="5"/>
  <c r="CE17" i="5"/>
  <c r="CE18" i="5"/>
  <c r="CE19" i="5"/>
  <c r="CE20" i="5"/>
  <c r="CE21" i="5"/>
  <c r="CE22" i="5"/>
  <c r="CE24" i="5"/>
  <c r="BN2" i="5"/>
  <c r="BN3" i="5"/>
  <c r="BN4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4" i="5"/>
  <c r="BM2" i="5"/>
  <c r="BM3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4" i="5"/>
  <c r="BL2" i="5"/>
  <c r="BL3" i="5"/>
  <c r="BL4" i="5"/>
  <c r="BL5" i="5"/>
  <c r="BL6" i="5"/>
  <c r="BL7" i="5"/>
  <c r="BL8" i="5"/>
  <c r="BL9" i="5"/>
  <c r="BL10" i="5"/>
  <c r="BL11" i="5"/>
  <c r="BL12" i="5"/>
  <c r="BL13" i="5"/>
  <c r="BL14" i="5"/>
  <c r="BL15" i="5"/>
  <c r="BL16" i="5"/>
  <c r="BL17" i="5"/>
  <c r="BL18" i="5"/>
  <c r="BL19" i="5"/>
  <c r="BL20" i="5"/>
  <c r="BL21" i="5"/>
  <c r="BL22" i="5"/>
  <c r="BL24" i="5"/>
  <c r="BK2" i="5"/>
  <c r="BK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4" i="5"/>
  <c r="BJ2" i="5"/>
  <c r="BJ3" i="5"/>
  <c r="BJ4" i="5"/>
  <c r="BJ5" i="5"/>
  <c r="BJ6" i="5"/>
  <c r="BJ7" i="5"/>
  <c r="BJ8" i="5"/>
  <c r="BJ9" i="5"/>
  <c r="BJ10" i="5"/>
  <c r="BJ11" i="5"/>
  <c r="BJ12" i="5"/>
  <c r="BJ13" i="5"/>
  <c r="BJ14" i="5"/>
  <c r="BJ15" i="5"/>
  <c r="BJ16" i="5"/>
  <c r="BJ17" i="5"/>
  <c r="BJ18" i="5"/>
  <c r="BJ19" i="5"/>
  <c r="BJ20" i="5"/>
  <c r="BJ21" i="5"/>
  <c r="BJ22" i="5"/>
  <c r="BJ24" i="5"/>
  <c r="BI2" i="5"/>
  <c r="BI3" i="5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4" i="5"/>
  <c r="BH2" i="5"/>
  <c r="BH3" i="5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4" i="5"/>
  <c r="BG2" i="5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4" i="5"/>
  <c r="BF2" i="5"/>
  <c r="BF3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4" i="5"/>
  <c r="BE2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4" i="5"/>
  <c r="CC2" i="4"/>
  <c r="CC3" i="4"/>
  <c r="CC4" i="4"/>
  <c r="CC5" i="4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2" i="4"/>
  <c r="CC24" i="4"/>
  <c r="BE34" i="4"/>
  <c r="CD2" i="4"/>
  <c r="CD3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4" i="4"/>
  <c r="BF34" i="4"/>
  <c r="BK34" i="4"/>
  <c r="BM34" i="4"/>
  <c r="BL34" i="4"/>
  <c r="BG34" i="4"/>
  <c r="BI34" i="4"/>
  <c r="BH34" i="4"/>
  <c r="CA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4" i="4"/>
  <c r="BE33" i="4"/>
  <c r="CB2" i="4"/>
  <c r="CB3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4" i="4"/>
  <c r="BF33" i="4"/>
  <c r="BK33" i="4"/>
  <c r="BM33" i="4"/>
  <c r="BL33" i="4"/>
  <c r="BG33" i="4"/>
  <c r="BI33" i="4"/>
  <c r="BH33" i="4"/>
  <c r="BY2" i="4"/>
  <c r="BY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4" i="4"/>
  <c r="BE32" i="4"/>
  <c r="BZ2" i="4"/>
  <c r="BZ3" i="4"/>
  <c r="BZ4" i="4"/>
  <c r="BZ5" i="4"/>
  <c r="BZ6" i="4"/>
  <c r="BZ7" i="4"/>
  <c r="BZ8" i="4"/>
  <c r="BZ9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2" i="4"/>
  <c r="BZ24" i="4"/>
  <c r="BF32" i="4"/>
  <c r="BK32" i="4"/>
  <c r="BM32" i="4"/>
  <c r="BL32" i="4"/>
  <c r="BG32" i="4"/>
  <c r="BI32" i="4"/>
  <c r="BH32" i="4"/>
  <c r="BW2" i="4"/>
  <c r="BW3" i="4"/>
  <c r="BW4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4" i="4"/>
  <c r="BE31" i="4"/>
  <c r="BX2" i="4"/>
  <c r="BX3" i="4"/>
  <c r="BX4" i="4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4" i="4"/>
  <c r="BF31" i="4"/>
  <c r="BK31" i="4"/>
  <c r="BM31" i="4"/>
  <c r="BL31" i="4"/>
  <c r="BG31" i="4"/>
  <c r="BI31" i="4"/>
  <c r="BH31" i="4"/>
  <c r="BU2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4" i="4"/>
  <c r="BE30" i="4"/>
  <c r="BV2" i="4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4" i="4"/>
  <c r="BF30" i="4"/>
  <c r="BK30" i="4"/>
  <c r="BM30" i="4"/>
  <c r="BL30" i="4"/>
  <c r="BG30" i="4"/>
  <c r="BI30" i="4"/>
  <c r="BH30" i="4"/>
  <c r="BS2" i="4"/>
  <c r="BS3" i="4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4" i="4"/>
  <c r="BE29" i="4"/>
  <c r="BT2" i="4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4" i="4"/>
  <c r="BF29" i="4"/>
  <c r="BK29" i="4"/>
  <c r="BM29" i="4"/>
  <c r="BL29" i="4"/>
  <c r="BG29" i="4"/>
  <c r="BI29" i="4"/>
  <c r="BH29" i="4"/>
  <c r="BQ2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4" i="4"/>
  <c r="BE28" i="4"/>
  <c r="BR2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4" i="4"/>
  <c r="BF28" i="4"/>
  <c r="BK28" i="4"/>
  <c r="BM28" i="4"/>
  <c r="BL28" i="4"/>
  <c r="BG28" i="4"/>
  <c r="BI28" i="4"/>
  <c r="BH28" i="4"/>
  <c r="BO2" i="4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4" i="4"/>
  <c r="BE27" i="4"/>
  <c r="BP2" i="4"/>
  <c r="BP3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4" i="4"/>
  <c r="BF27" i="4"/>
  <c r="BK27" i="4"/>
  <c r="BM27" i="4"/>
  <c r="BL27" i="4"/>
  <c r="BG27" i="4"/>
  <c r="BI27" i="4"/>
  <c r="BH27" i="4"/>
  <c r="CT2" i="4"/>
  <c r="CT3" i="4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4" i="4"/>
  <c r="CS2" i="4"/>
  <c r="CS3" i="4"/>
  <c r="CS4" i="4"/>
  <c r="CS5" i="4"/>
  <c r="CS6" i="4"/>
  <c r="CS7" i="4"/>
  <c r="CS8" i="4"/>
  <c r="CS9" i="4"/>
  <c r="CS10" i="4"/>
  <c r="CS11" i="4"/>
  <c r="CS12" i="4"/>
  <c r="CS13" i="4"/>
  <c r="CS14" i="4"/>
  <c r="CS15" i="4"/>
  <c r="CS16" i="4"/>
  <c r="CS17" i="4"/>
  <c r="CS18" i="4"/>
  <c r="CS19" i="4"/>
  <c r="CS20" i="4"/>
  <c r="CS21" i="4"/>
  <c r="CS22" i="4"/>
  <c r="CS24" i="4"/>
  <c r="CR2" i="4"/>
  <c r="CR3" i="4"/>
  <c r="CR4" i="4"/>
  <c r="CR5" i="4"/>
  <c r="CR6" i="4"/>
  <c r="CR7" i="4"/>
  <c r="CR8" i="4"/>
  <c r="CR9" i="4"/>
  <c r="CR10" i="4"/>
  <c r="CR11" i="4"/>
  <c r="CR12" i="4"/>
  <c r="CR13" i="4"/>
  <c r="CR14" i="4"/>
  <c r="CR15" i="4"/>
  <c r="CR16" i="4"/>
  <c r="CR17" i="4"/>
  <c r="CR18" i="4"/>
  <c r="CR19" i="4"/>
  <c r="CR20" i="4"/>
  <c r="CR21" i="4"/>
  <c r="CR22" i="4"/>
  <c r="CR24" i="4"/>
  <c r="CQ2" i="4"/>
  <c r="CQ3" i="4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4" i="4"/>
  <c r="CP2" i="4"/>
  <c r="CP3" i="4"/>
  <c r="CP4" i="4"/>
  <c r="CP5" i="4"/>
  <c r="CP6" i="4"/>
  <c r="CP7" i="4"/>
  <c r="CP8" i="4"/>
  <c r="CP9" i="4"/>
  <c r="CP10" i="4"/>
  <c r="CP11" i="4"/>
  <c r="CP12" i="4"/>
  <c r="CP13" i="4"/>
  <c r="CP14" i="4"/>
  <c r="CP15" i="4"/>
  <c r="CP16" i="4"/>
  <c r="CP17" i="4"/>
  <c r="CP18" i="4"/>
  <c r="CP19" i="4"/>
  <c r="CP20" i="4"/>
  <c r="CP21" i="4"/>
  <c r="CP22" i="4"/>
  <c r="CP24" i="4"/>
  <c r="CO2" i="4"/>
  <c r="CO3" i="4"/>
  <c r="CO4" i="4"/>
  <c r="CO5" i="4"/>
  <c r="CO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O19" i="4"/>
  <c r="CO20" i="4"/>
  <c r="CO21" i="4"/>
  <c r="CO22" i="4"/>
  <c r="CO24" i="4"/>
  <c r="CN2" i="4"/>
  <c r="CN3" i="4"/>
  <c r="CN4" i="4"/>
  <c r="CN5" i="4"/>
  <c r="CN6" i="4"/>
  <c r="CN7" i="4"/>
  <c r="CN8" i="4"/>
  <c r="CN9" i="4"/>
  <c r="CN10" i="4"/>
  <c r="CN11" i="4"/>
  <c r="CN12" i="4"/>
  <c r="CN13" i="4"/>
  <c r="CN14" i="4"/>
  <c r="CN15" i="4"/>
  <c r="CN16" i="4"/>
  <c r="CN17" i="4"/>
  <c r="CN18" i="4"/>
  <c r="CN19" i="4"/>
  <c r="CN20" i="4"/>
  <c r="CN21" i="4"/>
  <c r="CN22" i="4"/>
  <c r="CN24" i="4"/>
  <c r="CM2" i="4"/>
  <c r="CM3" i="4"/>
  <c r="CM4" i="4"/>
  <c r="CM5" i="4"/>
  <c r="CM6" i="4"/>
  <c r="CM7" i="4"/>
  <c r="CM8" i="4"/>
  <c r="CM9" i="4"/>
  <c r="CM10" i="4"/>
  <c r="CM11" i="4"/>
  <c r="CM12" i="4"/>
  <c r="CM13" i="4"/>
  <c r="CM14" i="4"/>
  <c r="CM15" i="4"/>
  <c r="CM16" i="4"/>
  <c r="CM17" i="4"/>
  <c r="CM18" i="4"/>
  <c r="CM19" i="4"/>
  <c r="CM20" i="4"/>
  <c r="CM21" i="4"/>
  <c r="CM22" i="4"/>
  <c r="CM24" i="4"/>
  <c r="CL2" i="4"/>
  <c r="CL3" i="4"/>
  <c r="CL4" i="4"/>
  <c r="CL5" i="4"/>
  <c r="CL6" i="4"/>
  <c r="CL7" i="4"/>
  <c r="CL8" i="4"/>
  <c r="CL9" i="4"/>
  <c r="CL10" i="4"/>
  <c r="CL11" i="4"/>
  <c r="CL12" i="4"/>
  <c r="CL13" i="4"/>
  <c r="CL14" i="4"/>
  <c r="CL15" i="4"/>
  <c r="CL16" i="4"/>
  <c r="CL17" i="4"/>
  <c r="CL18" i="4"/>
  <c r="CL19" i="4"/>
  <c r="CL20" i="4"/>
  <c r="CL21" i="4"/>
  <c r="CL22" i="4"/>
  <c r="CL24" i="4"/>
  <c r="CK2" i="4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4" i="4"/>
  <c r="CJ2" i="4"/>
  <c r="CJ3" i="4"/>
  <c r="CJ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4" i="4"/>
  <c r="CI2" i="4"/>
  <c r="CI3" i="4"/>
  <c r="CI4" i="4"/>
  <c r="CI5" i="4"/>
  <c r="CI6" i="4"/>
  <c r="CI7" i="4"/>
  <c r="CI8" i="4"/>
  <c r="CI9" i="4"/>
  <c r="CI10" i="4"/>
  <c r="CI11" i="4"/>
  <c r="CI12" i="4"/>
  <c r="CI13" i="4"/>
  <c r="CI14" i="4"/>
  <c r="CI15" i="4"/>
  <c r="CI16" i="4"/>
  <c r="CI17" i="4"/>
  <c r="CI18" i="4"/>
  <c r="CI19" i="4"/>
  <c r="CI20" i="4"/>
  <c r="CI21" i="4"/>
  <c r="CI22" i="4"/>
  <c r="CI24" i="4"/>
  <c r="CH2" i="4"/>
  <c r="CH3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4" i="4"/>
  <c r="CG2" i="4"/>
  <c r="CG3" i="4"/>
  <c r="CG4" i="4"/>
  <c r="CG5" i="4"/>
  <c r="CG6" i="4"/>
  <c r="CG7" i="4"/>
  <c r="CG8" i="4"/>
  <c r="CG9" i="4"/>
  <c r="CG10" i="4"/>
  <c r="CG11" i="4"/>
  <c r="CG12" i="4"/>
  <c r="CG13" i="4"/>
  <c r="CG14" i="4"/>
  <c r="CG15" i="4"/>
  <c r="CG16" i="4"/>
  <c r="CG17" i="4"/>
  <c r="CG18" i="4"/>
  <c r="CG19" i="4"/>
  <c r="CG20" i="4"/>
  <c r="CG21" i="4"/>
  <c r="CG22" i="4"/>
  <c r="CG24" i="4"/>
  <c r="CF2" i="4"/>
  <c r="CF3" i="4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F24" i="4"/>
  <c r="CE2" i="4"/>
  <c r="CE3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4" i="4"/>
  <c r="BN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4" i="4"/>
  <c r="BM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4" i="4"/>
  <c r="BL2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4" i="4"/>
  <c r="BK2" i="4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4" i="4"/>
  <c r="BJ2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4" i="4"/>
  <c r="BI2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4" i="4"/>
  <c r="BH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4" i="4"/>
  <c r="BG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4" i="4"/>
  <c r="BF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4" i="4"/>
  <c r="BE2" i="4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4" i="4"/>
  <c r="BO10" i="3"/>
  <c r="BE27" i="3"/>
  <c r="CC2" i="3"/>
  <c r="CC3" i="3"/>
  <c r="CC4" i="3"/>
  <c r="CC5" i="3"/>
  <c r="CC6" i="3"/>
  <c r="CC7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4" i="3"/>
  <c r="BE34" i="3"/>
  <c r="CD2" i="3"/>
  <c r="CD3" i="3"/>
  <c r="CD4" i="3"/>
  <c r="CD5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4" i="3"/>
  <c r="BF34" i="3"/>
  <c r="BK34" i="3"/>
  <c r="BM34" i="3"/>
  <c r="BL34" i="3"/>
  <c r="BG34" i="3"/>
  <c r="BI34" i="3"/>
  <c r="BH34" i="3"/>
  <c r="CA2" i="3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4" i="3"/>
  <c r="BE33" i="3"/>
  <c r="CB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4" i="3"/>
  <c r="BF33" i="3"/>
  <c r="BK33" i="3"/>
  <c r="BM33" i="3"/>
  <c r="BL33" i="3"/>
  <c r="BG33" i="3"/>
  <c r="BI33" i="3"/>
  <c r="BH33" i="3"/>
  <c r="BY2" i="3"/>
  <c r="BY3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4" i="3"/>
  <c r="BE32" i="3"/>
  <c r="BZ2" i="3"/>
  <c r="BZ3" i="3"/>
  <c r="BZ4" i="3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4" i="3"/>
  <c r="BF32" i="3"/>
  <c r="BK32" i="3"/>
  <c r="BM32" i="3"/>
  <c r="BL32" i="3"/>
  <c r="BG32" i="3"/>
  <c r="BI32" i="3"/>
  <c r="BH32" i="3"/>
  <c r="BW2" i="3"/>
  <c r="BW3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4" i="3"/>
  <c r="BE31" i="3"/>
  <c r="BX2" i="3"/>
  <c r="BX3" i="3"/>
  <c r="BX4" i="3"/>
  <c r="BX5" i="3"/>
  <c r="BX6" i="3"/>
  <c r="BX7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4" i="3"/>
  <c r="BF31" i="3"/>
  <c r="BK31" i="3"/>
  <c r="BM31" i="3"/>
  <c r="BL31" i="3"/>
  <c r="BG31" i="3"/>
  <c r="BI31" i="3"/>
  <c r="BH31" i="3"/>
  <c r="BU2" i="3"/>
  <c r="BU3" i="3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4" i="3"/>
  <c r="BE30" i="3"/>
  <c r="BV2" i="3"/>
  <c r="BV3" i="3"/>
  <c r="BV4" i="3"/>
  <c r="BV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4" i="3"/>
  <c r="BF30" i="3"/>
  <c r="BK30" i="3"/>
  <c r="BM30" i="3"/>
  <c r="BL30" i="3"/>
  <c r="BG30" i="3"/>
  <c r="BI30" i="3"/>
  <c r="BH30" i="3"/>
  <c r="BS2" i="3"/>
  <c r="BS3" i="3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4" i="3"/>
  <c r="BE29" i="3"/>
  <c r="BT2" i="3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4" i="3"/>
  <c r="BF29" i="3"/>
  <c r="BK29" i="3"/>
  <c r="BM29" i="3"/>
  <c r="BL29" i="3"/>
  <c r="BG29" i="3"/>
  <c r="BI29" i="3"/>
  <c r="BH29" i="3"/>
  <c r="BQ2" i="3"/>
  <c r="BQ3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4" i="3"/>
  <c r="BE28" i="3"/>
  <c r="BR2" i="3"/>
  <c r="BR3" i="3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4" i="3"/>
  <c r="BF28" i="3"/>
  <c r="BK28" i="3"/>
  <c r="BM28" i="3"/>
  <c r="BL28" i="3"/>
  <c r="BG28" i="3"/>
  <c r="BI28" i="3"/>
  <c r="BH28" i="3"/>
  <c r="BO2" i="3"/>
  <c r="BO3" i="3"/>
  <c r="BO4" i="3"/>
  <c r="BO5" i="3"/>
  <c r="BO6" i="3"/>
  <c r="BO7" i="3"/>
  <c r="BO8" i="3"/>
  <c r="BO9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4" i="3"/>
  <c r="BP2" i="3"/>
  <c r="BP3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4" i="3"/>
  <c r="BF27" i="3"/>
  <c r="BK27" i="3"/>
  <c r="BM27" i="3"/>
  <c r="BL27" i="3"/>
  <c r="BG27" i="3"/>
  <c r="BI27" i="3"/>
  <c r="BH27" i="3"/>
  <c r="CT2" i="3"/>
  <c r="CT3" i="3"/>
  <c r="CT4" i="3"/>
  <c r="CT5" i="3"/>
  <c r="CT6" i="3"/>
  <c r="CT7" i="3"/>
  <c r="CT8" i="3"/>
  <c r="CT9" i="3"/>
  <c r="CT10" i="3"/>
  <c r="CT11" i="3"/>
  <c r="CT12" i="3"/>
  <c r="CT13" i="3"/>
  <c r="CT14" i="3"/>
  <c r="CT15" i="3"/>
  <c r="CT16" i="3"/>
  <c r="CT17" i="3"/>
  <c r="CT18" i="3"/>
  <c r="CT19" i="3"/>
  <c r="CT20" i="3"/>
  <c r="CT21" i="3"/>
  <c r="CT22" i="3"/>
  <c r="CT24" i="3"/>
  <c r="CS2" i="3"/>
  <c r="CS3" i="3"/>
  <c r="CS4" i="3"/>
  <c r="CS5" i="3"/>
  <c r="CS6" i="3"/>
  <c r="CS7" i="3"/>
  <c r="CS8" i="3"/>
  <c r="CS9" i="3"/>
  <c r="CS10" i="3"/>
  <c r="CS11" i="3"/>
  <c r="CS12" i="3"/>
  <c r="CS13" i="3"/>
  <c r="CS14" i="3"/>
  <c r="CS15" i="3"/>
  <c r="CS16" i="3"/>
  <c r="CS17" i="3"/>
  <c r="CS18" i="3"/>
  <c r="CS19" i="3"/>
  <c r="CS20" i="3"/>
  <c r="CS21" i="3"/>
  <c r="CS22" i="3"/>
  <c r="CS24" i="3"/>
  <c r="CR2" i="3"/>
  <c r="CR3" i="3"/>
  <c r="CR4" i="3"/>
  <c r="CR5" i="3"/>
  <c r="CR6" i="3"/>
  <c r="CR7" i="3"/>
  <c r="CR8" i="3"/>
  <c r="CR9" i="3"/>
  <c r="CR10" i="3"/>
  <c r="CR11" i="3"/>
  <c r="CR12" i="3"/>
  <c r="CR13" i="3"/>
  <c r="CR14" i="3"/>
  <c r="CR15" i="3"/>
  <c r="CR16" i="3"/>
  <c r="CR17" i="3"/>
  <c r="CR18" i="3"/>
  <c r="CR19" i="3"/>
  <c r="CR20" i="3"/>
  <c r="CR21" i="3"/>
  <c r="CR22" i="3"/>
  <c r="CR24" i="3"/>
  <c r="CQ2" i="3"/>
  <c r="CQ3" i="3"/>
  <c r="CQ4" i="3"/>
  <c r="CQ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4" i="3"/>
  <c r="CP2" i="3"/>
  <c r="CP3" i="3"/>
  <c r="CP4" i="3"/>
  <c r="CP5" i="3"/>
  <c r="CP6" i="3"/>
  <c r="CP7" i="3"/>
  <c r="CP8" i="3"/>
  <c r="CP9" i="3"/>
  <c r="CP10" i="3"/>
  <c r="CP11" i="3"/>
  <c r="CP12" i="3"/>
  <c r="CP13" i="3"/>
  <c r="CP14" i="3"/>
  <c r="CP15" i="3"/>
  <c r="CP16" i="3"/>
  <c r="CP17" i="3"/>
  <c r="CP18" i="3"/>
  <c r="CP19" i="3"/>
  <c r="CP20" i="3"/>
  <c r="CP21" i="3"/>
  <c r="CP22" i="3"/>
  <c r="CP24" i="3"/>
  <c r="CO2" i="3"/>
  <c r="CO3" i="3"/>
  <c r="CO4" i="3"/>
  <c r="CO5" i="3"/>
  <c r="CO6" i="3"/>
  <c r="CO7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4" i="3"/>
  <c r="CN2" i="3"/>
  <c r="CN3" i="3"/>
  <c r="CN4" i="3"/>
  <c r="CN5" i="3"/>
  <c r="CN6" i="3"/>
  <c r="CN7" i="3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4" i="3"/>
  <c r="CM2" i="3"/>
  <c r="CM3" i="3"/>
  <c r="CM4" i="3"/>
  <c r="CM5" i="3"/>
  <c r="CM6" i="3"/>
  <c r="CM7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4" i="3"/>
  <c r="CL2" i="3"/>
  <c r="CL3" i="3"/>
  <c r="CL4" i="3"/>
  <c r="CL5" i="3"/>
  <c r="CL6" i="3"/>
  <c r="CL7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4" i="3"/>
  <c r="CK2" i="3"/>
  <c r="CK3" i="3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4" i="3"/>
  <c r="CJ2" i="3"/>
  <c r="CJ3" i="3"/>
  <c r="CJ4" i="3"/>
  <c r="CJ5" i="3"/>
  <c r="CJ6" i="3"/>
  <c r="CJ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21" i="3"/>
  <c r="CJ22" i="3"/>
  <c r="CJ24" i="3"/>
  <c r="CI2" i="3"/>
  <c r="CI3" i="3"/>
  <c r="CI4" i="3"/>
  <c r="CI5" i="3"/>
  <c r="CI6" i="3"/>
  <c r="CI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I24" i="3"/>
  <c r="CH2" i="3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4" i="3"/>
  <c r="CG2" i="3"/>
  <c r="CG3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4" i="3"/>
  <c r="CF2" i="3"/>
  <c r="CF3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4" i="3"/>
  <c r="CE2" i="3"/>
  <c r="CE3" i="3"/>
  <c r="CE4" i="3"/>
  <c r="CE5" i="3"/>
  <c r="CE6" i="3"/>
  <c r="CE7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4" i="3"/>
  <c r="BN2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4" i="3"/>
  <c r="BM2" i="3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4" i="3"/>
  <c r="BL2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4" i="3"/>
  <c r="BK2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4" i="3"/>
  <c r="BJ2" i="3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4" i="3"/>
  <c r="BI2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4" i="3"/>
  <c r="BH2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4" i="3"/>
  <c r="BG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4" i="3"/>
  <c r="BF2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4" i="3"/>
  <c r="BE2" i="3"/>
  <c r="BE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4" i="3"/>
  <c r="BE33" i="2"/>
  <c r="BF33" i="2"/>
  <c r="BG33" i="2"/>
  <c r="BH33" i="2"/>
  <c r="BI33" i="2"/>
  <c r="BK33" i="2"/>
  <c r="BL33" i="2"/>
  <c r="BM33" i="2"/>
  <c r="BE34" i="2"/>
  <c r="BF34" i="2"/>
  <c r="BG34" i="2"/>
  <c r="BH34" i="2"/>
  <c r="BI34" i="2"/>
  <c r="BK34" i="2"/>
  <c r="BL34" i="2"/>
  <c r="BM34" i="2"/>
  <c r="BE27" i="2"/>
  <c r="CC2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2" i="2"/>
  <c r="CC24" i="2"/>
  <c r="CD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4" i="2"/>
  <c r="CA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4" i="2"/>
  <c r="CB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4" i="2"/>
  <c r="BY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4" i="2"/>
  <c r="BE32" i="2"/>
  <c r="BZ2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4" i="2"/>
  <c r="BF32" i="2"/>
  <c r="BK32" i="2"/>
  <c r="BM32" i="2"/>
  <c r="BL32" i="2"/>
  <c r="BG32" i="2"/>
  <c r="BI32" i="2"/>
  <c r="BH32" i="2"/>
  <c r="BW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4" i="2"/>
  <c r="BE31" i="2"/>
  <c r="BX2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4" i="2"/>
  <c r="BF31" i="2"/>
  <c r="BK31" i="2"/>
  <c r="BM31" i="2"/>
  <c r="BL31" i="2"/>
  <c r="BG31" i="2"/>
  <c r="BI31" i="2"/>
  <c r="BH31" i="2"/>
  <c r="BU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4" i="2"/>
  <c r="BE30" i="2"/>
  <c r="BV2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4" i="2"/>
  <c r="BF30" i="2"/>
  <c r="BK30" i="2"/>
  <c r="BM30" i="2"/>
  <c r="BL30" i="2"/>
  <c r="BG30" i="2"/>
  <c r="BI30" i="2"/>
  <c r="BH30" i="2"/>
  <c r="BS2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4" i="2"/>
  <c r="BE29" i="2"/>
  <c r="BT2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4" i="2"/>
  <c r="BF29" i="2"/>
  <c r="BK29" i="2"/>
  <c r="BM29" i="2"/>
  <c r="BL29" i="2"/>
  <c r="BG29" i="2"/>
  <c r="BI29" i="2"/>
  <c r="BH29" i="2"/>
  <c r="BQ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4" i="2"/>
  <c r="BE28" i="2"/>
  <c r="BR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4" i="2"/>
  <c r="BF28" i="2"/>
  <c r="BK28" i="2"/>
  <c r="BM28" i="2"/>
  <c r="BL28" i="2"/>
  <c r="BG28" i="2"/>
  <c r="BI28" i="2"/>
  <c r="BH28" i="2"/>
  <c r="BO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4" i="2"/>
  <c r="BP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4" i="2"/>
  <c r="BF27" i="2"/>
  <c r="BK27" i="2"/>
  <c r="BM27" i="2"/>
  <c r="BL27" i="2"/>
  <c r="BG27" i="2"/>
  <c r="BI27" i="2"/>
  <c r="BH27" i="2"/>
  <c r="CT2" i="2"/>
  <c r="CT3" i="2"/>
  <c r="CT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4" i="2"/>
  <c r="CS2" i="2"/>
  <c r="CS3" i="2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4" i="2"/>
  <c r="CR2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4" i="2"/>
  <c r="CQ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4" i="2"/>
  <c r="CP2" i="2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4" i="2"/>
  <c r="CO2" i="2"/>
  <c r="CO3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4" i="2"/>
  <c r="CN2" i="2"/>
  <c r="CN3" i="2"/>
  <c r="CN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4" i="2"/>
  <c r="CM2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4" i="2"/>
  <c r="CL2" i="2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4" i="2"/>
  <c r="CK2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4" i="2"/>
  <c r="CJ2" i="2"/>
  <c r="CJ3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4" i="2"/>
  <c r="CI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4" i="2"/>
  <c r="CH2" i="2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4" i="2"/>
  <c r="CG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4" i="2"/>
  <c r="CF2" i="2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4" i="2"/>
  <c r="CE2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4" i="2"/>
  <c r="BN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4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4" i="2"/>
  <c r="BL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4" i="2"/>
  <c r="BK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4" i="2"/>
  <c r="BJ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4" i="2"/>
  <c r="BI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4" i="2"/>
  <c r="BH2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4" i="2"/>
  <c r="BG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4" i="2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4" i="2"/>
  <c r="BE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4" i="2"/>
  <c r="BM28" i="1"/>
  <c r="BM29" i="1"/>
  <c r="BM30" i="1"/>
  <c r="BM31" i="1"/>
  <c r="BM32" i="1"/>
  <c r="BM33" i="1"/>
  <c r="BM34" i="1"/>
  <c r="BL28" i="1"/>
  <c r="BL29" i="1"/>
  <c r="BL30" i="1"/>
  <c r="BL31" i="1"/>
  <c r="BL32" i="1"/>
  <c r="BL33" i="1"/>
  <c r="BL34" i="1"/>
  <c r="BM27" i="1"/>
  <c r="BL27" i="1"/>
  <c r="BK28" i="1"/>
  <c r="BK29" i="1"/>
  <c r="BK30" i="1"/>
  <c r="BK31" i="1"/>
  <c r="BK32" i="1"/>
  <c r="BK33" i="1"/>
  <c r="BK34" i="1"/>
  <c r="BK27" i="1"/>
  <c r="BI28" i="1"/>
  <c r="BI29" i="1"/>
  <c r="BI30" i="1"/>
  <c r="BI31" i="1"/>
  <c r="BI32" i="1"/>
  <c r="BI33" i="1"/>
  <c r="BI34" i="1"/>
  <c r="BH28" i="1"/>
  <c r="BH29" i="1"/>
  <c r="BH30" i="1"/>
  <c r="BH31" i="1"/>
  <c r="BH32" i="1"/>
  <c r="BH33" i="1"/>
  <c r="BH34" i="1"/>
  <c r="BI27" i="1"/>
  <c r="BH27" i="1"/>
  <c r="BG28" i="1"/>
  <c r="BG29" i="1"/>
  <c r="BG30" i="1"/>
  <c r="BG31" i="1"/>
  <c r="BG32" i="1"/>
  <c r="BG33" i="1"/>
  <c r="BG34" i="1"/>
  <c r="BG27" i="1"/>
  <c r="BF34" i="1"/>
  <c r="BE34" i="1"/>
  <c r="BF33" i="1"/>
  <c r="BE33" i="1"/>
  <c r="BF32" i="1"/>
  <c r="BE32" i="1"/>
  <c r="BF31" i="1"/>
  <c r="BE31" i="1"/>
  <c r="BF30" i="1"/>
  <c r="BE30" i="1"/>
  <c r="BF29" i="1"/>
  <c r="BE29" i="1"/>
  <c r="BF28" i="1"/>
  <c r="BE28" i="1"/>
  <c r="BF27" i="1"/>
  <c r="BE27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BE24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BE2" i="1"/>
</calcChain>
</file>

<file path=xl/sharedStrings.xml><?xml version="1.0" encoding="utf-8"?>
<sst xmlns="http://schemas.openxmlformats.org/spreadsheetml/2006/main" count="822" uniqueCount="118">
  <si>
    <t>model</t>
  </si>
  <si>
    <t>formula</t>
  </si>
  <si>
    <t>lam(edu)</t>
  </si>
  <si>
    <t>SElam(edu)</t>
  </si>
  <si>
    <t>lam(ele.s)</t>
  </si>
  <si>
    <t>SElam(ele.s)</t>
  </si>
  <si>
    <t>lam(income)</t>
  </si>
  <si>
    <t>SElam(income)</t>
  </si>
  <si>
    <t>lam(Int)</t>
  </si>
  <si>
    <t>SElam(Int)</t>
  </si>
  <si>
    <t>lam(PAsize)</t>
  </si>
  <si>
    <t>SElam(PAsize)</t>
  </si>
  <si>
    <t>lam(pop3000.s)</t>
  </si>
  <si>
    <t>SElam(pop3000.s)</t>
  </si>
  <si>
    <t>lam(popEDU)</t>
  </si>
  <si>
    <t>SElam(popEDU)</t>
  </si>
  <si>
    <t>lam(popIN)</t>
  </si>
  <si>
    <t>SElam(popIN)</t>
  </si>
  <si>
    <t>lam(popPUN)</t>
  </si>
  <si>
    <t>SElam(popPUN)</t>
  </si>
  <si>
    <t>lam(popR)</t>
  </si>
  <si>
    <t>SElam(popR)</t>
  </si>
  <si>
    <t>lam(popREACH)</t>
  </si>
  <si>
    <t>SElam(popREACH)</t>
  </si>
  <si>
    <t>lam(popSH)</t>
  </si>
  <si>
    <t>SElam(popSH)</t>
  </si>
  <si>
    <t>lam(popSP)</t>
  </si>
  <si>
    <t>SElam(popSP)</t>
  </si>
  <si>
    <t>lam(punish)</t>
  </si>
  <si>
    <t>SElam(punish)</t>
  </si>
  <si>
    <t>lam(reach)</t>
  </si>
  <si>
    <t>SElam(reach)</t>
  </si>
  <si>
    <t>lam(relationship)</t>
  </si>
  <si>
    <t>SElam(relationship)</t>
  </si>
  <si>
    <t>lam(score.H)</t>
  </si>
  <si>
    <t>SElam(score.H)</t>
  </si>
  <si>
    <t>lam(score.P)</t>
  </si>
  <si>
    <t>SElam(score.P)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</si>
  <si>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</si>
  <si>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</si>
  <si>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</si>
  <si>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</si>
  <si>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</si>
  <si>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</si>
  <si>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</si>
  <si>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</si>
  <si>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</si>
  <si>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</si>
  <si>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</si>
  <si>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</si>
  <si>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</si>
  <si>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</si>
  <si>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</si>
  <si>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</si>
  <si>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m020</t>
  </si>
  <si>
    <t>~camhours + cam_angle ~ ele.s + PAsize + reach + punish + relationship</t>
  </si>
  <si>
    <t>m014</t>
  </si>
  <si>
    <t>~camhours + cam_angle ~ ele.s + PAsize + popR</t>
  </si>
  <si>
    <t>m015</t>
  </si>
  <si>
    <t>~camhours + cam_angle ~ ele.s + PAsize + popSP</t>
  </si>
  <si>
    <t>m017</t>
  </si>
  <si>
    <t>~camhours + cam_angle ~ ele.s + PAsize + popEDU</t>
  </si>
  <si>
    <t>m016</t>
  </si>
  <si>
    <t>~camhours + cam_angle ~ ele.s + PAsize + popSH</t>
  </si>
  <si>
    <t>m018</t>
  </si>
  <si>
    <t>~camhours + cam_angle ~ ele.s + PAsize + popIN</t>
  </si>
  <si>
    <t>m012</t>
  </si>
  <si>
    <t>~camhours + cam_angle ~ ele.s + PAsize + popREACH</t>
  </si>
  <si>
    <t>m013</t>
  </si>
  <si>
    <t>~camhours + cam_angle ~ ele.s + PAsize + popPUN</t>
  </si>
  <si>
    <t>m022</t>
  </si>
  <si>
    <t>~camhours + cam_angle ~ ele.s + PAsize + reach + punish + relationship + edu + income</t>
  </si>
  <si>
    <t>m011</t>
  </si>
  <si>
    <t>~camhours + cam_angle ~ ele.s + PAsize</t>
  </si>
  <si>
    <t>m001</t>
  </si>
  <si>
    <t>~1 ~ 1</t>
  </si>
  <si>
    <t>m021</t>
  </si>
  <si>
    <t>~camhours + cam_angle ~ ele.s + PAsize + score.P + score.H</t>
  </si>
  <si>
    <t>m002</t>
  </si>
  <si>
    <t>~camhours + cam_angle ~ ele.s</t>
  </si>
  <si>
    <t>m006</t>
  </si>
  <si>
    <t>~camhours + cam_angle ~ ele.s + popSP</t>
  </si>
  <si>
    <t>m010</t>
  </si>
  <si>
    <t>~camhours + cam_angle ~ ele.s + pop3000.s</t>
  </si>
  <si>
    <t>m008</t>
  </si>
  <si>
    <t>~camhours + cam_angle ~ ele.s + popEDU</t>
  </si>
  <si>
    <t>m007</t>
  </si>
  <si>
    <t>~camhours + cam_angle ~ ele.s + popSH</t>
  </si>
  <si>
    <t>m003</t>
  </si>
  <si>
    <t>~camhours + cam_angle ~ ele.s + popREACH</t>
  </si>
  <si>
    <t>m009</t>
  </si>
  <si>
    <t>~camhours + cam_angle ~ ele.s + popIN</t>
  </si>
  <si>
    <t>m005</t>
  </si>
  <si>
    <t>~camhours + cam_angle ~ ele.s + popR</t>
  </si>
  <si>
    <t>m004</t>
  </si>
  <si>
    <t>~camhours + cam_angle ~ ele.s + popPUN</t>
  </si>
  <si>
    <t xml:space="preserve">Crab eating mongoose </t>
  </si>
  <si>
    <t>Sum</t>
  </si>
  <si>
    <t>SE</t>
  </si>
  <si>
    <t>Mean</t>
  </si>
  <si>
    <t>95%CI</t>
  </si>
  <si>
    <t>low CI</t>
  </si>
  <si>
    <t>hi CI</t>
  </si>
  <si>
    <t>significant</t>
  </si>
  <si>
    <t>99%CI</t>
  </si>
  <si>
    <t>trend</t>
  </si>
  <si>
    <t>pop3000</t>
  </si>
  <si>
    <t>popEDU</t>
  </si>
  <si>
    <t>popIN</t>
  </si>
  <si>
    <t>popPUN</t>
  </si>
  <si>
    <t>popR</t>
  </si>
  <si>
    <t>popREACH</t>
  </si>
  <si>
    <t>popSH</t>
  </si>
  <si>
    <t>popSP</t>
  </si>
  <si>
    <t>*</t>
  </si>
  <si>
    <t>+</t>
  </si>
  <si>
    <t>Wildboar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</si>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</sst>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6"/>
  <sheetViews>
    <sheetView tabSelected="1" topLeftCell="Y1" workbookViewId="0">
      <selection activeCell="AJ2" sqref="AJ2:AM2"/>
    </sheetView>
  </sheetViews>
  <sheetFormatPr baseColWidth="10" defaultRowHeight="16" x14ac:dyDescent="0.2"/>
  <cols>
    <col min="3" max="3" width="72.6640625" customWidth="1"/>
    <col min="36" max="36" width="17.83203125" customWidth="1"/>
    <col min="37" max="37" width="17.1640625" customWidth="1"/>
    <col min="38" max="38" width="16.5" customWidth="1"/>
    <col min="39" max="39" width="19.1640625" customWidth="1"/>
    <col min="67" max="67" width="15.1640625" customWidth="1"/>
    <col min="68" max="68" width="18.5" customWidth="1"/>
  </cols>
  <sheetData>
    <row r="1" spans="1:9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K1" t="s">
        <v>8</v>
      </c>
      <c r="BL1" t="s">
        <v>9</v>
      </c>
      <c r="BM1" t="s">
        <v>10</v>
      </c>
      <c r="BN1" t="s">
        <v>11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18</v>
      </c>
      <c r="BV1" t="s">
        <v>19</v>
      </c>
      <c r="BW1" t="s">
        <v>20</v>
      </c>
      <c r="BX1" t="s">
        <v>21</v>
      </c>
      <c r="BY1" t="s">
        <v>22</v>
      </c>
      <c r="BZ1" t="s">
        <v>23</v>
      </c>
      <c r="CA1" t="s">
        <v>24</v>
      </c>
      <c r="CB1" t="s">
        <v>25</v>
      </c>
      <c r="CC1" t="s">
        <v>26</v>
      </c>
      <c r="CD1" t="s">
        <v>27</v>
      </c>
      <c r="CE1" t="s">
        <v>28</v>
      </c>
      <c r="CF1" t="s">
        <v>29</v>
      </c>
      <c r="CG1" t="s">
        <v>30</v>
      </c>
      <c r="CH1" t="s">
        <v>31</v>
      </c>
      <c r="CI1" t="s">
        <v>32</v>
      </c>
      <c r="CJ1" t="s">
        <v>33</v>
      </c>
      <c r="CK1" t="s">
        <v>34</v>
      </c>
      <c r="CL1" t="s">
        <v>35</v>
      </c>
      <c r="CM1" t="s">
        <v>36</v>
      </c>
      <c r="CN1" t="s">
        <v>37</v>
      </c>
      <c r="CO1" t="s">
        <v>38</v>
      </c>
      <c r="CP1" t="s">
        <v>39</v>
      </c>
      <c r="CQ1" t="s">
        <v>40</v>
      </c>
      <c r="CR1" t="s">
        <v>41</v>
      </c>
      <c r="CS1" t="s">
        <v>42</v>
      </c>
      <c r="CT1" t="s">
        <v>43</v>
      </c>
    </row>
    <row r="2" spans="1:98" x14ac:dyDescent="0.2">
      <c r="A2">
        <v>20</v>
      </c>
      <c r="B2" t="s">
        <v>76</v>
      </c>
      <c r="C2" t="s">
        <v>77</v>
      </c>
      <c r="F2">
        <v>0.182588963574911</v>
      </c>
      <c r="G2">
        <v>0.113350703798725</v>
      </c>
      <c r="J2">
        <v>7.7248149208745103</v>
      </c>
      <c r="K2">
        <v>3.4107444362619401</v>
      </c>
      <c r="L2">
        <v>1.19683143032561</v>
      </c>
      <c r="M2">
        <v>0.859745443268353</v>
      </c>
      <c r="AJ2">
        <v>4.6401240635316103</v>
      </c>
      <c r="AK2">
        <v>17.814781900287699</v>
      </c>
      <c r="AL2">
        <v>-74.936963363823907</v>
      </c>
      <c r="AM2">
        <v>70.850598148110805</v>
      </c>
      <c r="AN2">
        <v>0.39441879724231399</v>
      </c>
      <c r="AO2">
        <v>0.25575042921278901</v>
      </c>
      <c r="AP2">
        <v>6.6350241277348898E-2</v>
      </c>
      <c r="AQ2">
        <v>7.9025262974496802E-2</v>
      </c>
      <c r="AR2">
        <v>-4.7183005473554198</v>
      </c>
      <c r="AS2">
        <v>0.29217922628863902</v>
      </c>
      <c r="AT2">
        <v>0</v>
      </c>
      <c r="AU2">
        <v>35390772.137252003</v>
      </c>
      <c r="AV2">
        <v>1238.90119368006</v>
      </c>
      <c r="AW2">
        <v>8</v>
      </c>
      <c r="AX2">
        <v>115</v>
      </c>
      <c r="AY2">
        <v>2493.8023873601301</v>
      </c>
      <c r="AZ2">
        <v>0</v>
      </c>
      <c r="BA2">
        <v>0.88831361857111901</v>
      </c>
      <c r="BC2">
        <v>0.88831361857111901</v>
      </c>
      <c r="BE2">
        <f>D2*$BA2</f>
        <v>0</v>
      </c>
      <c r="BF2">
        <f t="shared" ref="BF2:CT8" si="0">E2*$BA2</f>
        <v>0</v>
      </c>
      <c r="BG2">
        <f t="shared" si="0"/>
        <v>0.16219626294437944</v>
      </c>
      <c r="BH2">
        <f t="shared" si="0"/>
        <v>0.10069097385902849</v>
      </c>
      <c r="BI2">
        <f t="shared" si="0"/>
        <v>0</v>
      </c>
      <c r="BJ2">
        <f t="shared" si="0"/>
        <v>0</v>
      </c>
      <c r="BK2">
        <f t="shared" si="0"/>
        <v>6.8620582951542088</v>
      </c>
      <c r="BL2">
        <f t="shared" si="0"/>
        <v>3.0298107321971552</v>
      </c>
      <c r="BM2">
        <f t="shared" si="0"/>
        <v>1.0631616586921908</v>
      </c>
      <c r="BN2">
        <f t="shared" si="0"/>
        <v>0.76372358575974142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  <c r="CG2">
        <f t="shared" si="0"/>
        <v>0</v>
      </c>
      <c r="CH2">
        <f t="shared" si="0"/>
        <v>0</v>
      </c>
      <c r="CI2">
        <f t="shared" si="0"/>
        <v>0</v>
      </c>
      <c r="CJ2">
        <f t="shared" si="0"/>
        <v>0</v>
      </c>
      <c r="CK2">
        <f t="shared" si="0"/>
        <v>4.1218853974946894</v>
      </c>
      <c r="CL2">
        <f t="shared" si="0"/>
        <v>15.825113373899841</v>
      </c>
      <c r="CM2">
        <f t="shared" si="0"/>
        <v>-66.567525090449791</v>
      </c>
      <c r="CN2">
        <f t="shared" si="0"/>
        <v>62.937551218876536</v>
      </c>
      <c r="CO2">
        <f t="shared" si="0"/>
        <v>0.35036758901078846</v>
      </c>
      <c r="CP2">
        <f t="shared" si="0"/>
        <v>0.22718658922512944</v>
      </c>
      <c r="CQ2">
        <f t="shared" si="0"/>
        <v>5.8939822922148624E-2</v>
      </c>
      <c r="CR2">
        <f t="shared" si="0"/>
        <v>7.0199217311409531E-2</v>
      </c>
      <c r="CS2">
        <f t="shared" si="0"/>
        <v>-4.191330632727384</v>
      </c>
      <c r="CT2">
        <f t="shared" si="0"/>
        <v>0.25954678577577073</v>
      </c>
    </row>
    <row r="3" spans="1:98" x14ac:dyDescent="0.2">
      <c r="A3">
        <v>21</v>
      </c>
      <c r="B3" t="s">
        <v>70</v>
      </c>
      <c r="C3" t="s">
        <v>71</v>
      </c>
      <c r="D3">
        <v>1.5441309173988</v>
      </c>
      <c r="E3">
        <v>1330.03285414211</v>
      </c>
      <c r="F3">
        <v>0.16907940950547601</v>
      </c>
      <c r="G3">
        <v>0.114296852982676</v>
      </c>
      <c r="H3">
        <v>-0.61826843242741003</v>
      </c>
      <c r="J3">
        <v>-21.675799836485499</v>
      </c>
      <c r="K3">
        <v>5092.9307549760597</v>
      </c>
      <c r="L3">
        <v>0.81467697266271699</v>
      </c>
      <c r="M3">
        <v>408.90116338908001</v>
      </c>
      <c r="AD3">
        <v>49.545862386645403</v>
      </c>
      <c r="AE3">
        <v>11968.155282521</v>
      </c>
      <c r="AF3">
        <v>0.39556771997942503</v>
      </c>
      <c r="AG3">
        <v>1450.87286770625</v>
      </c>
      <c r="AH3">
        <v>-35.430328797183201</v>
      </c>
      <c r="AI3">
        <v>6328.5124369393297</v>
      </c>
      <c r="AN3">
        <v>0.39428161598137701</v>
      </c>
      <c r="AO3">
        <v>0.25626185339201801</v>
      </c>
      <c r="AP3">
        <v>6.5356916027476702E-2</v>
      </c>
      <c r="AQ3">
        <v>7.8732557043359894E-2</v>
      </c>
      <c r="AR3">
        <v>-4.7127217879555001</v>
      </c>
      <c r="AS3">
        <v>0.26493728432894598</v>
      </c>
      <c r="AT3">
        <v>0</v>
      </c>
      <c r="AU3">
        <v>-109145757334.92799</v>
      </c>
      <c r="AV3">
        <v>1238.6684088413101</v>
      </c>
      <c r="AW3">
        <v>11</v>
      </c>
      <c r="AX3">
        <v>115</v>
      </c>
      <c r="AY3">
        <v>2499.3368176826202</v>
      </c>
      <c r="AZ3">
        <v>5.5344303224987899</v>
      </c>
      <c r="BA3">
        <v>5.5818742130003901E-2</v>
      </c>
      <c r="BC3">
        <v>0.94413236070112305</v>
      </c>
      <c r="BE3">
        <f t="shared" ref="BE3:BN27" si="1">D3*$BA3</f>
        <v>8.6191445493249974E-2</v>
      </c>
      <c r="BF3">
        <f t="shared" si="0"/>
        <v>74.240760909791533</v>
      </c>
      <c r="BG3">
        <f t="shared" si="0"/>
        <v>9.4377999586794954E-3</v>
      </c>
      <c r="BH3">
        <f t="shared" si="0"/>
        <v>6.3799065629109586E-3</v>
      </c>
      <c r="BI3">
        <f t="shared" si="0"/>
        <v>-3.451096619678734E-2</v>
      </c>
      <c r="BJ3">
        <f t="shared" si="0"/>
        <v>0</v>
      </c>
      <c r="BK3">
        <f t="shared" si="0"/>
        <v>-1.2099158815343647</v>
      </c>
      <c r="BL3">
        <f t="shared" si="0"/>
        <v>284.28098849797476</v>
      </c>
      <c r="BM3">
        <f t="shared" si="0"/>
        <v>4.5474243856312435E-2</v>
      </c>
      <c r="BN3">
        <f t="shared" si="0"/>
        <v>22.824348595873648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  <c r="CD3">
        <f t="shared" si="0"/>
        <v>0</v>
      </c>
      <c r="CE3">
        <f t="shared" si="0"/>
        <v>2.7655877161688194</v>
      </c>
      <c r="CF3">
        <f t="shared" si="0"/>
        <v>668.04737348688366</v>
      </c>
      <c r="CG3">
        <f t="shared" si="0"/>
        <v>2.2080092556485117E-2</v>
      </c>
      <c r="CH3">
        <f t="shared" si="0"/>
        <v>80.985898465914431</v>
      </c>
      <c r="CI3">
        <f t="shared" si="0"/>
        <v>-1.9776763867112204</v>
      </c>
      <c r="CJ3">
        <f t="shared" si="0"/>
        <v>353.24960378403904</v>
      </c>
      <c r="CK3">
        <f t="shared" si="0"/>
        <v>0</v>
      </c>
      <c r="CL3">
        <f t="shared" si="0"/>
        <v>0</v>
      </c>
      <c r="CM3">
        <f t="shared" si="0"/>
        <v>0</v>
      </c>
      <c r="CN3">
        <f t="shared" si="0"/>
        <v>0</v>
      </c>
      <c r="CO3">
        <f t="shared" si="0"/>
        <v>2.200830384906571E-2</v>
      </c>
      <c r="CP3">
        <f t="shared" si="0"/>
        <v>1.4304214312245919E-2</v>
      </c>
      <c r="CQ3">
        <f t="shared" si="0"/>
        <v>3.6481408421500409E-3</v>
      </c>
      <c r="CR3">
        <f t="shared" si="0"/>
        <v>4.394752298839128E-3</v>
      </c>
      <c r="CS3">
        <f t="shared" si="0"/>
        <v>-0.263058202212339</v>
      </c>
      <c r="CT3">
        <f t="shared" si="0"/>
        <v>1.4788465954580958E-2</v>
      </c>
    </row>
    <row r="4" spans="1:98" x14ac:dyDescent="0.2">
      <c r="A4">
        <v>19</v>
      </c>
      <c r="B4" t="s">
        <v>54</v>
      </c>
      <c r="C4" t="s">
        <v>55</v>
      </c>
      <c r="F4">
        <v>0.19279179408288999</v>
      </c>
      <c r="G4">
        <v>0.115315806527012</v>
      </c>
      <c r="J4">
        <v>2.3449064622110201</v>
      </c>
      <c r="K4">
        <v>5.8490840401358</v>
      </c>
      <c r="L4">
        <v>0.109801448426908</v>
      </c>
      <c r="M4">
        <v>0.146065691862478</v>
      </c>
      <c r="AD4">
        <v>-1.1015371310199</v>
      </c>
      <c r="AE4">
        <v>2.6624009120348999</v>
      </c>
      <c r="AF4">
        <v>1.41810561285172</v>
      </c>
      <c r="AG4">
        <v>0.86619810932316099</v>
      </c>
      <c r="AH4">
        <v>-10.442080330385201</v>
      </c>
      <c r="AI4">
        <v>9.9613887626725894</v>
      </c>
      <c r="AN4">
        <v>0.363772035055002</v>
      </c>
      <c r="AO4">
        <v>0.25745489638758501</v>
      </c>
      <c r="AP4">
        <v>6.5883524248817896E-2</v>
      </c>
      <c r="AQ4">
        <v>7.8839539618145202E-2</v>
      </c>
      <c r="AR4">
        <v>-4.6692378927195</v>
      </c>
      <c r="AS4">
        <v>0.29165647458739102</v>
      </c>
      <c r="AT4">
        <v>0</v>
      </c>
      <c r="AU4">
        <v>1078466.5756212999</v>
      </c>
      <c r="AV4">
        <v>1240.6988557452701</v>
      </c>
      <c r="AW4">
        <v>9</v>
      </c>
      <c r="AX4">
        <v>115</v>
      </c>
      <c r="AY4">
        <v>2499.3977114905401</v>
      </c>
      <c r="AZ4">
        <v>5.5953241304141601</v>
      </c>
      <c r="BA4">
        <v>5.4144846034582202E-2</v>
      </c>
      <c r="BC4">
        <v>0.99827720673570597</v>
      </c>
      <c r="BE4">
        <f t="shared" si="1"/>
        <v>0</v>
      </c>
      <c r="BF4">
        <f t="shared" si="0"/>
        <v>0</v>
      </c>
      <c r="BG4">
        <f t="shared" si="0"/>
        <v>1.0438682007348954E-2</v>
      </c>
      <c r="BH4">
        <f t="shared" si="0"/>
        <v>6.2437565897587336E-3</v>
      </c>
      <c r="BI4">
        <f t="shared" si="0"/>
        <v>0</v>
      </c>
      <c r="BJ4">
        <f t="shared" si="0"/>
        <v>0</v>
      </c>
      <c r="BK4">
        <f t="shared" si="0"/>
        <v>0.12696459936191254</v>
      </c>
      <c r="BL4">
        <f t="shared" si="0"/>
        <v>0.31669775479648493</v>
      </c>
      <c r="BM4">
        <f t="shared" si="0"/>
        <v>5.9451825194490517E-3</v>
      </c>
      <c r="BN4">
        <f t="shared" si="0"/>
        <v>7.9087043968285985E-3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</v>
      </c>
      <c r="CB4">
        <f t="shared" si="0"/>
        <v>0</v>
      </c>
      <c r="CC4">
        <f t="shared" si="0"/>
        <v>0</v>
      </c>
      <c r="CD4">
        <f t="shared" si="0"/>
        <v>0</v>
      </c>
      <c r="CE4">
        <f t="shared" si="0"/>
        <v>-5.9642558360447892E-2</v>
      </c>
      <c r="CF4">
        <f t="shared" si="0"/>
        <v>0.14415528746446088</v>
      </c>
      <c r="CG4">
        <f t="shared" si="0"/>
        <v>7.6783110068633212E-2</v>
      </c>
      <c r="CH4">
        <f t="shared" si="0"/>
        <v>4.6900163264748752E-2</v>
      </c>
      <c r="CI4">
        <f t="shared" si="0"/>
        <v>-0.56538483176944598</v>
      </c>
      <c r="CJ4">
        <f t="shared" si="0"/>
        <v>0.53935786084552462</v>
      </c>
      <c r="CK4">
        <f t="shared" si="0"/>
        <v>0</v>
      </c>
      <c r="CL4">
        <f t="shared" si="0"/>
        <v>0</v>
      </c>
      <c r="CM4">
        <f t="shared" si="0"/>
        <v>0</v>
      </c>
      <c r="CN4">
        <f t="shared" si="0"/>
        <v>0</v>
      </c>
      <c r="CO4">
        <f t="shared" si="0"/>
        <v>1.9696380829739721E-2</v>
      </c>
      <c r="CP4">
        <f t="shared" si="0"/>
        <v>1.3939855725755105E-2</v>
      </c>
      <c r="CQ4">
        <f t="shared" si="0"/>
        <v>3.567253276667908E-3</v>
      </c>
      <c r="CR4">
        <f t="shared" si="0"/>
        <v>4.2687547340618153E-3</v>
      </c>
      <c r="CS4">
        <f t="shared" si="0"/>
        <v>-0.25281516680013438</v>
      </c>
      <c r="CT4">
        <f t="shared" si="0"/>
        <v>1.5791694911523324E-2</v>
      </c>
    </row>
    <row r="5" spans="1:98" x14ac:dyDescent="0.2">
      <c r="A5">
        <v>13</v>
      </c>
      <c r="B5" t="s">
        <v>68</v>
      </c>
      <c r="C5" t="s">
        <v>69</v>
      </c>
      <c r="F5">
        <v>0.32658955783141802</v>
      </c>
      <c r="G5">
        <v>0.120693113258926</v>
      </c>
      <c r="J5">
        <v>-0.77317278870159201</v>
      </c>
      <c r="K5">
        <v>0.26556739967760701</v>
      </c>
      <c r="L5">
        <v>0.27481679014103</v>
      </c>
      <c r="M5">
        <v>3.8391189619986998E-2</v>
      </c>
      <c r="T5">
        <v>0.79860615958902703</v>
      </c>
      <c r="U5">
        <v>0.13615945119232301</v>
      </c>
      <c r="AN5">
        <v>0.25232611782217002</v>
      </c>
      <c r="AO5">
        <v>0.26101344658295</v>
      </c>
      <c r="AP5">
        <v>6.6165024871933598E-2</v>
      </c>
      <c r="AQ5">
        <v>7.8899037819905898E-2</v>
      </c>
      <c r="AR5">
        <v>-4.5541059741847896</v>
      </c>
      <c r="AS5">
        <v>0.29266563938516998</v>
      </c>
      <c r="AT5">
        <v>0</v>
      </c>
      <c r="AU5">
        <v>987.01808833346399</v>
      </c>
      <c r="AV5">
        <v>1246.7036216428401</v>
      </c>
      <c r="AW5">
        <v>7</v>
      </c>
      <c r="AX5">
        <v>115</v>
      </c>
      <c r="AY5">
        <v>2507.4072432856801</v>
      </c>
      <c r="AZ5">
        <v>13.604855925557301</v>
      </c>
      <c r="BA5">
        <v>9.8698236392581393E-4</v>
      </c>
      <c r="BC5">
        <v>0.999264189099631</v>
      </c>
      <c r="BE5">
        <f t="shared" si="1"/>
        <v>0</v>
      </c>
      <c r="BF5">
        <f t="shared" si="0"/>
        <v>0</v>
      </c>
      <c r="BG5">
        <f t="shared" si="0"/>
        <v>3.2233813382193929E-4</v>
      </c>
      <c r="BH5">
        <f t="shared" si="0"/>
        <v>1.1912197423386078E-4</v>
      </c>
      <c r="BI5">
        <f t="shared" si="0"/>
        <v>0</v>
      </c>
      <c r="BJ5">
        <f t="shared" si="0"/>
        <v>0</v>
      </c>
      <c r="BK5">
        <f t="shared" si="0"/>
        <v>-7.6310790671581111E-4</v>
      </c>
      <c r="BL5">
        <f t="shared" si="0"/>
        <v>2.6211033991543599E-4</v>
      </c>
      <c r="BM5">
        <f t="shared" si="0"/>
        <v>2.7123932517989809E-4</v>
      </c>
      <c r="BN5">
        <f t="shared" si="0"/>
        <v>3.7891427085058935E-5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7.8821019523689373E-4</v>
      </c>
      <c r="BV5">
        <f t="shared" si="0"/>
        <v>1.3438697700864045E-4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  <c r="CD5">
        <f t="shared" si="0"/>
        <v>0</v>
      </c>
      <c r="CE5">
        <f t="shared" si="0"/>
        <v>0</v>
      </c>
      <c r="CF5">
        <f t="shared" si="0"/>
        <v>0</v>
      </c>
      <c r="CG5">
        <f t="shared" si="0"/>
        <v>0</v>
      </c>
      <c r="CH5">
        <f t="shared" si="0"/>
        <v>0</v>
      </c>
      <c r="CI5">
        <f t="shared" si="0"/>
        <v>0</v>
      </c>
      <c r="CJ5">
        <f t="shared" si="0"/>
        <v>0</v>
      </c>
      <c r="CK5">
        <f t="shared" si="0"/>
        <v>0</v>
      </c>
      <c r="CL5">
        <f t="shared" si="0"/>
        <v>0</v>
      </c>
      <c r="CM5">
        <f t="shared" si="0"/>
        <v>0</v>
      </c>
      <c r="CN5">
        <f t="shared" si="0"/>
        <v>0</v>
      </c>
      <c r="CO5">
        <f t="shared" si="0"/>
        <v>2.4904142824834881E-4</v>
      </c>
      <c r="CP5">
        <f t="shared" si="0"/>
        <v>2.5761566852486415E-4</v>
      </c>
      <c r="CQ5">
        <f t="shared" si="0"/>
        <v>6.5303712657311291E-5</v>
      </c>
      <c r="CR5">
        <f t="shared" si="0"/>
        <v>7.7871958858962919E-5</v>
      </c>
      <c r="CS5">
        <f t="shared" si="0"/>
        <v>-4.4948222799695752E-3</v>
      </c>
      <c r="CT5">
        <f t="shared" si="0"/>
        <v>2.8885582460023485E-4</v>
      </c>
    </row>
    <row r="6" spans="1:98" x14ac:dyDescent="0.2">
      <c r="A6">
        <v>12</v>
      </c>
      <c r="B6" t="s">
        <v>66</v>
      </c>
      <c r="C6" t="s">
        <v>67</v>
      </c>
      <c r="F6">
        <v>0.31961429402500502</v>
      </c>
      <c r="G6">
        <v>0.11912798534517501</v>
      </c>
      <c r="J6">
        <v>-0.62939730879259004</v>
      </c>
      <c r="K6">
        <v>0.253570687954702</v>
      </c>
      <c r="L6">
        <v>0.25199746677811002</v>
      </c>
      <c r="M6">
        <v>3.55643738263446E-2</v>
      </c>
      <c r="X6">
        <v>0.74322591638426805</v>
      </c>
      <c r="Y6">
        <v>0.12530768292963401</v>
      </c>
      <c r="AN6">
        <v>0.26190085635600402</v>
      </c>
      <c r="AO6">
        <v>0.25997052480384802</v>
      </c>
      <c r="AP6">
        <v>6.6696928652126897E-2</v>
      </c>
      <c r="AQ6">
        <v>7.8960440803951801E-2</v>
      </c>
      <c r="AR6">
        <v>-4.5832139513239998</v>
      </c>
      <c r="AS6">
        <v>0.29477603899176702</v>
      </c>
      <c r="AT6">
        <v>0</v>
      </c>
      <c r="AU6">
        <v>1004.61063371582</v>
      </c>
      <c r="AV6">
        <v>1246.99732027702</v>
      </c>
      <c r="AW6">
        <v>7</v>
      </c>
      <c r="AX6">
        <v>115</v>
      </c>
      <c r="AY6">
        <v>2507.99464055403</v>
      </c>
      <c r="AZ6">
        <v>14.1922531939067</v>
      </c>
      <c r="BA6">
        <v>7.3579646380194698E-4</v>
      </c>
      <c r="BC6">
        <v>0.99999998556343295</v>
      </c>
      <c r="BE6">
        <f t="shared" si="1"/>
        <v>0</v>
      </c>
      <c r="BF6">
        <f t="shared" si="0"/>
        <v>0</v>
      </c>
      <c r="BG6">
        <f t="shared" si="0"/>
        <v>2.3517106732415445E-4</v>
      </c>
      <c r="BH6">
        <f t="shared" si="0"/>
        <v>8.765395035682993E-5</v>
      </c>
      <c r="BI6">
        <f t="shared" si="0"/>
        <v>0</v>
      </c>
      <c r="BJ6">
        <f t="shared" si="0"/>
        <v>0</v>
      </c>
      <c r="BK6">
        <f t="shared" si="0"/>
        <v>-4.631083141360498E-4</v>
      </c>
      <c r="BL6">
        <f t="shared" si="0"/>
        <v>1.8657641552089667E-4</v>
      </c>
      <c r="BM6">
        <f t="shared" si="0"/>
        <v>1.8541884494238198E-4</v>
      </c>
      <c r="BN6">
        <f t="shared" si="0"/>
        <v>2.6168140498754874E-5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0"/>
        <v>0</v>
      </c>
      <c r="BW6">
        <f t="shared" si="0"/>
        <v>0</v>
      </c>
      <c r="BX6">
        <f t="shared" si="0"/>
        <v>0</v>
      </c>
      <c r="BY6">
        <f t="shared" si="0"/>
        <v>5.4686300108150595E-4</v>
      </c>
      <c r="BZ6">
        <f t="shared" si="0"/>
        <v>9.2200949986840296E-5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  <c r="CG6">
        <f t="shared" si="0"/>
        <v>0</v>
      </c>
      <c r="CH6">
        <f t="shared" si="0"/>
        <v>0</v>
      </c>
      <c r="CI6">
        <f t="shared" si="0"/>
        <v>0</v>
      </c>
      <c r="CJ6">
        <f t="shared" si="0"/>
        <v>0</v>
      </c>
      <c r="CK6">
        <f t="shared" si="0"/>
        <v>0</v>
      </c>
      <c r="CL6">
        <f t="shared" si="0"/>
        <v>0</v>
      </c>
      <c r="CM6">
        <f t="shared" si="0"/>
        <v>0</v>
      </c>
      <c r="CN6">
        <f t="shared" si="0"/>
        <v>0</v>
      </c>
      <c r="CO6">
        <f t="shared" si="0"/>
        <v>1.9270572397344943E-4</v>
      </c>
      <c r="CP6">
        <f t="shared" si="0"/>
        <v>1.9128539284340773E-4</v>
      </c>
      <c r="CQ6">
        <f t="shared" si="0"/>
        <v>4.9075364248685725E-5</v>
      </c>
      <c r="CR6">
        <f t="shared" si="0"/>
        <v>5.8098813123790696E-5</v>
      </c>
      <c r="CS6">
        <f t="shared" si="0"/>
        <v>-3.372312618231948E-3</v>
      </c>
      <c r="CT6">
        <f t="shared" si="0"/>
        <v>2.1689516710368702E-4</v>
      </c>
    </row>
    <row r="7" spans="1:98" x14ac:dyDescent="0.2">
      <c r="A7">
        <v>14</v>
      </c>
      <c r="B7" t="s">
        <v>56</v>
      </c>
      <c r="C7" t="s">
        <v>57</v>
      </c>
      <c r="F7">
        <v>0.254295696893306</v>
      </c>
      <c r="G7">
        <v>0.12902740271979299</v>
      </c>
      <c r="J7">
        <v>-0.53870211619438602</v>
      </c>
      <c r="K7">
        <v>0.24111207842601001</v>
      </c>
      <c r="L7">
        <v>0.23219942025463</v>
      </c>
      <c r="M7">
        <v>3.9371952315127301E-2</v>
      </c>
      <c r="V7">
        <v>0.58510324007868397</v>
      </c>
      <c r="W7">
        <v>0.18733769731901601</v>
      </c>
      <c r="AN7">
        <v>2.75078277444872E-2</v>
      </c>
      <c r="AO7">
        <v>0.26704837030124201</v>
      </c>
      <c r="AP7">
        <v>6.7968242205285301E-2</v>
      </c>
      <c r="AQ7">
        <v>7.8835901330301494E-2</v>
      </c>
      <c r="AR7">
        <v>-4.2547942654404496</v>
      </c>
      <c r="AS7">
        <v>0.28671622203076003</v>
      </c>
      <c r="AT7">
        <v>0</v>
      </c>
      <c r="AU7">
        <v>968.95261349642601</v>
      </c>
      <c r="AV7">
        <v>1257.8892610570299</v>
      </c>
      <c r="AW7">
        <v>7</v>
      </c>
      <c r="AX7">
        <v>115</v>
      </c>
      <c r="AY7">
        <v>2529.7785221140498</v>
      </c>
      <c r="AZ7">
        <v>35.976134753925599</v>
      </c>
      <c r="BA7" s="2">
        <v>1.36914018786057E-8</v>
      </c>
      <c r="BC7">
        <v>0.99999999925483496</v>
      </c>
      <c r="BE7">
        <f t="shared" si="1"/>
        <v>0</v>
      </c>
      <c r="BF7">
        <f t="shared" si="0"/>
        <v>0</v>
      </c>
      <c r="BG7">
        <f t="shared" si="0"/>
        <v>3.4816645821663557E-9</v>
      </c>
      <c r="BH7">
        <f t="shared" si="0"/>
        <v>1.766566023989388E-9</v>
      </c>
      <c r="BI7">
        <f t="shared" si="0"/>
        <v>0</v>
      </c>
      <c r="BJ7">
        <f t="shared" si="0"/>
        <v>0</v>
      </c>
      <c r="BK7">
        <f t="shared" si="0"/>
        <v>-7.375587165672683E-9</v>
      </c>
      <c r="BL7">
        <f t="shared" si="0"/>
        <v>3.3011623635163985E-9</v>
      </c>
      <c r="BM7">
        <f t="shared" si="0"/>
        <v>3.1791355786853958E-9</v>
      </c>
      <c r="BN7">
        <f t="shared" si="0"/>
        <v>5.3905722189170801E-10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8.0108836003915764E-9</v>
      </c>
      <c r="BX7">
        <f t="shared" si="0"/>
        <v>2.5649157010072419E-9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si="0"/>
        <v>0</v>
      </c>
      <c r="CG7">
        <f t="shared" si="0"/>
        <v>0</v>
      </c>
      <c r="CH7">
        <f t="shared" si="0"/>
        <v>0</v>
      </c>
      <c r="CI7">
        <f t="shared" si="0"/>
        <v>0</v>
      </c>
      <c r="CJ7">
        <f t="shared" si="0"/>
        <v>0</v>
      </c>
      <c r="CK7">
        <f t="shared" si="0"/>
        <v>0</v>
      </c>
      <c r="CL7">
        <f t="shared" si="0"/>
        <v>0</v>
      </c>
      <c r="CM7">
        <f t="shared" si="0"/>
        <v>0</v>
      </c>
      <c r="CN7">
        <f t="shared" si="0"/>
        <v>0</v>
      </c>
      <c r="CO7">
        <f t="shared" si="0"/>
        <v>3.7662072445723403E-10</v>
      </c>
      <c r="CP7">
        <f t="shared" si="0"/>
        <v>3.6562665588210156E-9</v>
      </c>
      <c r="CQ7">
        <f t="shared" si="0"/>
        <v>9.3058051901497042E-10</v>
      </c>
      <c r="CR7">
        <f t="shared" si="0"/>
        <v>1.0793740075752636E-9</v>
      </c>
      <c r="CS7">
        <f t="shared" si="0"/>
        <v>-5.8254098198932131E-8</v>
      </c>
      <c r="CT7">
        <f t="shared" si="0"/>
        <v>3.925547020938677E-9</v>
      </c>
    </row>
    <row r="8" spans="1:98" x14ac:dyDescent="0.2">
      <c r="A8">
        <v>11</v>
      </c>
      <c r="B8" t="s">
        <v>72</v>
      </c>
      <c r="C8" t="s">
        <v>73</v>
      </c>
      <c r="F8">
        <v>5.8340238159012098E-2</v>
      </c>
      <c r="G8">
        <v>0.11629264946347199</v>
      </c>
      <c r="J8">
        <v>-0.30722548523413801</v>
      </c>
      <c r="K8">
        <v>0.204804680362938</v>
      </c>
      <c r="L8">
        <v>0.15179182924833801</v>
      </c>
      <c r="M8">
        <v>2.6763758754577299E-2</v>
      </c>
      <c r="AN8">
        <v>-1.24376088119577E-2</v>
      </c>
      <c r="AO8">
        <v>0.26971349569008402</v>
      </c>
      <c r="AP8">
        <v>6.7792358236739098E-2</v>
      </c>
      <c r="AQ8">
        <v>7.85911949319235E-2</v>
      </c>
      <c r="AR8">
        <v>-4.1031753145309704</v>
      </c>
      <c r="AS8">
        <v>0.27375771388356801</v>
      </c>
      <c r="AT8">
        <v>0</v>
      </c>
      <c r="AU8">
        <v>864.872518929374</v>
      </c>
      <c r="AV8">
        <v>1262.8043014452401</v>
      </c>
      <c r="AW8">
        <v>6</v>
      </c>
      <c r="AX8">
        <v>115</v>
      </c>
      <c r="AY8">
        <v>2537.6086028904701</v>
      </c>
      <c r="AZ8">
        <v>43.806215530344602</v>
      </c>
      <c r="BA8" s="2">
        <v>2.7300303886088698E-10</v>
      </c>
      <c r="BC8">
        <v>0.99999999952783802</v>
      </c>
      <c r="BE8">
        <f t="shared" si="1"/>
        <v>0</v>
      </c>
      <c r="BF8">
        <f t="shared" si="0"/>
        <v>0</v>
      </c>
      <c r="BG8">
        <f t="shared" si="0"/>
        <v>1.5927062305278182E-11</v>
      </c>
      <c r="BH8">
        <f t="shared" si="0"/>
        <v>3.174824670071175E-11</v>
      </c>
      <c r="BI8">
        <f t="shared" si="0"/>
        <v>0</v>
      </c>
      <c r="BJ8">
        <f t="shared" si="0"/>
        <v>0</v>
      </c>
      <c r="BK8">
        <f t="shared" si="0"/>
        <v>-8.3873491084430231E-11</v>
      </c>
      <c r="BL8">
        <f t="shared" si="0"/>
        <v>5.5912300112014699E-11</v>
      </c>
      <c r="BM8">
        <f t="shared" si="0"/>
        <v>4.1439630659049142E-11</v>
      </c>
      <c r="BN8">
        <f t="shared" si="0"/>
        <v>7.3065874713392706E-12</v>
      </c>
      <c r="BO8">
        <f t="shared" ref="BO8:CD32" si="2">N8*$BA8</f>
        <v>0</v>
      </c>
      <c r="BP8">
        <f t="shared" si="2"/>
        <v>0</v>
      </c>
      <c r="BQ8">
        <f t="shared" si="2"/>
        <v>0</v>
      </c>
      <c r="BR8">
        <f t="shared" si="2"/>
        <v>0</v>
      </c>
      <c r="BS8">
        <f t="shared" si="2"/>
        <v>0</v>
      </c>
      <c r="BT8">
        <f t="shared" si="2"/>
        <v>0</v>
      </c>
      <c r="BU8">
        <f t="shared" si="2"/>
        <v>0</v>
      </c>
      <c r="BV8">
        <f t="shared" si="2"/>
        <v>0</v>
      </c>
      <c r="BW8">
        <f t="shared" si="2"/>
        <v>0</v>
      </c>
      <c r="BX8">
        <f t="shared" si="2"/>
        <v>0</v>
      </c>
      <c r="BY8">
        <f t="shared" si="2"/>
        <v>0</v>
      </c>
      <c r="BZ8">
        <f t="shared" si="2"/>
        <v>0</v>
      </c>
      <c r="CA8">
        <f t="shared" si="2"/>
        <v>0</v>
      </c>
      <c r="CB8">
        <f t="shared" si="2"/>
        <v>0</v>
      </c>
      <c r="CC8">
        <f t="shared" si="2"/>
        <v>0</v>
      </c>
      <c r="CD8">
        <f t="shared" si="2"/>
        <v>0</v>
      </c>
      <c r="CE8">
        <f t="shared" ref="CE8:CT32" si="3">AD8*$BA8</f>
        <v>0</v>
      </c>
      <c r="CF8">
        <f t="shared" si="3"/>
        <v>0</v>
      </c>
      <c r="CG8">
        <f t="shared" si="3"/>
        <v>0</v>
      </c>
      <c r="CH8">
        <f t="shared" si="3"/>
        <v>0</v>
      </c>
      <c r="CI8">
        <f t="shared" si="3"/>
        <v>0</v>
      </c>
      <c r="CJ8">
        <f t="shared" si="3"/>
        <v>0</v>
      </c>
      <c r="CK8">
        <f t="shared" si="3"/>
        <v>0</v>
      </c>
      <c r="CL8">
        <f t="shared" si="3"/>
        <v>0</v>
      </c>
      <c r="CM8">
        <f t="shared" si="3"/>
        <v>0</v>
      </c>
      <c r="CN8">
        <f t="shared" si="3"/>
        <v>0</v>
      </c>
      <c r="CO8">
        <f t="shared" si="3"/>
        <v>-3.3955050018273982E-12</v>
      </c>
      <c r="CP8">
        <f t="shared" si="3"/>
        <v>7.3632603945185674E-11</v>
      </c>
      <c r="CQ8">
        <f t="shared" si="3"/>
        <v>1.8507519810175655E-11</v>
      </c>
      <c r="CR8">
        <f t="shared" si="3"/>
        <v>2.1455635044123455E-11</v>
      </c>
      <c r="CS8">
        <f t="shared" si="3"/>
        <v>-1.1201793298459306E-9</v>
      </c>
      <c r="CT8">
        <f t="shared" si="3"/>
        <v>7.4736687801823299E-11</v>
      </c>
    </row>
    <row r="9" spans="1:98" x14ac:dyDescent="0.2">
      <c r="A9">
        <v>18</v>
      </c>
      <c r="B9" t="s">
        <v>64</v>
      </c>
      <c r="C9" t="s">
        <v>65</v>
      </c>
      <c r="F9">
        <v>1.3475855776021801E-2</v>
      </c>
      <c r="G9">
        <v>0.12804601221256701</v>
      </c>
      <c r="J9">
        <v>-0.27153761894418899</v>
      </c>
      <c r="K9">
        <v>0.20755759630344101</v>
      </c>
      <c r="L9">
        <v>0.136654689480008</v>
      </c>
      <c r="M9">
        <v>3.2094855854091497E-2</v>
      </c>
      <c r="R9">
        <v>-0.17297580727030801</v>
      </c>
      <c r="S9">
        <v>0.21029345470042199</v>
      </c>
      <c r="AN9">
        <v>4.8462720564004403E-3</v>
      </c>
      <c r="AO9">
        <v>0.27153625575404899</v>
      </c>
      <c r="AP9">
        <v>6.7266777480048306E-2</v>
      </c>
      <c r="AQ9">
        <v>7.8399330164768202E-2</v>
      </c>
      <c r="AR9">
        <v>-4.1106510981259801</v>
      </c>
      <c r="AS9">
        <v>0.27428626349114799</v>
      </c>
      <c r="AT9">
        <v>0</v>
      </c>
      <c r="AU9">
        <v>873.08427971066305</v>
      </c>
      <c r="AV9">
        <v>1262.4393278907601</v>
      </c>
      <c r="AW9">
        <v>7</v>
      </c>
      <c r="AX9">
        <v>115</v>
      </c>
      <c r="AY9">
        <v>2538.8786557815201</v>
      </c>
      <c r="AZ9">
        <v>45.076268421397302</v>
      </c>
      <c r="BA9" s="2">
        <v>1.4467017278146699E-10</v>
      </c>
      <c r="BC9">
        <v>0.99999999967250897</v>
      </c>
      <c r="BE9">
        <f t="shared" si="1"/>
        <v>0</v>
      </c>
      <c r="BF9">
        <f t="shared" si="1"/>
        <v>0</v>
      </c>
      <c r="BG9">
        <f t="shared" si="1"/>
        <v>1.9495543834952039E-12</v>
      </c>
      <c r="BH9">
        <f t="shared" si="1"/>
        <v>1.8524438710769902E-11</v>
      </c>
      <c r="BI9">
        <f t="shared" si="1"/>
        <v>0</v>
      </c>
      <c r="BJ9">
        <f t="shared" si="1"/>
        <v>0</v>
      </c>
      <c r="BK9">
        <f t="shared" si="1"/>
        <v>-3.9283394249323966E-11</v>
      </c>
      <c r="BL9">
        <f t="shared" si="1"/>
        <v>3.0027393319324784E-11</v>
      </c>
      <c r="BM9">
        <f t="shared" si="1"/>
        <v>1.9769857538470476E-11</v>
      </c>
      <c r="BN9">
        <f t="shared" si="1"/>
        <v>4.6431683418076942E-12</v>
      </c>
      <c r="BO9">
        <f t="shared" si="2"/>
        <v>0</v>
      </c>
      <c r="BP9">
        <f t="shared" si="2"/>
        <v>0</v>
      </c>
      <c r="BQ9">
        <f t="shared" si="2"/>
        <v>0</v>
      </c>
      <c r="BR9">
        <f t="shared" si="2"/>
        <v>0</v>
      </c>
      <c r="BS9">
        <f t="shared" si="2"/>
        <v>-2.5024439924809194E-11</v>
      </c>
      <c r="BT9">
        <f t="shared" si="2"/>
        <v>3.0423190426321653E-11</v>
      </c>
      <c r="BU9">
        <f t="shared" si="2"/>
        <v>0</v>
      </c>
      <c r="BV9">
        <f t="shared" si="2"/>
        <v>0</v>
      </c>
      <c r="BW9">
        <f t="shared" si="2"/>
        <v>0</v>
      </c>
      <c r="BX9">
        <f t="shared" si="2"/>
        <v>0</v>
      </c>
      <c r="BY9">
        <f t="shared" si="2"/>
        <v>0</v>
      </c>
      <c r="BZ9">
        <f t="shared" si="2"/>
        <v>0</v>
      </c>
      <c r="CA9">
        <f t="shared" si="2"/>
        <v>0</v>
      </c>
      <c r="CB9">
        <f t="shared" si="2"/>
        <v>0</v>
      </c>
      <c r="CC9">
        <f t="shared" si="2"/>
        <v>0</v>
      </c>
      <c r="CD9">
        <f t="shared" si="2"/>
        <v>0</v>
      </c>
      <c r="CE9">
        <f t="shared" si="3"/>
        <v>0</v>
      </c>
      <c r="CF9">
        <f t="shared" si="3"/>
        <v>0</v>
      </c>
      <c r="CG9">
        <f t="shared" si="3"/>
        <v>0</v>
      </c>
      <c r="CH9">
        <f t="shared" si="3"/>
        <v>0</v>
      </c>
      <c r="CI9">
        <f t="shared" si="3"/>
        <v>0</v>
      </c>
      <c r="CJ9">
        <f t="shared" si="3"/>
        <v>0</v>
      </c>
      <c r="CK9">
        <f t="shared" si="3"/>
        <v>0</v>
      </c>
      <c r="CL9">
        <f t="shared" si="3"/>
        <v>0</v>
      </c>
      <c r="CM9">
        <f t="shared" si="3"/>
        <v>0</v>
      </c>
      <c r="CN9">
        <f t="shared" si="3"/>
        <v>0</v>
      </c>
      <c r="CO9">
        <f t="shared" si="3"/>
        <v>7.0111101574544708E-13</v>
      </c>
      <c r="CP9">
        <f t="shared" si="3"/>
        <v>3.9283197036370876E-11</v>
      </c>
      <c r="CQ9">
        <f t="shared" si="3"/>
        <v>9.7314963204910807E-12</v>
      </c>
      <c r="CR9">
        <f t="shared" si="3"/>
        <v>1.1342044640888293E-11</v>
      </c>
      <c r="CS9">
        <f t="shared" si="3"/>
        <v>-5.9468860461021257E-10</v>
      </c>
      <c r="CT9">
        <f t="shared" si="3"/>
        <v>3.9681041130847364E-11</v>
      </c>
    </row>
    <row r="10" spans="1:98" x14ac:dyDescent="0.2">
      <c r="A10">
        <v>16</v>
      </c>
      <c r="B10" t="s">
        <v>62</v>
      </c>
      <c r="C10" t="s">
        <v>63</v>
      </c>
      <c r="F10">
        <v>2.3179272632406999E-2</v>
      </c>
      <c r="G10">
        <v>0.13001611980250899</v>
      </c>
      <c r="J10">
        <v>-0.288199428432103</v>
      </c>
      <c r="K10">
        <v>0.206126483882031</v>
      </c>
      <c r="L10">
        <v>0.14198223610007901</v>
      </c>
      <c r="M10">
        <v>3.1264931003873501E-2</v>
      </c>
      <c r="Z10">
        <v>-0.11976494703440201</v>
      </c>
      <c r="AA10">
        <v>0.20221516245049601</v>
      </c>
      <c r="AN10">
        <v>1.9652048561349901E-3</v>
      </c>
      <c r="AO10">
        <v>0.27113592106545797</v>
      </c>
      <c r="AP10">
        <v>6.7180558327694997E-2</v>
      </c>
      <c r="AQ10">
        <v>7.8395857661524695E-2</v>
      </c>
      <c r="AR10">
        <v>-4.1074999261076597</v>
      </c>
      <c r="AS10">
        <v>0.27368011878780002</v>
      </c>
      <c r="AT10">
        <v>0</v>
      </c>
      <c r="AU10">
        <v>868.66428342729205</v>
      </c>
      <c r="AV10">
        <v>1262.6211581134601</v>
      </c>
      <c r="AW10">
        <v>7</v>
      </c>
      <c r="AX10">
        <v>115</v>
      </c>
      <c r="AY10">
        <v>2539.2423162269301</v>
      </c>
      <c r="AZ10">
        <v>45.439928866802802</v>
      </c>
      <c r="BA10" s="2">
        <v>1.2061772636212699E-10</v>
      </c>
      <c r="BC10">
        <v>0.99999999979312604</v>
      </c>
      <c r="BE10">
        <f t="shared" si="1"/>
        <v>0</v>
      </c>
      <c r="BF10">
        <f t="shared" si="1"/>
        <v>0</v>
      </c>
      <c r="BG10">
        <f t="shared" si="1"/>
        <v>2.7958311636488065E-12</v>
      </c>
      <c r="BH10">
        <f t="shared" si="1"/>
        <v>1.5682248761004551E-11</v>
      </c>
      <c r="BI10">
        <f t="shared" si="1"/>
        <v>0</v>
      </c>
      <c r="BJ10">
        <f t="shared" si="1"/>
        <v>0</v>
      </c>
      <c r="BK10">
        <f t="shared" si="1"/>
        <v>-3.4761959796344804E-11</v>
      </c>
      <c r="BL10">
        <f t="shared" si="1"/>
        <v>2.4862507828870195E-11</v>
      </c>
      <c r="BM10">
        <f t="shared" si="1"/>
        <v>1.712557450220224E-11</v>
      </c>
      <c r="BN10">
        <f t="shared" si="1"/>
        <v>3.771104892555994E-12</v>
      </c>
      <c r="BO10">
        <f t="shared" si="2"/>
        <v>0</v>
      </c>
      <c r="BP10">
        <f t="shared" si="2"/>
        <v>0</v>
      </c>
      <c r="BQ10">
        <f t="shared" si="2"/>
        <v>0</v>
      </c>
      <c r="BR10">
        <f t="shared" si="2"/>
        <v>0</v>
      </c>
      <c r="BS10">
        <f t="shared" si="2"/>
        <v>0</v>
      </c>
      <c r="BT10">
        <f t="shared" si="2"/>
        <v>0</v>
      </c>
      <c r="BU10">
        <f t="shared" si="2"/>
        <v>0</v>
      </c>
      <c r="BV10">
        <f t="shared" si="2"/>
        <v>0</v>
      </c>
      <c r="BW10">
        <f t="shared" si="2"/>
        <v>0</v>
      </c>
      <c r="BX10">
        <f t="shared" si="2"/>
        <v>0</v>
      </c>
      <c r="BY10">
        <f t="shared" si="2"/>
        <v>0</v>
      </c>
      <c r="BZ10">
        <f t="shared" si="2"/>
        <v>0</v>
      </c>
      <c r="CA10">
        <f t="shared" si="2"/>
        <v>-1.4445775609170134E-11</v>
      </c>
      <c r="CB10">
        <f t="shared" si="2"/>
        <v>2.4390733130726983E-11</v>
      </c>
      <c r="CC10">
        <f t="shared" si="2"/>
        <v>0</v>
      </c>
      <c r="CD10">
        <f t="shared" si="2"/>
        <v>0</v>
      </c>
      <c r="CE10">
        <f t="shared" si="3"/>
        <v>0</v>
      </c>
      <c r="CF10">
        <f t="shared" si="3"/>
        <v>0</v>
      </c>
      <c r="CG10">
        <f t="shared" si="3"/>
        <v>0</v>
      </c>
      <c r="CH10">
        <f t="shared" si="3"/>
        <v>0</v>
      </c>
      <c r="CI10">
        <f t="shared" si="3"/>
        <v>0</v>
      </c>
      <c r="CJ10">
        <f t="shared" si="3"/>
        <v>0</v>
      </c>
      <c r="CK10">
        <f t="shared" si="3"/>
        <v>0</v>
      </c>
      <c r="CL10">
        <f t="shared" si="3"/>
        <v>0</v>
      </c>
      <c r="CM10">
        <f t="shared" si="3"/>
        <v>0</v>
      </c>
      <c r="CN10">
        <f t="shared" si="3"/>
        <v>0</v>
      </c>
      <c r="CO10">
        <f t="shared" si="3"/>
        <v>2.3703854158281339E-13</v>
      </c>
      <c r="CP10">
        <f t="shared" si="3"/>
        <v>3.2703798334016671E-11</v>
      </c>
      <c r="CQ10">
        <f t="shared" si="3"/>
        <v>8.103166201224827E-12</v>
      </c>
      <c r="CR10">
        <f t="shared" si="3"/>
        <v>9.4559301073420423E-12</v>
      </c>
      <c r="CS10">
        <f t="shared" si="3"/>
        <v>-4.9543730211971056E-10</v>
      </c>
      <c r="CT10">
        <f t="shared" si="3"/>
        <v>3.3010673678701271E-11</v>
      </c>
    </row>
    <row r="11" spans="1:98" x14ac:dyDescent="0.2">
      <c r="A11">
        <v>15</v>
      </c>
      <c r="B11" t="s">
        <v>58</v>
      </c>
      <c r="C11" t="s">
        <v>59</v>
      </c>
      <c r="F11">
        <v>7.5225680916161206E-2</v>
      </c>
      <c r="G11">
        <v>0.13179196851352101</v>
      </c>
      <c r="J11">
        <v>-0.31091424088117903</v>
      </c>
      <c r="K11">
        <v>0.20553083064338601</v>
      </c>
      <c r="L11">
        <v>0.15482345484913401</v>
      </c>
      <c r="M11">
        <v>2.9229633642878498E-2</v>
      </c>
      <c r="AB11">
        <v>4.6704820614927499E-2</v>
      </c>
      <c r="AC11">
        <v>0.17316612311680701</v>
      </c>
      <c r="AN11">
        <v>-1.7604531294969299E-2</v>
      </c>
      <c r="AO11">
        <v>0.27012838855055998</v>
      </c>
      <c r="AP11">
        <v>6.7629656834180804E-2</v>
      </c>
      <c r="AQ11">
        <v>7.8538072304553494E-2</v>
      </c>
      <c r="AR11">
        <v>-4.1028220497503103</v>
      </c>
      <c r="AS11">
        <v>0.27398738625093</v>
      </c>
      <c r="AT11">
        <v>0</v>
      </c>
      <c r="AU11">
        <v>874.069689702235</v>
      </c>
      <c r="AV11">
        <v>1262.7686612070199</v>
      </c>
      <c r="AW11">
        <v>7</v>
      </c>
      <c r="AX11">
        <v>115</v>
      </c>
      <c r="AY11">
        <v>2539.5373224140399</v>
      </c>
      <c r="AZ11">
        <v>45.734935053909801</v>
      </c>
      <c r="BA11" s="2">
        <v>1.04076183507866E-10</v>
      </c>
      <c r="BC11">
        <v>0.99999999989720201</v>
      </c>
      <c r="BE11">
        <f t="shared" si="1"/>
        <v>0</v>
      </c>
      <c r="BF11">
        <f t="shared" si="1"/>
        <v>0</v>
      </c>
      <c r="BG11">
        <f t="shared" si="1"/>
        <v>7.8292017715345664E-12</v>
      </c>
      <c r="BH11">
        <f t="shared" si="1"/>
        <v>1.371640509987611E-11</v>
      </c>
      <c r="BI11">
        <f t="shared" si="1"/>
        <v>0</v>
      </c>
      <c r="BJ11">
        <f t="shared" si="1"/>
        <v>0</v>
      </c>
      <c r="BK11">
        <f t="shared" si="1"/>
        <v>-3.2358767589158439E-11</v>
      </c>
      <c r="BL11">
        <f t="shared" si="1"/>
        <v>2.1390864446565171E-11</v>
      </c>
      <c r="BM11">
        <f t="shared" si="1"/>
        <v>1.6113434298200276E-11</v>
      </c>
      <c r="BN11">
        <f t="shared" si="1"/>
        <v>3.0421087148839163E-12</v>
      </c>
      <c r="BO11">
        <f t="shared" si="2"/>
        <v>0</v>
      </c>
      <c r="BP11">
        <f t="shared" si="2"/>
        <v>0</v>
      </c>
      <c r="BQ11">
        <f t="shared" si="2"/>
        <v>0</v>
      </c>
      <c r="BR11">
        <f t="shared" si="2"/>
        <v>0</v>
      </c>
      <c r="BS11">
        <f t="shared" si="2"/>
        <v>0</v>
      </c>
      <c r="BT11">
        <f t="shared" si="2"/>
        <v>0</v>
      </c>
      <c r="BU11">
        <f t="shared" si="2"/>
        <v>0</v>
      </c>
      <c r="BV11">
        <f t="shared" si="2"/>
        <v>0</v>
      </c>
      <c r="BW11">
        <f t="shared" si="2"/>
        <v>0</v>
      </c>
      <c r="BX11">
        <f t="shared" si="2"/>
        <v>0</v>
      </c>
      <c r="BY11">
        <f t="shared" si="2"/>
        <v>0</v>
      </c>
      <c r="BZ11">
        <f t="shared" si="2"/>
        <v>0</v>
      </c>
      <c r="CA11">
        <f t="shared" si="2"/>
        <v>0</v>
      </c>
      <c r="CB11">
        <f t="shared" si="2"/>
        <v>0</v>
      </c>
      <c r="CC11">
        <f t="shared" si="2"/>
        <v>4.8608594810211576E-12</v>
      </c>
      <c r="CD11">
        <f t="shared" si="2"/>
        <v>1.8022469206850522E-11</v>
      </c>
      <c r="CE11">
        <f t="shared" si="3"/>
        <v>0</v>
      </c>
      <c r="CF11">
        <f t="shared" si="3"/>
        <v>0</v>
      </c>
      <c r="CG11">
        <f t="shared" si="3"/>
        <v>0</v>
      </c>
      <c r="CH11">
        <f t="shared" si="3"/>
        <v>0</v>
      </c>
      <c r="CI11">
        <f t="shared" si="3"/>
        <v>0</v>
      </c>
      <c r="CJ11">
        <f t="shared" si="3"/>
        <v>0</v>
      </c>
      <c r="CK11">
        <f t="shared" si="3"/>
        <v>0</v>
      </c>
      <c r="CL11">
        <f t="shared" si="3"/>
        <v>0</v>
      </c>
      <c r="CM11">
        <f t="shared" si="3"/>
        <v>0</v>
      </c>
      <c r="CN11">
        <f t="shared" si="3"/>
        <v>0</v>
      </c>
      <c r="CO11">
        <f t="shared" si="3"/>
        <v>-1.8322124296251946E-12</v>
      </c>
      <c r="CP11">
        <f t="shared" si="3"/>
        <v>2.8113931737472208E-11</v>
      </c>
      <c r="CQ11">
        <f t="shared" si="3"/>
        <v>7.0386365752482055E-12</v>
      </c>
      <c r="CR11">
        <f t="shared" si="3"/>
        <v>8.173942825522757E-12</v>
      </c>
      <c r="CS11">
        <f t="shared" si="3"/>
        <v>-4.2700606054993219E-10</v>
      </c>
      <c r="CT11">
        <f t="shared" si="3"/>
        <v>2.8515561490292353E-11</v>
      </c>
    </row>
    <row r="12" spans="1:98" x14ac:dyDescent="0.2">
      <c r="A12">
        <v>17</v>
      </c>
      <c r="B12" t="s">
        <v>60</v>
      </c>
      <c r="C12" t="s">
        <v>61</v>
      </c>
      <c r="F12">
        <v>4.5503183255808703E-2</v>
      </c>
      <c r="G12">
        <v>0.13098175506896401</v>
      </c>
      <c r="J12">
        <v>-0.29998176762753498</v>
      </c>
      <c r="K12">
        <v>0.207740352078195</v>
      </c>
      <c r="L12">
        <v>0.148486406857576</v>
      </c>
      <c r="M12">
        <v>3.1160787705468401E-2</v>
      </c>
      <c r="P12">
        <v>-4.1009526020376101E-2</v>
      </c>
      <c r="Q12">
        <v>0.19415466256487801</v>
      </c>
      <c r="AN12">
        <v>-7.9951130677939301E-3</v>
      </c>
      <c r="AO12">
        <v>0.27085238821768798</v>
      </c>
      <c r="AP12">
        <v>6.7275701437068305E-2</v>
      </c>
      <c r="AQ12">
        <v>7.8431984970496194E-2</v>
      </c>
      <c r="AR12">
        <v>-4.1042903635182499</v>
      </c>
      <c r="AS12">
        <v>0.27381271553480002</v>
      </c>
      <c r="AT12">
        <v>0</v>
      </c>
      <c r="AU12">
        <v>874.53954155086706</v>
      </c>
      <c r="AV12">
        <v>1262.78167745766</v>
      </c>
      <c r="AW12">
        <v>7</v>
      </c>
      <c r="AX12">
        <v>115</v>
      </c>
      <c r="AY12">
        <v>2539.5633549153199</v>
      </c>
      <c r="AZ12">
        <v>45.760967555191201</v>
      </c>
      <c r="BA12" s="2">
        <v>1.0273028012763901E-10</v>
      </c>
      <c r="BC12">
        <v>0.99999999999993305</v>
      </c>
      <c r="BE12">
        <f t="shared" si="1"/>
        <v>0</v>
      </c>
      <c r="BF12">
        <f t="shared" si="1"/>
        <v>0</v>
      </c>
      <c r="BG12">
        <f t="shared" si="1"/>
        <v>4.6745547625685207E-12</v>
      </c>
      <c r="BH12">
        <f t="shared" si="1"/>
        <v>1.3455792389844473E-11</v>
      </c>
      <c r="BI12">
        <f t="shared" si="1"/>
        <v>0</v>
      </c>
      <c r="BJ12">
        <f t="shared" si="1"/>
        <v>0</v>
      </c>
      <c r="BK12">
        <f t="shared" si="1"/>
        <v>-3.0817211021560982E-11</v>
      </c>
      <c r="BL12">
        <f t="shared" si="1"/>
        <v>2.1341224562807326E-11</v>
      </c>
      <c r="BM12">
        <f t="shared" si="1"/>
        <v>1.525405017162536E-11</v>
      </c>
      <c r="BN12">
        <f t="shared" si="1"/>
        <v>3.2011564499806582E-12</v>
      </c>
      <c r="BO12">
        <f t="shared" si="2"/>
        <v>0</v>
      </c>
      <c r="BP12">
        <f t="shared" si="2"/>
        <v>0</v>
      </c>
      <c r="BQ12">
        <f t="shared" si="2"/>
        <v>-4.2129200959749374E-12</v>
      </c>
      <c r="BR12">
        <f t="shared" si="2"/>
        <v>1.9945562873377144E-11</v>
      </c>
      <c r="BS12">
        <f t="shared" si="2"/>
        <v>0</v>
      </c>
      <c r="BT12">
        <f t="shared" si="2"/>
        <v>0</v>
      </c>
      <c r="BU12">
        <f t="shared" si="2"/>
        <v>0</v>
      </c>
      <c r="BV12">
        <f t="shared" si="2"/>
        <v>0</v>
      </c>
      <c r="BW12">
        <f t="shared" si="2"/>
        <v>0</v>
      </c>
      <c r="BX12">
        <f t="shared" si="2"/>
        <v>0</v>
      </c>
      <c r="BY12">
        <f t="shared" si="2"/>
        <v>0</v>
      </c>
      <c r="BZ12">
        <f t="shared" si="2"/>
        <v>0</v>
      </c>
      <c r="CA12">
        <f t="shared" si="2"/>
        <v>0</v>
      </c>
      <c r="CB12">
        <f t="shared" si="2"/>
        <v>0</v>
      </c>
      <c r="CC12">
        <f t="shared" si="2"/>
        <v>0</v>
      </c>
      <c r="CD12">
        <f t="shared" si="2"/>
        <v>0</v>
      </c>
      <c r="CE12">
        <f t="shared" si="3"/>
        <v>0</v>
      </c>
      <c r="CF12">
        <f t="shared" si="3"/>
        <v>0</v>
      </c>
      <c r="CG12">
        <f t="shared" si="3"/>
        <v>0</v>
      </c>
      <c r="CH12">
        <f t="shared" si="3"/>
        <v>0</v>
      </c>
      <c r="CI12">
        <f t="shared" si="3"/>
        <v>0</v>
      </c>
      <c r="CJ12">
        <f t="shared" si="3"/>
        <v>0</v>
      </c>
      <c r="CK12">
        <f t="shared" si="3"/>
        <v>0</v>
      </c>
      <c r="CL12">
        <f t="shared" si="3"/>
        <v>0</v>
      </c>
      <c r="CM12">
        <f t="shared" si="3"/>
        <v>0</v>
      </c>
      <c r="CN12">
        <f t="shared" si="3"/>
        <v>0</v>
      </c>
      <c r="CO12">
        <f t="shared" si="3"/>
        <v>-8.2134020510661771E-13</v>
      </c>
      <c r="CP12">
        <f t="shared" si="3"/>
        <v>2.7824741714843117E-11</v>
      </c>
      <c r="CQ12">
        <f t="shared" si="3"/>
        <v>6.9112516544134333E-12</v>
      </c>
      <c r="CR12">
        <f t="shared" si="3"/>
        <v>8.0573397869858462E-12</v>
      </c>
      <c r="CS12">
        <f t="shared" si="3"/>
        <v>-4.2163489876939914E-10</v>
      </c>
      <c r="CT12">
        <f t="shared" si="3"/>
        <v>2.8128856969399539E-11</v>
      </c>
    </row>
    <row r="13" spans="1:98" x14ac:dyDescent="0.2">
      <c r="A13">
        <v>9</v>
      </c>
      <c r="B13" t="s">
        <v>90</v>
      </c>
      <c r="C13" t="s">
        <v>91</v>
      </c>
      <c r="F13">
        <v>1.18075101268577E-2</v>
      </c>
      <c r="G13">
        <v>0.12920715171757699</v>
      </c>
      <c r="J13">
        <v>0.17969790489156801</v>
      </c>
      <c r="K13">
        <v>0.15373219518621201</v>
      </c>
      <c r="R13">
        <v>-0.69519671539435701</v>
      </c>
      <c r="S13">
        <v>0.21707502433731801</v>
      </c>
      <c r="AN13">
        <v>9.6126133940564407E-2</v>
      </c>
      <c r="AO13">
        <v>0.26757384658566902</v>
      </c>
      <c r="AP13">
        <v>6.7519970793505205E-2</v>
      </c>
      <c r="AQ13">
        <v>7.7964472572392099E-2</v>
      </c>
      <c r="AR13">
        <v>-4.0699549947302804</v>
      </c>
      <c r="AS13">
        <v>0.26453630805345701</v>
      </c>
      <c r="AT13">
        <v>0</v>
      </c>
      <c r="AU13">
        <v>44.812012350586897</v>
      </c>
      <c r="AV13">
        <v>1271.40374367144</v>
      </c>
      <c r="AW13">
        <v>6</v>
      </c>
      <c r="AX13">
        <v>115</v>
      </c>
      <c r="AY13">
        <v>2554.80748734288</v>
      </c>
      <c r="AZ13">
        <v>61.005099982756697</v>
      </c>
      <c r="BA13" s="2">
        <v>5.0289483477772299E-14</v>
      </c>
      <c r="BC13">
        <v>0.99999999999998301</v>
      </c>
      <c r="BE13">
        <f t="shared" si="1"/>
        <v>0</v>
      </c>
      <c r="BF13">
        <f t="shared" si="1"/>
        <v>0</v>
      </c>
      <c r="BG13">
        <f t="shared" si="1"/>
        <v>5.9379358543823943E-16</v>
      </c>
      <c r="BH13">
        <f t="shared" si="1"/>
        <v>6.4977609215111064E-15</v>
      </c>
      <c r="BI13">
        <f t="shared" si="1"/>
        <v>0</v>
      </c>
      <c r="BJ13">
        <f t="shared" si="1"/>
        <v>0</v>
      </c>
      <c r="BK13">
        <f t="shared" si="1"/>
        <v>9.0369148190348069E-15</v>
      </c>
      <c r="BL13">
        <f t="shared" si="1"/>
        <v>7.7311126898186746E-15</v>
      </c>
      <c r="BM13">
        <f t="shared" si="1"/>
        <v>0</v>
      </c>
      <c r="BN13">
        <f t="shared" si="1"/>
        <v>0</v>
      </c>
      <c r="BO13">
        <f t="shared" si="2"/>
        <v>0</v>
      </c>
      <c r="BP13">
        <f t="shared" si="2"/>
        <v>0</v>
      </c>
      <c r="BQ13">
        <f t="shared" si="2"/>
        <v>0</v>
      </c>
      <c r="BR13">
        <f t="shared" si="2"/>
        <v>0</v>
      </c>
      <c r="BS13">
        <f t="shared" si="2"/>
        <v>-3.4961083732626089E-14</v>
      </c>
      <c r="BT13">
        <f t="shared" si="2"/>
        <v>1.0916590849848574E-14</v>
      </c>
      <c r="BU13">
        <f t="shared" si="2"/>
        <v>0</v>
      </c>
      <c r="BV13">
        <f t="shared" si="2"/>
        <v>0</v>
      </c>
      <c r="BW13">
        <f t="shared" si="2"/>
        <v>0</v>
      </c>
      <c r="BX13">
        <f t="shared" si="2"/>
        <v>0</v>
      </c>
      <c r="BY13">
        <f t="shared" si="2"/>
        <v>0</v>
      </c>
      <c r="BZ13">
        <f t="shared" si="2"/>
        <v>0</v>
      </c>
      <c r="CA13">
        <f t="shared" si="2"/>
        <v>0</v>
      </c>
      <c r="CB13">
        <f t="shared" si="2"/>
        <v>0</v>
      </c>
      <c r="CC13">
        <f t="shared" si="2"/>
        <v>0</v>
      </c>
      <c r="CD13">
        <f t="shared" si="2"/>
        <v>0</v>
      </c>
      <c r="CE13">
        <f t="shared" si="3"/>
        <v>0</v>
      </c>
      <c r="CF13">
        <f t="shared" si="3"/>
        <v>0</v>
      </c>
      <c r="CG13">
        <f t="shared" si="3"/>
        <v>0</v>
      </c>
      <c r="CH13">
        <f t="shared" si="3"/>
        <v>0</v>
      </c>
      <c r="CI13">
        <f t="shared" si="3"/>
        <v>0</v>
      </c>
      <c r="CJ13">
        <f t="shared" si="3"/>
        <v>0</v>
      </c>
      <c r="CK13">
        <f t="shared" si="3"/>
        <v>0</v>
      </c>
      <c r="CL13">
        <f t="shared" si="3"/>
        <v>0</v>
      </c>
      <c r="CM13">
        <f t="shared" si="3"/>
        <v>0</v>
      </c>
      <c r="CN13">
        <f t="shared" si="3"/>
        <v>0</v>
      </c>
      <c r="CO13">
        <f t="shared" si="3"/>
        <v>4.8341336245861404E-15</v>
      </c>
      <c r="CP13">
        <f t="shared" si="3"/>
        <v>1.3456150536953981E-14</v>
      </c>
      <c r="CQ13">
        <f t="shared" si="3"/>
        <v>3.3955444556396482E-15</v>
      </c>
      <c r="CR13">
        <f t="shared" si="3"/>
        <v>3.9207930552825437E-15</v>
      </c>
      <c r="CS13">
        <f t="shared" si="3"/>
        <v>-2.0467593446276527E-13</v>
      </c>
      <c r="CT13">
        <f t="shared" si="3"/>
        <v>1.330339429312521E-14</v>
      </c>
    </row>
    <row r="14" spans="1:98" x14ac:dyDescent="0.2">
      <c r="A14">
        <v>7</v>
      </c>
      <c r="B14" t="s">
        <v>86</v>
      </c>
      <c r="C14" t="s">
        <v>87</v>
      </c>
      <c r="F14">
        <v>1.45030705611579E-2</v>
      </c>
      <c r="G14">
        <v>0.130824891800747</v>
      </c>
      <c r="J14">
        <v>0.18239327884703399</v>
      </c>
      <c r="K14">
        <v>0.15089062433884301</v>
      </c>
      <c r="Z14">
        <v>-0.60164528925171301</v>
      </c>
      <c r="AA14">
        <v>0.20583483783002701</v>
      </c>
      <c r="AN14">
        <v>9.3007184856867306E-2</v>
      </c>
      <c r="AO14">
        <v>0.26568366661043602</v>
      </c>
      <c r="AP14">
        <v>6.7364604924859794E-2</v>
      </c>
      <c r="AQ14">
        <v>7.7935920486344304E-2</v>
      </c>
      <c r="AR14">
        <v>-4.0437101329126701</v>
      </c>
      <c r="AS14">
        <v>0.261269668272955</v>
      </c>
      <c r="AT14">
        <v>0</v>
      </c>
      <c r="AU14">
        <v>43.498344932186001</v>
      </c>
      <c r="AV14">
        <v>1272.8551577205801</v>
      </c>
      <c r="AW14">
        <v>6</v>
      </c>
      <c r="AX14">
        <v>115</v>
      </c>
      <c r="AY14">
        <v>2557.7103154411602</v>
      </c>
      <c r="AZ14">
        <v>63.907928081036097</v>
      </c>
      <c r="BA14" s="2">
        <v>1.17797496999769E-14</v>
      </c>
      <c r="BC14">
        <v>0.999999999999995</v>
      </c>
      <c r="BE14">
        <f t="shared" si="1"/>
        <v>0</v>
      </c>
      <c r="BF14">
        <f t="shared" si="1"/>
        <v>0</v>
      </c>
      <c r="BG14">
        <f t="shared" si="1"/>
        <v>1.7084254109154357E-16</v>
      </c>
      <c r="BH14">
        <f t="shared" si="1"/>
        <v>1.5410844799393598E-15</v>
      </c>
      <c r="BI14">
        <f t="shared" si="1"/>
        <v>0</v>
      </c>
      <c r="BJ14">
        <f t="shared" si="1"/>
        <v>0</v>
      </c>
      <c r="BK14">
        <f t="shared" si="1"/>
        <v>2.1485471717761518E-15</v>
      </c>
      <c r="BL14">
        <f t="shared" si="1"/>
        <v>1.777453786784813E-15</v>
      </c>
      <c r="BM14">
        <f t="shared" si="1"/>
        <v>0</v>
      </c>
      <c r="BN14">
        <f t="shared" si="1"/>
        <v>0</v>
      </c>
      <c r="BO14">
        <f t="shared" si="2"/>
        <v>0</v>
      </c>
      <c r="BP14">
        <f t="shared" si="2"/>
        <v>0</v>
      </c>
      <c r="BQ14">
        <f t="shared" si="2"/>
        <v>0</v>
      </c>
      <c r="BR14">
        <f t="shared" si="2"/>
        <v>0</v>
      </c>
      <c r="BS14">
        <f t="shared" si="2"/>
        <v>0</v>
      </c>
      <c r="BT14">
        <f t="shared" si="2"/>
        <v>0</v>
      </c>
      <c r="BU14">
        <f t="shared" si="2"/>
        <v>0</v>
      </c>
      <c r="BV14">
        <f t="shared" si="2"/>
        <v>0</v>
      </c>
      <c r="BW14">
        <f t="shared" si="2"/>
        <v>0</v>
      </c>
      <c r="BX14">
        <f t="shared" si="2"/>
        <v>0</v>
      </c>
      <c r="BY14">
        <f t="shared" si="2"/>
        <v>0</v>
      </c>
      <c r="BZ14">
        <f t="shared" si="2"/>
        <v>0</v>
      </c>
      <c r="CA14">
        <f t="shared" si="2"/>
        <v>-7.0872309155553814E-15</v>
      </c>
      <c r="CB14">
        <f t="shared" si="2"/>
        <v>2.4246828691730545E-15</v>
      </c>
      <c r="CC14">
        <f t="shared" si="2"/>
        <v>0</v>
      </c>
      <c r="CD14">
        <f t="shared" si="2"/>
        <v>0</v>
      </c>
      <c r="CE14">
        <f t="shared" si="3"/>
        <v>0</v>
      </c>
      <c r="CF14">
        <f t="shared" si="3"/>
        <v>0</v>
      </c>
      <c r="CG14">
        <f t="shared" si="3"/>
        <v>0</v>
      </c>
      <c r="CH14">
        <f t="shared" si="3"/>
        <v>0</v>
      </c>
      <c r="CI14">
        <f t="shared" si="3"/>
        <v>0</v>
      </c>
      <c r="CJ14">
        <f t="shared" si="3"/>
        <v>0</v>
      </c>
      <c r="CK14">
        <f t="shared" si="3"/>
        <v>0</v>
      </c>
      <c r="CL14">
        <f t="shared" si="3"/>
        <v>0</v>
      </c>
      <c r="CM14">
        <f t="shared" si="3"/>
        <v>0</v>
      </c>
      <c r="CN14">
        <f t="shared" si="3"/>
        <v>0</v>
      </c>
      <c r="CO14">
        <f t="shared" si="3"/>
        <v>1.0956013579133787E-15</v>
      </c>
      <c r="CP14">
        <f t="shared" si="3"/>
        <v>3.1296870920430463E-15</v>
      </c>
      <c r="CQ14">
        <f t="shared" si="3"/>
        <v>7.9353818465267954E-16</v>
      </c>
      <c r="CR14">
        <f t="shared" si="3"/>
        <v>9.1806563596643778E-16</v>
      </c>
      <c r="CS14">
        <f t="shared" si="3"/>
        <v>-4.7633893224971576E-14</v>
      </c>
      <c r="CT14">
        <f t="shared" si="3"/>
        <v>3.0776912964514057E-15</v>
      </c>
    </row>
    <row r="15" spans="1:98" x14ac:dyDescent="0.2">
      <c r="A15">
        <v>8</v>
      </c>
      <c r="B15" t="s">
        <v>84</v>
      </c>
      <c r="C15" t="s">
        <v>85</v>
      </c>
      <c r="F15">
        <v>3.4413520365244699E-2</v>
      </c>
      <c r="G15">
        <v>0.13201476767300999</v>
      </c>
      <c r="J15">
        <v>0.21231167225544501</v>
      </c>
      <c r="K15">
        <v>0.146665021419675</v>
      </c>
      <c r="P15">
        <v>-0.51935679954462899</v>
      </c>
      <c r="Q15">
        <v>0.19855861317838899</v>
      </c>
      <c r="AN15">
        <v>8.4128789026839706E-2</v>
      </c>
      <c r="AO15">
        <v>0.26487577971328202</v>
      </c>
      <c r="AP15">
        <v>6.7754799826381204E-2</v>
      </c>
      <c r="AQ15">
        <v>7.7937004948592001E-2</v>
      </c>
      <c r="AR15">
        <v>-4.0380572817287401</v>
      </c>
      <c r="AS15">
        <v>0.26043212789019199</v>
      </c>
      <c r="AT15">
        <v>0</v>
      </c>
      <c r="AU15">
        <v>43.183143329359503</v>
      </c>
      <c r="AV15">
        <v>1274.11396510597</v>
      </c>
      <c r="AW15">
        <v>6</v>
      </c>
      <c r="AX15">
        <v>115</v>
      </c>
      <c r="AY15">
        <v>2560.22793021195</v>
      </c>
      <c r="AZ15">
        <v>66.4255428518195</v>
      </c>
      <c r="BA15" s="2">
        <v>3.3453607815386099E-15</v>
      </c>
      <c r="BC15">
        <v>0.999999999999998</v>
      </c>
      <c r="BE15">
        <f t="shared" si="1"/>
        <v>0</v>
      </c>
      <c r="BF15">
        <f t="shared" si="1"/>
        <v>0</v>
      </c>
      <c r="BG15">
        <f t="shared" si="1"/>
        <v>1.1512564138456986E-16</v>
      </c>
      <c r="BH15">
        <f t="shared" si="1"/>
        <v>4.4163702635721873E-16</v>
      </c>
      <c r="BI15">
        <f t="shared" si="1"/>
        <v>0</v>
      </c>
      <c r="BJ15">
        <f t="shared" si="1"/>
        <v>0</v>
      </c>
      <c r="BK15">
        <f t="shared" si="1"/>
        <v>7.1025914182624473E-16</v>
      </c>
      <c r="BL15">
        <f t="shared" si="1"/>
        <v>4.9064741068090092E-16</v>
      </c>
      <c r="BM15">
        <f t="shared" si="1"/>
        <v>0</v>
      </c>
      <c r="BN15">
        <f t="shared" si="1"/>
        <v>0</v>
      </c>
      <c r="BO15">
        <f t="shared" si="2"/>
        <v>0</v>
      </c>
      <c r="BP15">
        <f t="shared" si="2"/>
        <v>0</v>
      </c>
      <c r="BQ15">
        <f t="shared" si="2"/>
        <v>-1.7374358688220112E-15</v>
      </c>
      <c r="BR15">
        <f t="shared" si="2"/>
        <v>6.6425019736367789E-16</v>
      </c>
      <c r="BS15">
        <f t="shared" si="2"/>
        <v>0</v>
      </c>
      <c r="BT15">
        <f t="shared" si="2"/>
        <v>0</v>
      </c>
      <c r="BU15">
        <f t="shared" si="2"/>
        <v>0</v>
      </c>
      <c r="BV15">
        <f t="shared" si="2"/>
        <v>0</v>
      </c>
      <c r="BW15">
        <f t="shared" si="2"/>
        <v>0</v>
      </c>
      <c r="BX15">
        <f t="shared" si="2"/>
        <v>0</v>
      </c>
      <c r="BY15">
        <f t="shared" si="2"/>
        <v>0</v>
      </c>
      <c r="BZ15">
        <f t="shared" si="2"/>
        <v>0</v>
      </c>
      <c r="CA15">
        <f t="shared" si="2"/>
        <v>0</v>
      </c>
      <c r="CB15">
        <f t="shared" si="2"/>
        <v>0</v>
      </c>
      <c r="CC15">
        <f t="shared" si="2"/>
        <v>0</v>
      </c>
      <c r="CD15">
        <f t="shared" si="2"/>
        <v>0</v>
      </c>
      <c r="CE15">
        <f t="shared" si="3"/>
        <v>0</v>
      </c>
      <c r="CF15">
        <f t="shared" si="3"/>
        <v>0</v>
      </c>
      <c r="CG15">
        <f t="shared" si="3"/>
        <v>0</v>
      </c>
      <c r="CH15">
        <f t="shared" si="3"/>
        <v>0</v>
      </c>
      <c r="CI15">
        <f t="shared" si="3"/>
        <v>0</v>
      </c>
      <c r="CJ15">
        <f t="shared" si="3"/>
        <v>0</v>
      </c>
      <c r="CK15">
        <f t="shared" si="3"/>
        <v>0</v>
      </c>
      <c r="CL15">
        <f t="shared" si="3"/>
        <v>0</v>
      </c>
      <c r="CM15">
        <f t="shared" si="3"/>
        <v>0</v>
      </c>
      <c r="CN15">
        <f t="shared" si="3"/>
        <v>0</v>
      </c>
      <c r="CO15">
        <f t="shared" si="3"/>
        <v>2.8144115140872531E-16</v>
      </c>
      <c r="CP15">
        <f t="shared" si="3"/>
        <v>8.8610504543227381E-16</v>
      </c>
      <c r="CQ15">
        <f t="shared" si="3"/>
        <v>2.2666425010017468E-16</v>
      </c>
      <c r="CR15">
        <f t="shared" si="3"/>
        <v>2.6072739978560025E-16</v>
      </c>
      <c r="CS15">
        <f t="shared" si="3"/>
        <v>-1.3508758463901733E-14</v>
      </c>
      <c r="CT15">
        <f t="shared" si="3"/>
        <v>8.7123942689649591E-16</v>
      </c>
    </row>
    <row r="16" spans="1:98" x14ac:dyDescent="0.2">
      <c r="A16">
        <v>3</v>
      </c>
      <c r="B16" t="s">
        <v>88</v>
      </c>
      <c r="C16" t="s">
        <v>89</v>
      </c>
      <c r="F16">
        <v>0.36908764582374998</v>
      </c>
      <c r="G16">
        <v>0.12553635348901401</v>
      </c>
      <c r="J16">
        <v>0.31832606650003298</v>
      </c>
      <c r="K16">
        <v>0.13506628496602899</v>
      </c>
      <c r="X16">
        <v>0.29415186840351498</v>
      </c>
      <c r="Y16">
        <v>0.11665518815674</v>
      </c>
      <c r="AN16">
        <v>0.14867299481290699</v>
      </c>
      <c r="AO16">
        <v>0.26301114884127402</v>
      </c>
      <c r="AP16">
        <v>6.8889077066715404E-2</v>
      </c>
      <c r="AQ16">
        <v>7.8158392794583406E-2</v>
      </c>
      <c r="AR16">
        <v>-4.1242323919187998</v>
      </c>
      <c r="AS16">
        <v>0.26424203785004802</v>
      </c>
      <c r="AT16">
        <v>0</v>
      </c>
      <c r="AU16">
        <v>43.266493036578197</v>
      </c>
      <c r="AV16">
        <v>1275.4222783840901</v>
      </c>
      <c r="AW16">
        <v>6</v>
      </c>
      <c r="AX16">
        <v>115</v>
      </c>
      <c r="AY16">
        <v>2562.8445567681902</v>
      </c>
      <c r="AZ16">
        <v>69.042169408061497</v>
      </c>
      <c r="BA16" s="2">
        <v>9.0416923125480199E-16</v>
      </c>
      <c r="BC16">
        <v>0.999999999999999</v>
      </c>
      <c r="BE16">
        <f t="shared" si="1"/>
        <v>0</v>
      </c>
      <c r="BF16">
        <f t="shared" si="1"/>
        <v>0</v>
      </c>
      <c r="BG16">
        <f t="shared" si="1"/>
        <v>3.3371769299010464E-16</v>
      </c>
      <c r="BH16">
        <f t="shared" si="1"/>
        <v>1.1350610822869289E-16</v>
      </c>
      <c r="BI16">
        <f t="shared" si="1"/>
        <v>0</v>
      </c>
      <c r="BJ16">
        <f t="shared" si="1"/>
        <v>0</v>
      </c>
      <c r="BK16">
        <f t="shared" si="1"/>
        <v>2.8782063483569979E-16</v>
      </c>
      <c r="BL16">
        <f t="shared" si="1"/>
        <v>1.2212277904617644E-16</v>
      </c>
      <c r="BM16">
        <f t="shared" si="1"/>
        <v>0</v>
      </c>
      <c r="BN16">
        <f t="shared" si="1"/>
        <v>0</v>
      </c>
      <c r="BO16">
        <f t="shared" si="2"/>
        <v>0</v>
      </c>
      <c r="BP16">
        <f t="shared" si="2"/>
        <v>0</v>
      </c>
      <c r="BQ16">
        <f t="shared" si="2"/>
        <v>0</v>
      </c>
      <c r="BR16">
        <f t="shared" si="2"/>
        <v>0</v>
      </c>
      <c r="BS16">
        <f t="shared" si="2"/>
        <v>0</v>
      </c>
      <c r="BT16">
        <f t="shared" si="2"/>
        <v>0</v>
      </c>
      <c r="BU16">
        <f t="shared" si="2"/>
        <v>0</v>
      </c>
      <c r="BV16">
        <f t="shared" si="2"/>
        <v>0</v>
      </c>
      <c r="BW16">
        <f t="shared" si="2"/>
        <v>0</v>
      </c>
      <c r="BX16">
        <f t="shared" si="2"/>
        <v>0</v>
      </c>
      <c r="BY16">
        <f t="shared" si="2"/>
        <v>2.6596306872656982E-16</v>
      </c>
      <c r="BZ16">
        <f t="shared" si="2"/>
        <v>1.0547603179756389E-16</v>
      </c>
      <c r="CA16">
        <f t="shared" si="2"/>
        <v>0</v>
      </c>
      <c r="CB16">
        <f t="shared" si="2"/>
        <v>0</v>
      </c>
      <c r="CC16">
        <f t="shared" si="2"/>
        <v>0</v>
      </c>
      <c r="CD16">
        <f t="shared" si="2"/>
        <v>0</v>
      </c>
      <c r="CE16">
        <f t="shared" si="3"/>
        <v>0</v>
      </c>
      <c r="CF16">
        <f t="shared" si="3"/>
        <v>0</v>
      </c>
      <c r="CG16">
        <f t="shared" si="3"/>
        <v>0</v>
      </c>
      <c r="CH16">
        <f t="shared" si="3"/>
        <v>0</v>
      </c>
      <c r="CI16">
        <f t="shared" si="3"/>
        <v>0</v>
      </c>
      <c r="CJ16">
        <f t="shared" si="3"/>
        <v>0</v>
      </c>
      <c r="CK16">
        <f t="shared" si="3"/>
        <v>0</v>
      </c>
      <c r="CL16">
        <f t="shared" si="3"/>
        <v>0</v>
      </c>
      <c r="CM16">
        <f t="shared" si="3"/>
        <v>0</v>
      </c>
      <c r="CN16">
        <f t="shared" si="3"/>
        <v>0</v>
      </c>
      <c r="CO16">
        <f t="shared" si="3"/>
        <v>1.3442554742833528E-16</v>
      </c>
      <c r="CP16">
        <f t="shared" si="3"/>
        <v>2.3780658825925706E-16</v>
      </c>
      <c r="CQ16">
        <f t="shared" si="3"/>
        <v>6.2287383853264876E-17</v>
      </c>
      <c r="CR16">
        <f t="shared" si="3"/>
        <v>7.0668413929189335E-17</v>
      </c>
      <c r="CS16">
        <f t="shared" si="3"/>
        <v>-3.7290040313173746E-15</v>
      </c>
      <c r="CT16">
        <f t="shared" si="3"/>
        <v>2.3891952022808023E-16</v>
      </c>
    </row>
    <row r="17" spans="1:98" x14ac:dyDescent="0.2">
      <c r="A17">
        <v>4</v>
      </c>
      <c r="B17" t="s">
        <v>94</v>
      </c>
      <c r="C17" t="s">
        <v>95</v>
      </c>
      <c r="F17">
        <v>0.32387145347101498</v>
      </c>
      <c r="G17">
        <v>0.123390823463747</v>
      </c>
      <c r="J17">
        <v>0.30158351153915702</v>
      </c>
      <c r="K17">
        <v>0.133608512447946</v>
      </c>
      <c r="T17">
        <v>0.22396512569310001</v>
      </c>
      <c r="U17">
        <v>0.120353350476797</v>
      </c>
      <c r="AN17">
        <v>0.122232624326796</v>
      </c>
      <c r="AO17">
        <v>0.26215203751355298</v>
      </c>
      <c r="AP17">
        <v>6.8548499455168194E-2</v>
      </c>
      <c r="AQ17">
        <v>7.80742152476257E-2</v>
      </c>
      <c r="AR17">
        <v>-4.0778109337664796</v>
      </c>
      <c r="AS17">
        <v>0.26027603448723102</v>
      </c>
      <c r="AT17">
        <v>0</v>
      </c>
      <c r="AU17">
        <v>42.083068811371902</v>
      </c>
      <c r="AV17">
        <v>1276.6945794937801</v>
      </c>
      <c r="AW17">
        <v>6</v>
      </c>
      <c r="AX17">
        <v>115</v>
      </c>
      <c r="AY17">
        <v>2565.3891589875702</v>
      </c>
      <c r="AZ17">
        <v>71.586771627442005</v>
      </c>
      <c r="BA17" s="2">
        <v>2.5333568713644199E-16</v>
      </c>
      <c r="BC17">
        <v>0.999999999999999</v>
      </c>
      <c r="BE17">
        <f t="shared" si="1"/>
        <v>0</v>
      </c>
      <c r="BF17">
        <f t="shared" si="1"/>
        <v>0</v>
      </c>
      <c r="BG17">
        <f t="shared" si="1"/>
        <v>8.2048197208957782E-17</v>
      </c>
      <c r="BH17">
        <f t="shared" si="1"/>
        <v>3.1259299048519756E-17</v>
      </c>
      <c r="BI17">
        <f t="shared" si="1"/>
        <v>0</v>
      </c>
      <c r="BJ17">
        <f t="shared" si="1"/>
        <v>0</v>
      </c>
      <c r="BK17">
        <f t="shared" si="1"/>
        <v>7.640186612479343E-17</v>
      </c>
      <c r="BL17">
        <f t="shared" si="1"/>
        <v>3.384780430827826E-17</v>
      </c>
      <c r="BM17">
        <f t="shared" si="1"/>
        <v>0</v>
      </c>
      <c r="BN17">
        <f t="shared" si="1"/>
        <v>0</v>
      </c>
      <c r="BO17">
        <f t="shared" si="2"/>
        <v>0</v>
      </c>
      <c r="BP17">
        <f t="shared" si="2"/>
        <v>0</v>
      </c>
      <c r="BQ17">
        <f t="shared" si="2"/>
        <v>0</v>
      </c>
      <c r="BR17">
        <f t="shared" si="2"/>
        <v>0</v>
      </c>
      <c r="BS17">
        <f t="shared" si="2"/>
        <v>0</v>
      </c>
      <c r="BT17">
        <f t="shared" si="2"/>
        <v>0</v>
      </c>
      <c r="BU17">
        <f t="shared" si="2"/>
        <v>5.6738359012061095E-17</v>
      </c>
      <c r="BV17">
        <f t="shared" si="2"/>
        <v>3.0489798742212399E-17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3"/>
        <v>0</v>
      </c>
      <c r="CF17">
        <f t="shared" si="3"/>
        <v>0</v>
      </c>
      <c r="CG17">
        <f t="shared" si="3"/>
        <v>0</v>
      </c>
      <c r="CH17">
        <f t="shared" si="3"/>
        <v>0</v>
      </c>
      <c r="CI17">
        <f t="shared" si="3"/>
        <v>0</v>
      </c>
      <c r="CJ17">
        <f t="shared" si="3"/>
        <v>0</v>
      </c>
      <c r="CK17">
        <f t="shared" si="3"/>
        <v>0</v>
      </c>
      <c r="CL17">
        <f t="shared" si="3"/>
        <v>0</v>
      </c>
      <c r="CM17">
        <f t="shared" si="3"/>
        <v>0</v>
      </c>
      <c r="CN17">
        <f t="shared" si="3"/>
        <v>0</v>
      </c>
      <c r="CO17">
        <f t="shared" si="3"/>
        <v>3.0965885874319442E-17</v>
      </c>
      <c r="CP17">
        <f t="shared" si="3"/>
        <v>6.6412466557714267E-17</v>
      </c>
      <c r="CQ17">
        <f t="shared" si="3"/>
        <v>1.7365781211647053E-17</v>
      </c>
      <c r="CR17">
        <f t="shared" si="3"/>
        <v>1.9778984967395734E-17</v>
      </c>
      <c r="CS17">
        <f t="shared" si="3"/>
        <v>-1.0330550349182272E-15</v>
      </c>
      <c r="CT17">
        <f t="shared" si="3"/>
        <v>6.593720804197095E-17</v>
      </c>
    </row>
    <row r="18" spans="1:98" x14ac:dyDescent="0.2">
      <c r="A18">
        <v>6</v>
      </c>
      <c r="B18" t="s">
        <v>80</v>
      </c>
      <c r="C18" t="s">
        <v>81</v>
      </c>
      <c r="F18">
        <v>9.9843169617876801E-2</v>
      </c>
      <c r="G18">
        <v>0.134199834986341</v>
      </c>
      <c r="J18">
        <v>0.24346011053319999</v>
      </c>
      <c r="K18">
        <v>0.13957642760814701</v>
      </c>
      <c r="AB18">
        <v>-0.26777189443481902</v>
      </c>
      <c r="AC18">
        <v>0.156352301826676</v>
      </c>
      <c r="AN18">
        <v>7.4522615538353806E-2</v>
      </c>
      <c r="AO18">
        <v>0.26147176379291198</v>
      </c>
      <c r="AP18">
        <v>6.8323752013587494E-2</v>
      </c>
      <c r="AQ18">
        <v>7.8076392900757199E-2</v>
      </c>
      <c r="AR18">
        <v>-4.0069738508438002</v>
      </c>
      <c r="AS18">
        <v>0.25579500810758499</v>
      </c>
      <c r="AT18">
        <v>0</v>
      </c>
      <c r="AU18">
        <v>41.3973814926972</v>
      </c>
      <c r="AV18">
        <v>1276.7772165629699</v>
      </c>
      <c r="AW18">
        <v>6</v>
      </c>
      <c r="AX18">
        <v>115</v>
      </c>
      <c r="AY18">
        <v>2565.5544331259298</v>
      </c>
      <c r="AZ18">
        <v>71.752045765807907</v>
      </c>
      <c r="BA18" s="2">
        <v>2.3324242579263701E-16</v>
      </c>
      <c r="BC18">
        <v>0.999999999999999</v>
      </c>
      <c r="BE18">
        <f t="shared" si="1"/>
        <v>0</v>
      </c>
      <c r="BF18">
        <f t="shared" si="1"/>
        <v>0</v>
      </c>
      <c r="BG18">
        <f t="shared" si="1"/>
        <v>2.32876630804993E-17</v>
      </c>
      <c r="BH18">
        <f t="shared" si="1"/>
        <v>3.1301095053185771E-17</v>
      </c>
      <c r="BI18">
        <f t="shared" si="1"/>
        <v>0</v>
      </c>
      <c r="BJ18">
        <f t="shared" si="1"/>
        <v>0</v>
      </c>
      <c r="BK18">
        <f t="shared" si="1"/>
        <v>5.6785226764507104E-17</v>
      </c>
      <c r="BL18">
        <f t="shared" si="1"/>
        <v>3.2555144558794599E-17</v>
      </c>
      <c r="BM18">
        <f t="shared" si="1"/>
        <v>0</v>
      </c>
      <c r="BN18">
        <f t="shared" si="1"/>
        <v>0</v>
      </c>
      <c r="BO18">
        <f t="shared" si="2"/>
        <v>0</v>
      </c>
      <c r="BP18">
        <f t="shared" si="2"/>
        <v>0</v>
      </c>
      <c r="BQ18">
        <f t="shared" si="2"/>
        <v>0</v>
      </c>
      <c r="BR18">
        <f t="shared" si="2"/>
        <v>0</v>
      </c>
      <c r="BS18">
        <f t="shared" si="2"/>
        <v>0</v>
      </c>
      <c r="BT18">
        <f t="shared" si="2"/>
        <v>0</v>
      </c>
      <c r="BU18">
        <f t="shared" si="2"/>
        <v>0</v>
      </c>
      <c r="BV18">
        <f t="shared" si="2"/>
        <v>0</v>
      </c>
      <c r="BW18">
        <f t="shared" si="2"/>
        <v>0</v>
      </c>
      <c r="BX18">
        <f t="shared" si="2"/>
        <v>0</v>
      </c>
      <c r="BY18">
        <f t="shared" si="2"/>
        <v>0</v>
      </c>
      <c r="BZ18">
        <f t="shared" si="2"/>
        <v>0</v>
      </c>
      <c r="CA18">
        <f t="shared" si="2"/>
        <v>0</v>
      </c>
      <c r="CB18">
        <f t="shared" si="2"/>
        <v>0</v>
      </c>
      <c r="CC18">
        <f t="shared" si="2"/>
        <v>-6.245576621706711E-17</v>
      </c>
      <c r="CD18">
        <f t="shared" si="2"/>
        <v>3.6467990156316464E-17</v>
      </c>
      <c r="CE18">
        <f t="shared" si="3"/>
        <v>0</v>
      </c>
      <c r="CF18">
        <f t="shared" si="3"/>
        <v>0</v>
      </c>
      <c r="CG18">
        <f t="shared" si="3"/>
        <v>0</v>
      </c>
      <c r="CH18">
        <f t="shared" si="3"/>
        <v>0</v>
      </c>
      <c r="CI18">
        <f t="shared" si="3"/>
        <v>0</v>
      </c>
      <c r="CJ18">
        <f t="shared" si="3"/>
        <v>0</v>
      </c>
      <c r="CK18">
        <f t="shared" si="3"/>
        <v>0</v>
      </c>
      <c r="CL18">
        <f t="shared" si="3"/>
        <v>0</v>
      </c>
      <c r="CM18">
        <f t="shared" si="3"/>
        <v>0</v>
      </c>
      <c r="CN18">
        <f t="shared" si="3"/>
        <v>0</v>
      </c>
      <c r="CO18">
        <f t="shared" si="3"/>
        <v>1.7381835624577704E-17</v>
      </c>
      <c r="CP18">
        <f t="shared" si="3"/>
        <v>6.0986308463338183E-17</v>
      </c>
      <c r="CQ18">
        <f t="shared" si="3"/>
        <v>1.5935997658903715E-17</v>
      </c>
      <c r="CR18">
        <f t="shared" si="3"/>
        <v>1.8210727277311632E-17</v>
      </c>
      <c r="CS18">
        <f t="shared" si="3"/>
        <v>-9.3459630105847198E-16</v>
      </c>
      <c r="CT18">
        <f t="shared" si="3"/>
        <v>5.9662248196660378E-17</v>
      </c>
    </row>
    <row r="19" spans="1:98" x14ac:dyDescent="0.2">
      <c r="A19">
        <v>1</v>
      </c>
      <c r="B19" t="s">
        <v>74</v>
      </c>
      <c r="C19" t="s">
        <v>75</v>
      </c>
      <c r="J19">
        <v>0.31952903869327698</v>
      </c>
      <c r="K19">
        <v>0.131187111781608</v>
      </c>
      <c r="AR19">
        <v>-3.9549295693170201</v>
      </c>
      <c r="AS19">
        <v>0.111382206035623</v>
      </c>
      <c r="AT19">
        <v>0</v>
      </c>
      <c r="AU19">
        <v>5.0600357762753996</v>
      </c>
      <c r="AV19">
        <v>1281.0597629671299</v>
      </c>
      <c r="AW19">
        <v>2</v>
      </c>
      <c r="AX19">
        <v>115</v>
      </c>
      <c r="AY19">
        <v>2566.1195259342499</v>
      </c>
      <c r="AZ19">
        <v>72.317138574126602</v>
      </c>
      <c r="BA19" s="2">
        <v>1.75832522017828E-16</v>
      </c>
      <c r="BC19">
        <v>1</v>
      </c>
      <c r="BE19">
        <f t="shared" si="1"/>
        <v>0</v>
      </c>
      <c r="BF19">
        <f t="shared" si="1"/>
        <v>0</v>
      </c>
      <c r="BG19">
        <f t="shared" si="1"/>
        <v>0</v>
      </c>
      <c r="BH19">
        <f t="shared" si="1"/>
        <v>0</v>
      </c>
      <c r="BI19">
        <f t="shared" si="1"/>
        <v>0</v>
      </c>
      <c r="BJ19">
        <f t="shared" si="1"/>
        <v>0</v>
      </c>
      <c r="BK19">
        <f t="shared" si="1"/>
        <v>5.6183596731371036E-17</v>
      </c>
      <c r="BL19">
        <f t="shared" si="1"/>
        <v>2.3066960720794853E-17</v>
      </c>
      <c r="BM19">
        <f t="shared" si="1"/>
        <v>0</v>
      </c>
      <c r="BN19">
        <f t="shared" si="1"/>
        <v>0</v>
      </c>
      <c r="BO19">
        <f t="shared" si="2"/>
        <v>0</v>
      </c>
      <c r="BP19">
        <f t="shared" si="2"/>
        <v>0</v>
      </c>
      <c r="BQ19">
        <f t="shared" si="2"/>
        <v>0</v>
      </c>
      <c r="BR19">
        <f t="shared" si="2"/>
        <v>0</v>
      </c>
      <c r="BS19">
        <f t="shared" si="2"/>
        <v>0</v>
      </c>
      <c r="BT19">
        <f t="shared" si="2"/>
        <v>0</v>
      </c>
      <c r="BU19">
        <f t="shared" si="2"/>
        <v>0</v>
      </c>
      <c r="BV19">
        <f t="shared" si="2"/>
        <v>0</v>
      </c>
      <c r="BW19">
        <f t="shared" si="2"/>
        <v>0</v>
      </c>
      <c r="BX19">
        <f t="shared" si="2"/>
        <v>0</v>
      </c>
      <c r="BY19">
        <f t="shared" si="2"/>
        <v>0</v>
      </c>
      <c r="BZ19">
        <f t="shared" si="2"/>
        <v>0</v>
      </c>
      <c r="CA19">
        <f t="shared" si="2"/>
        <v>0</v>
      </c>
      <c r="CB19">
        <f t="shared" si="2"/>
        <v>0</v>
      </c>
      <c r="CC19">
        <f t="shared" si="2"/>
        <v>0</v>
      </c>
      <c r="CD19">
        <f t="shared" si="2"/>
        <v>0</v>
      </c>
      <c r="CE19">
        <f t="shared" si="3"/>
        <v>0</v>
      </c>
      <c r="CF19">
        <f t="shared" si="3"/>
        <v>0</v>
      </c>
      <c r="CG19">
        <f t="shared" si="3"/>
        <v>0</v>
      </c>
      <c r="CH19">
        <f t="shared" si="3"/>
        <v>0</v>
      </c>
      <c r="CI19">
        <f t="shared" si="3"/>
        <v>0</v>
      </c>
      <c r="CJ19">
        <f t="shared" si="3"/>
        <v>0</v>
      </c>
      <c r="CK19">
        <f t="shared" si="3"/>
        <v>0</v>
      </c>
      <c r="CL19">
        <f t="shared" si="3"/>
        <v>0</v>
      </c>
      <c r="CM19">
        <f t="shared" si="3"/>
        <v>0</v>
      </c>
      <c r="CN19">
        <f t="shared" si="3"/>
        <v>0</v>
      </c>
      <c r="CO19">
        <f t="shared" si="3"/>
        <v>0</v>
      </c>
      <c r="CP19">
        <f t="shared" si="3"/>
        <v>0</v>
      </c>
      <c r="CQ19">
        <f t="shared" si="3"/>
        <v>0</v>
      </c>
      <c r="CR19">
        <f t="shared" si="3"/>
        <v>0</v>
      </c>
      <c r="CS19">
        <f t="shared" si="3"/>
        <v>-6.9540524057589396E-16</v>
      </c>
      <c r="CT19">
        <f t="shared" si="3"/>
        <v>1.9584614195152937E-17</v>
      </c>
    </row>
    <row r="20" spans="1:98" x14ac:dyDescent="0.2">
      <c r="A20">
        <v>2</v>
      </c>
      <c r="B20" t="s">
        <v>78</v>
      </c>
      <c r="C20" t="s">
        <v>79</v>
      </c>
      <c r="F20">
        <v>0.227151344660599</v>
      </c>
      <c r="G20">
        <v>0.112739819118271</v>
      </c>
      <c r="J20">
        <v>0.29454953915007998</v>
      </c>
      <c r="K20">
        <v>0.13333444377261</v>
      </c>
      <c r="AN20">
        <v>4.9136593258871798E-2</v>
      </c>
      <c r="AO20">
        <v>0.25871987188607398</v>
      </c>
      <c r="AP20">
        <v>6.8807113107876197E-2</v>
      </c>
      <c r="AQ20">
        <v>7.8110857681349094E-2</v>
      </c>
      <c r="AR20">
        <v>-3.9988134950696899</v>
      </c>
      <c r="AS20">
        <v>0.25391322816044398</v>
      </c>
      <c r="AT20">
        <v>0</v>
      </c>
      <c r="AU20">
        <v>40.170889877962303</v>
      </c>
      <c r="AV20">
        <v>1278.33066918388</v>
      </c>
      <c r="AW20">
        <v>5</v>
      </c>
      <c r="AX20">
        <v>115</v>
      </c>
      <c r="AY20">
        <v>2566.66133836776</v>
      </c>
      <c r="AZ20">
        <v>72.858951007638595</v>
      </c>
      <c r="BA20" s="2">
        <v>1.3410535814110001E-16</v>
      </c>
      <c r="BC20">
        <v>1</v>
      </c>
      <c r="BE20">
        <f t="shared" si="1"/>
        <v>0</v>
      </c>
      <c r="BF20">
        <f t="shared" si="1"/>
        <v>0</v>
      </c>
      <c r="BG20">
        <f t="shared" si="1"/>
        <v>3.0462212427942076E-17</v>
      </c>
      <c r="BH20">
        <f t="shared" si="1"/>
        <v>1.5119013819618567E-17</v>
      </c>
      <c r="BI20">
        <f t="shared" si="1"/>
        <v>0</v>
      </c>
      <c r="BJ20">
        <f t="shared" si="1"/>
        <v>0</v>
      </c>
      <c r="BK20">
        <f t="shared" si="1"/>
        <v>3.9500671438017432E-17</v>
      </c>
      <c r="BL20">
        <f t="shared" si="1"/>
        <v>1.7880863334670227E-17</v>
      </c>
      <c r="BM20">
        <f t="shared" si="1"/>
        <v>0</v>
      </c>
      <c r="BN20">
        <f t="shared" si="1"/>
        <v>0</v>
      </c>
      <c r="BO20">
        <f t="shared" si="2"/>
        <v>0</v>
      </c>
      <c r="BP20">
        <f t="shared" si="2"/>
        <v>0</v>
      </c>
      <c r="BQ20">
        <f t="shared" si="2"/>
        <v>0</v>
      </c>
      <c r="BR20">
        <f t="shared" si="2"/>
        <v>0</v>
      </c>
      <c r="BS20">
        <f t="shared" si="2"/>
        <v>0</v>
      </c>
      <c r="BT20">
        <f t="shared" si="2"/>
        <v>0</v>
      </c>
      <c r="BU20">
        <f t="shared" si="2"/>
        <v>0</v>
      </c>
      <c r="BV20">
        <f t="shared" si="2"/>
        <v>0</v>
      </c>
      <c r="BW20">
        <f t="shared" si="2"/>
        <v>0</v>
      </c>
      <c r="BX20">
        <f t="shared" si="2"/>
        <v>0</v>
      </c>
      <c r="BY20">
        <f t="shared" si="2"/>
        <v>0</v>
      </c>
      <c r="BZ20">
        <f t="shared" si="2"/>
        <v>0</v>
      </c>
      <c r="CA20">
        <f t="shared" si="2"/>
        <v>0</v>
      </c>
      <c r="CB20">
        <f t="shared" si="2"/>
        <v>0</v>
      </c>
      <c r="CC20">
        <f t="shared" si="2"/>
        <v>0</v>
      </c>
      <c r="CD20">
        <f t="shared" si="2"/>
        <v>0</v>
      </c>
      <c r="CE20">
        <f t="shared" si="3"/>
        <v>0</v>
      </c>
      <c r="CF20">
        <f t="shared" si="3"/>
        <v>0</v>
      </c>
      <c r="CG20">
        <f t="shared" si="3"/>
        <v>0</v>
      </c>
      <c r="CH20">
        <f t="shared" si="3"/>
        <v>0</v>
      </c>
      <c r="CI20">
        <f t="shared" si="3"/>
        <v>0</v>
      </c>
      <c r="CJ20">
        <f t="shared" si="3"/>
        <v>0</v>
      </c>
      <c r="CK20">
        <f t="shared" si="3"/>
        <v>0</v>
      </c>
      <c r="CL20">
        <f t="shared" si="3"/>
        <v>0</v>
      </c>
      <c r="CM20">
        <f t="shared" si="3"/>
        <v>0</v>
      </c>
      <c r="CN20">
        <f t="shared" si="3"/>
        <v>0</v>
      </c>
      <c r="CO20">
        <f t="shared" si="3"/>
        <v>6.5894804368145632E-18</v>
      </c>
      <c r="CP20">
        <f t="shared" si="3"/>
        <v>3.4695721077501464E-17</v>
      </c>
      <c r="CQ20">
        <f t="shared" si="3"/>
        <v>9.2274025459869148E-18</v>
      </c>
      <c r="CR20">
        <f t="shared" si="3"/>
        <v>1.0475084544065813E-17</v>
      </c>
      <c r="CS20">
        <f t="shared" si="3"/>
        <v>-5.3626231589578463E-16</v>
      </c>
      <c r="CT20">
        <f t="shared" si="3"/>
        <v>3.4051124399219177E-17</v>
      </c>
    </row>
    <row r="21" spans="1:98" x14ac:dyDescent="0.2">
      <c r="A21">
        <v>10</v>
      </c>
      <c r="B21" t="s">
        <v>82</v>
      </c>
      <c r="C21" t="s">
        <v>83</v>
      </c>
      <c r="F21">
        <v>0.13993761671126501</v>
      </c>
      <c r="G21">
        <v>0.13818391170986999</v>
      </c>
      <c r="J21">
        <v>0.27072458737830801</v>
      </c>
      <c r="K21">
        <v>0.13671035255326999</v>
      </c>
      <c r="N21">
        <v>-0.17103319777428599</v>
      </c>
      <c r="O21">
        <v>0.15719183167885001</v>
      </c>
      <c r="AN21">
        <v>4.7398631200219199E-2</v>
      </c>
      <c r="AO21">
        <v>0.26021421186493598</v>
      </c>
      <c r="AP21">
        <v>6.8277272916399206E-2</v>
      </c>
      <c r="AQ21">
        <v>7.7995909915727996E-2</v>
      </c>
      <c r="AR21">
        <v>-3.9911894909123302</v>
      </c>
      <c r="AS21">
        <v>0.25485501789256398</v>
      </c>
      <c r="AT21">
        <v>0</v>
      </c>
      <c r="AU21">
        <v>41.220706936377503</v>
      </c>
      <c r="AV21">
        <v>1277.72279385915</v>
      </c>
      <c r="AW21">
        <v>6</v>
      </c>
      <c r="AX21">
        <v>115</v>
      </c>
      <c r="AY21">
        <v>2567.4455877183</v>
      </c>
      <c r="AZ21">
        <v>73.643200358170404</v>
      </c>
      <c r="BA21" s="2">
        <v>9.0604245387516994E-17</v>
      </c>
      <c r="BC21">
        <v>1</v>
      </c>
      <c r="BE21">
        <f t="shared" si="1"/>
        <v>0</v>
      </c>
      <c r="BF21">
        <f t="shared" si="1"/>
        <v>0</v>
      </c>
      <c r="BG21">
        <f t="shared" si="1"/>
        <v>1.2678942163451754E-17</v>
      </c>
      <c r="BH21">
        <f t="shared" si="1"/>
        <v>1.2520049045168043E-17</v>
      </c>
      <c r="BI21">
        <f t="shared" si="1"/>
        <v>0</v>
      </c>
      <c r="BJ21">
        <f t="shared" si="1"/>
        <v>0</v>
      </c>
      <c r="BK21">
        <f t="shared" si="1"/>
        <v>2.4528796947258505E-17</v>
      </c>
      <c r="BL21">
        <f t="shared" si="1"/>
        <v>1.2386538329750435E-17</v>
      </c>
      <c r="BM21">
        <f t="shared" si="1"/>
        <v>0</v>
      </c>
      <c r="BN21">
        <f t="shared" si="1"/>
        <v>0</v>
      </c>
      <c r="BO21">
        <f t="shared" si="2"/>
        <v>-1.5496333820553134E-17</v>
      </c>
      <c r="BP21">
        <f t="shared" si="2"/>
        <v>1.4242247290343793E-17</v>
      </c>
      <c r="BQ21">
        <f t="shared" si="2"/>
        <v>0</v>
      </c>
      <c r="BR21">
        <f t="shared" si="2"/>
        <v>0</v>
      </c>
      <c r="BS21">
        <f t="shared" si="2"/>
        <v>0</v>
      </c>
      <c r="BT21">
        <f t="shared" si="2"/>
        <v>0</v>
      </c>
      <c r="BU21">
        <f t="shared" si="2"/>
        <v>0</v>
      </c>
      <c r="BV21">
        <f t="shared" si="2"/>
        <v>0</v>
      </c>
      <c r="BW21">
        <f t="shared" si="2"/>
        <v>0</v>
      </c>
      <c r="BX21">
        <f t="shared" si="2"/>
        <v>0</v>
      </c>
      <c r="BY21">
        <f t="shared" si="2"/>
        <v>0</v>
      </c>
      <c r="BZ21">
        <f t="shared" si="2"/>
        <v>0</v>
      </c>
      <c r="CA21">
        <f t="shared" si="2"/>
        <v>0</v>
      </c>
      <c r="CB21">
        <f t="shared" si="2"/>
        <v>0</v>
      </c>
      <c r="CC21">
        <f t="shared" si="2"/>
        <v>0</v>
      </c>
      <c r="CD21">
        <f t="shared" si="2"/>
        <v>0</v>
      </c>
      <c r="CE21">
        <f t="shared" si="3"/>
        <v>0</v>
      </c>
      <c r="CF21">
        <f t="shared" si="3"/>
        <v>0</v>
      </c>
      <c r="CG21">
        <f t="shared" si="3"/>
        <v>0</v>
      </c>
      <c r="CH21">
        <f t="shared" si="3"/>
        <v>0</v>
      </c>
      <c r="CI21">
        <f t="shared" si="3"/>
        <v>0</v>
      </c>
      <c r="CJ21">
        <f t="shared" si="3"/>
        <v>0</v>
      </c>
      <c r="CK21">
        <f t="shared" si="3"/>
        <v>0</v>
      </c>
      <c r="CL21">
        <f t="shared" si="3"/>
        <v>0</v>
      </c>
      <c r="CM21">
        <f t="shared" si="3"/>
        <v>0</v>
      </c>
      <c r="CN21">
        <f t="shared" si="3"/>
        <v>0</v>
      </c>
      <c r="CO21">
        <f t="shared" si="3"/>
        <v>4.2945172122970796E-18</v>
      </c>
      <c r="CP21">
        <f t="shared" si="3"/>
        <v>2.3576512305129997E-17</v>
      </c>
      <c r="CQ21">
        <f t="shared" si="3"/>
        <v>6.1862107897079015E-18</v>
      </c>
      <c r="CR21">
        <f t="shared" si="3"/>
        <v>7.0667605612272898E-18</v>
      </c>
      <c r="CS21">
        <f t="shared" si="3"/>
        <v>-3.6161871202269979E-16</v>
      </c>
      <c r="CT21">
        <f t="shared" si="3"/>
        <v>2.3090946579377903E-17</v>
      </c>
    </row>
    <row r="22" spans="1:98" x14ac:dyDescent="0.2">
      <c r="A22">
        <v>5</v>
      </c>
      <c r="B22" t="s">
        <v>92</v>
      </c>
      <c r="C22" t="s">
        <v>93</v>
      </c>
      <c r="F22">
        <v>0.152176723396481</v>
      </c>
      <c r="G22">
        <v>0.133253393027327</v>
      </c>
      <c r="J22">
        <v>0.26960537678261498</v>
      </c>
      <c r="K22">
        <v>0.136608622711066</v>
      </c>
      <c r="V22">
        <v>-0.15121593527984101</v>
      </c>
      <c r="W22">
        <v>0.14209256269159801</v>
      </c>
      <c r="AN22">
        <v>4.0315088114192897E-2</v>
      </c>
      <c r="AO22">
        <v>0.259985041308472</v>
      </c>
      <c r="AP22">
        <v>6.8056607468799796E-2</v>
      </c>
      <c r="AQ22">
        <v>7.7981482411959402E-2</v>
      </c>
      <c r="AR22">
        <v>-3.9829721913138898</v>
      </c>
      <c r="AS22">
        <v>0.254657263953385</v>
      </c>
      <c r="AT22">
        <v>0</v>
      </c>
      <c r="AU22">
        <v>41.189072017433801</v>
      </c>
      <c r="AV22">
        <v>1277.7529576745401</v>
      </c>
      <c r="AW22">
        <v>6</v>
      </c>
      <c r="AX22">
        <v>115</v>
      </c>
      <c r="AY22">
        <v>2567.5059153490702</v>
      </c>
      <c r="AZ22">
        <v>73.703527988946504</v>
      </c>
      <c r="BA22" s="2">
        <v>8.7912082725257003E-17</v>
      </c>
      <c r="BC22">
        <v>1</v>
      </c>
      <c r="BE22">
        <f t="shared" si="1"/>
        <v>0</v>
      </c>
      <c r="BF22">
        <f t="shared" si="1"/>
        <v>0</v>
      </c>
      <c r="BG22">
        <f t="shared" si="1"/>
        <v>1.3378172696089991E-17</v>
      </c>
      <c r="BH22">
        <f t="shared" si="1"/>
        <v>1.1714583311239556E-17</v>
      </c>
      <c r="BI22">
        <f t="shared" si="1"/>
        <v>0</v>
      </c>
      <c r="BJ22">
        <f t="shared" si="1"/>
        <v>0</v>
      </c>
      <c r="BK22">
        <f t="shared" si="1"/>
        <v>2.3701570186887333E-17</v>
      </c>
      <c r="BL22">
        <f t="shared" si="1"/>
        <v>1.2009548540758657E-17</v>
      </c>
      <c r="BM22">
        <f t="shared" si="1"/>
        <v>0</v>
      </c>
      <c r="BN22">
        <f t="shared" si="1"/>
        <v>0</v>
      </c>
      <c r="BO22">
        <f t="shared" si="2"/>
        <v>0</v>
      </c>
      <c r="BP22">
        <f t="shared" si="2"/>
        <v>0</v>
      </c>
      <c r="BQ22">
        <f t="shared" si="2"/>
        <v>0</v>
      </c>
      <c r="BR22">
        <f t="shared" si="2"/>
        <v>0</v>
      </c>
      <c r="BS22">
        <f t="shared" si="2"/>
        <v>0</v>
      </c>
      <c r="BT22">
        <f t="shared" si="2"/>
        <v>0</v>
      </c>
      <c r="BU22">
        <f t="shared" si="2"/>
        <v>0</v>
      </c>
      <c r="BV22">
        <f t="shared" si="2"/>
        <v>0</v>
      </c>
      <c r="BW22">
        <f t="shared" si="2"/>
        <v>-1.3293707811698492E-17</v>
      </c>
      <c r="BX22">
        <f t="shared" si="2"/>
        <v>1.2491653125987531E-17</v>
      </c>
      <c r="BY22">
        <f t="shared" si="2"/>
        <v>0</v>
      </c>
      <c r="BZ22">
        <f t="shared" si="2"/>
        <v>0</v>
      </c>
      <c r="CA22">
        <f t="shared" si="2"/>
        <v>0</v>
      </c>
      <c r="CB22">
        <f t="shared" si="2"/>
        <v>0</v>
      </c>
      <c r="CC22">
        <f t="shared" si="2"/>
        <v>0</v>
      </c>
      <c r="CD22">
        <f t="shared" si="2"/>
        <v>0</v>
      </c>
      <c r="CE22">
        <f t="shared" si="3"/>
        <v>0</v>
      </c>
      <c r="CF22">
        <f t="shared" si="3"/>
        <v>0</v>
      </c>
      <c r="CG22">
        <f t="shared" si="3"/>
        <v>0</v>
      </c>
      <c r="CH22">
        <f t="shared" si="3"/>
        <v>0</v>
      </c>
      <c r="CI22">
        <f t="shared" si="3"/>
        <v>0</v>
      </c>
      <c r="CJ22">
        <f t="shared" si="3"/>
        <v>0</v>
      </c>
      <c r="CK22">
        <f t="shared" si="3"/>
        <v>0</v>
      </c>
      <c r="CL22">
        <f t="shared" si="3"/>
        <v>0</v>
      </c>
      <c r="CM22">
        <f t="shared" si="3"/>
        <v>0</v>
      </c>
      <c r="CN22">
        <f t="shared" si="3"/>
        <v>0</v>
      </c>
      <c r="CO22">
        <f t="shared" si="3"/>
        <v>3.5441833613709513E-18</v>
      </c>
      <c r="CP22">
        <f t="shared" si="3"/>
        <v>2.2855826458839751E-17</v>
      </c>
      <c r="CQ22">
        <f t="shared" si="3"/>
        <v>5.9829981057974716E-18</v>
      </c>
      <c r="CR22">
        <f t="shared" si="3"/>
        <v>6.855514532838349E-18</v>
      </c>
      <c r="CS22">
        <f t="shared" si="3"/>
        <v>-3.5015138077518485E-16</v>
      </c>
      <c r="CT22">
        <f t="shared" si="3"/>
        <v>2.238745045525759E-17</v>
      </c>
    </row>
    <row r="24" spans="1:98" x14ac:dyDescent="0.2">
      <c r="A24" t="s">
        <v>116</v>
      </c>
      <c r="BD24" t="s">
        <v>97</v>
      </c>
      <c r="BE24">
        <f>SUM(BE2:BE22)</f>
        <v>8.6191445493249974E-2</v>
      </c>
      <c r="BF24">
        <f t="shared" ref="BF24:CT24" si="4">SUM(BF2:BF22)</f>
        <v>74.240760909791533</v>
      </c>
      <c r="BG24">
        <f t="shared" si="4"/>
        <v>0.18263025762639612</v>
      </c>
      <c r="BH24">
        <f t="shared" si="4"/>
        <v>0.11352141479599069</v>
      </c>
      <c r="BI24">
        <f t="shared" si="4"/>
        <v>-3.451096619678734E-2</v>
      </c>
      <c r="BJ24">
        <f t="shared" si="4"/>
        <v>0</v>
      </c>
      <c r="BK24">
        <f t="shared" si="4"/>
        <v>5.7778807891642341</v>
      </c>
      <c r="BL24">
        <f t="shared" si="4"/>
        <v>287.62794567517852</v>
      </c>
      <c r="BM24">
        <f t="shared" si="4"/>
        <v>1.1150377465269128</v>
      </c>
      <c r="BN24">
        <f t="shared" si="4"/>
        <v>23.59604494615882</v>
      </c>
      <c r="BO24">
        <f t="shared" si="4"/>
        <v>-1.5496333820553134E-17</v>
      </c>
      <c r="BP24">
        <f t="shared" si="4"/>
        <v>1.4242247290343793E-17</v>
      </c>
      <c r="BQ24">
        <f t="shared" si="4"/>
        <v>-4.2146575318437591E-12</v>
      </c>
      <c r="BR24">
        <f t="shared" si="4"/>
        <v>1.9946227123574508E-11</v>
      </c>
      <c r="BS24">
        <f t="shared" si="4"/>
        <v>-2.5059401008541821E-11</v>
      </c>
      <c r="BT24">
        <f t="shared" si="4"/>
        <v>3.0434107017171498E-11</v>
      </c>
      <c r="BU24">
        <f t="shared" si="4"/>
        <v>7.8821019523695043E-4</v>
      </c>
      <c r="BV24">
        <f t="shared" si="4"/>
        <v>1.3438697700867094E-4</v>
      </c>
      <c r="BW24">
        <f t="shared" si="4"/>
        <v>8.0108835870978691E-9</v>
      </c>
      <c r="BX24">
        <f t="shared" si="4"/>
        <v>2.564915713498895E-9</v>
      </c>
      <c r="BY24">
        <f t="shared" si="4"/>
        <v>5.468630010817719E-4</v>
      </c>
      <c r="BZ24">
        <f t="shared" si="4"/>
        <v>9.2200949986945776E-5</v>
      </c>
      <c r="CA24">
        <f t="shared" si="4"/>
        <v>-1.445286284008569E-11</v>
      </c>
      <c r="CB24">
        <f t="shared" si="4"/>
        <v>2.4393157813596157E-11</v>
      </c>
      <c r="CC24">
        <f t="shared" si="4"/>
        <v>4.8607970252549408E-12</v>
      </c>
      <c r="CD24">
        <f t="shared" si="4"/>
        <v>1.802250567484068E-11</v>
      </c>
      <c r="CE24">
        <f t="shared" si="4"/>
        <v>2.7059451578083715</v>
      </c>
      <c r="CF24">
        <f t="shared" si="4"/>
        <v>668.19152877434817</v>
      </c>
      <c r="CG24">
        <f t="shared" si="4"/>
        <v>9.8863202625118329E-2</v>
      </c>
      <c r="CH24">
        <f t="shared" si="4"/>
        <v>81.032798629179183</v>
      </c>
      <c r="CI24">
        <f t="shared" si="4"/>
        <v>-2.5430612184806662</v>
      </c>
      <c r="CJ24">
        <f t="shared" si="4"/>
        <v>353.78896164488458</v>
      </c>
      <c r="CK24">
        <f t="shared" si="4"/>
        <v>4.1218853974946894</v>
      </c>
      <c r="CL24">
        <f t="shared" si="4"/>
        <v>15.825113373899841</v>
      </c>
      <c r="CM24">
        <f t="shared" si="4"/>
        <v>-66.567525090449791</v>
      </c>
      <c r="CN24">
        <f t="shared" si="4"/>
        <v>62.937551218876536</v>
      </c>
      <c r="CO24">
        <f t="shared" si="4"/>
        <v>0.3925140212133319</v>
      </c>
      <c r="CP24">
        <f t="shared" si="4"/>
        <v>0.25587956418234142</v>
      </c>
      <c r="CQ24">
        <f t="shared" si="4"/>
        <v>6.6269597098749647E-2</v>
      </c>
      <c r="CR24">
        <f t="shared" si="4"/>
        <v>7.8998696254157355E-2</v>
      </c>
      <c r="CS24">
        <f t="shared" si="4"/>
        <v>-4.715071197951378</v>
      </c>
      <c r="CT24">
        <f t="shared" si="4"/>
        <v>0.29063270176321637</v>
      </c>
    </row>
    <row r="26" spans="1:98" x14ac:dyDescent="0.2">
      <c r="BE26" t="s">
        <v>99</v>
      </c>
      <c r="BF26" t="s">
        <v>98</v>
      </c>
      <c r="BG26" t="s">
        <v>100</v>
      </c>
      <c r="BH26" t="s">
        <v>101</v>
      </c>
      <c r="BI26" t="s">
        <v>102</v>
      </c>
      <c r="BJ26" t="s">
        <v>103</v>
      </c>
      <c r="BK26" t="s">
        <v>104</v>
      </c>
      <c r="BL26" t="s">
        <v>101</v>
      </c>
      <c r="BM26" t="s">
        <v>102</v>
      </c>
      <c r="BN26" t="s">
        <v>103</v>
      </c>
      <c r="BO26" t="s">
        <v>105</v>
      </c>
    </row>
    <row r="27" spans="1:98" x14ac:dyDescent="0.2">
      <c r="BD27" t="s">
        <v>106</v>
      </c>
      <c r="BE27">
        <f>BO24</f>
        <v>-1.5496333820553134E-17</v>
      </c>
      <c r="BF27">
        <f>BP24</f>
        <v>1.4242247290343793E-17</v>
      </c>
      <c r="BG27">
        <f>1.95*BF27</f>
        <v>2.77723822161704E-17</v>
      </c>
      <c r="BH27">
        <f>BE27-BG27</f>
        <v>-4.3268716036723537E-17</v>
      </c>
      <c r="BI27">
        <f>BE27+BG27</f>
        <v>1.2276048395617266E-17</v>
      </c>
      <c r="BK27">
        <f>1.99*BF27</f>
        <v>2.8342072107784149E-17</v>
      </c>
      <c r="BL27">
        <f>BE27-BK27</f>
        <v>-4.3838405928337286E-17</v>
      </c>
      <c r="BM27">
        <f>BE27+BK27</f>
        <v>1.2845738287231016E-17</v>
      </c>
    </row>
    <row r="28" spans="1:98" x14ac:dyDescent="0.2">
      <c r="BD28" t="s">
        <v>107</v>
      </c>
      <c r="BE28">
        <f>BQ24</f>
        <v>-4.2146575318437591E-12</v>
      </c>
      <c r="BF28">
        <f>BR24</f>
        <v>1.9946227123574508E-11</v>
      </c>
      <c r="BG28">
        <f t="shared" ref="BG28:BG34" si="5">1.95*BF28</f>
        <v>3.889514289097029E-11</v>
      </c>
      <c r="BH28">
        <f t="shared" ref="BH28:BH34" si="6">BE28-BG28</f>
        <v>-4.310980042281405E-11</v>
      </c>
      <c r="BI28">
        <f t="shared" ref="BI28:BI34" si="7">BE28+BG28</f>
        <v>3.468048535912653E-11</v>
      </c>
      <c r="BK28">
        <f t="shared" ref="BK28:BK34" si="8">1.99*BF28</f>
        <v>3.9692991975913272E-11</v>
      </c>
      <c r="BL28">
        <f t="shared" ref="BL28:BL34" si="9">BE28-BK28</f>
        <v>-4.3907649507757032E-11</v>
      </c>
      <c r="BM28">
        <f t="shared" ref="BM28:BM34" si="10">BE28+BK28</f>
        <v>3.5478334444069512E-11</v>
      </c>
    </row>
    <row r="29" spans="1:98" x14ac:dyDescent="0.2">
      <c r="BD29" t="s">
        <v>108</v>
      </c>
      <c r="BE29">
        <f>BS24</f>
        <v>-2.5059401008541821E-11</v>
      </c>
      <c r="BF29">
        <f>BT24</f>
        <v>3.0434107017171498E-11</v>
      </c>
      <c r="BG29">
        <f t="shared" si="5"/>
        <v>5.934650868348442E-11</v>
      </c>
      <c r="BH29">
        <f t="shared" si="6"/>
        <v>-8.4405909692026234E-11</v>
      </c>
      <c r="BI29">
        <f t="shared" si="7"/>
        <v>3.4287107674942599E-11</v>
      </c>
      <c r="BK29">
        <f t="shared" si="8"/>
        <v>6.0563872964171281E-11</v>
      </c>
      <c r="BL29">
        <f t="shared" si="9"/>
        <v>-8.5623273972713096E-11</v>
      </c>
      <c r="BM29">
        <f t="shared" si="10"/>
        <v>3.550447195562946E-11</v>
      </c>
    </row>
    <row r="30" spans="1:98" x14ac:dyDescent="0.2">
      <c r="BD30" t="s">
        <v>109</v>
      </c>
      <c r="BE30">
        <f>BU24</f>
        <v>7.8821019523695043E-4</v>
      </c>
      <c r="BF30">
        <f>BV24</f>
        <v>1.3438697700867094E-4</v>
      </c>
      <c r="BG30">
        <f t="shared" si="5"/>
        <v>2.6205460516690835E-4</v>
      </c>
      <c r="BH30">
        <f t="shared" si="6"/>
        <v>5.2615559007004203E-4</v>
      </c>
      <c r="BI30">
        <f t="shared" si="7"/>
        <v>1.0502648004038588E-3</v>
      </c>
      <c r="BJ30" t="s">
        <v>114</v>
      </c>
      <c r="BK30">
        <f t="shared" si="8"/>
        <v>2.674300842472552E-4</v>
      </c>
      <c r="BL30">
        <f t="shared" si="9"/>
        <v>5.2078011098969528E-4</v>
      </c>
      <c r="BM30">
        <f t="shared" si="10"/>
        <v>1.0556402794842056E-3</v>
      </c>
      <c r="BN30" t="s">
        <v>114</v>
      </c>
      <c r="BO30" t="s">
        <v>115</v>
      </c>
    </row>
    <row r="31" spans="1:98" x14ac:dyDescent="0.2">
      <c r="BD31" t="s">
        <v>110</v>
      </c>
      <c r="BE31">
        <f>BW24</f>
        <v>8.0108835870978691E-9</v>
      </c>
      <c r="BF31">
        <f>BX24</f>
        <v>2.564915713498895E-9</v>
      </c>
      <c r="BG31">
        <f t="shared" si="5"/>
        <v>5.0015856413228449E-9</v>
      </c>
      <c r="BH31">
        <f t="shared" si="6"/>
        <v>3.0092979457750242E-9</v>
      </c>
      <c r="BI31">
        <f t="shared" si="7"/>
        <v>1.3012469228420713E-8</v>
      </c>
      <c r="BJ31" t="s">
        <v>114</v>
      </c>
      <c r="BK31">
        <f t="shared" si="8"/>
        <v>5.104182269862801E-9</v>
      </c>
      <c r="BL31">
        <f t="shared" si="9"/>
        <v>2.9067013172350681E-9</v>
      </c>
      <c r="BM31">
        <f t="shared" si="10"/>
        <v>1.3115065856960669E-8</v>
      </c>
      <c r="BN31" t="s">
        <v>114</v>
      </c>
      <c r="BO31" t="s">
        <v>115</v>
      </c>
    </row>
    <row r="32" spans="1:98" x14ac:dyDescent="0.2">
      <c r="BD32" t="s">
        <v>111</v>
      </c>
      <c r="BE32">
        <f>BY24</f>
        <v>5.468630010817719E-4</v>
      </c>
      <c r="BF32">
        <f>BZ24</f>
        <v>9.2200949986945776E-5</v>
      </c>
      <c r="BG32">
        <f t="shared" si="5"/>
        <v>1.7979185247454427E-4</v>
      </c>
      <c r="BH32">
        <f t="shared" si="6"/>
        <v>3.6707114860722761E-4</v>
      </c>
      <c r="BI32">
        <f t="shared" si="7"/>
        <v>7.266548535563162E-4</v>
      </c>
      <c r="BJ32" t="s">
        <v>114</v>
      </c>
      <c r="BK32">
        <f t="shared" si="8"/>
        <v>1.8347989047402208E-4</v>
      </c>
      <c r="BL32">
        <f t="shared" si="9"/>
        <v>3.6338311060774985E-4</v>
      </c>
      <c r="BM32">
        <f t="shared" si="10"/>
        <v>7.3034289155579396E-4</v>
      </c>
      <c r="BN32" t="s">
        <v>114</v>
      </c>
      <c r="BO32" t="s">
        <v>115</v>
      </c>
    </row>
    <row r="33" spans="56:65" x14ac:dyDescent="0.2">
      <c r="BD33" t="s">
        <v>112</v>
      </c>
      <c r="BE33">
        <f>CA24</f>
        <v>-1.445286284008569E-11</v>
      </c>
      <c r="BF33">
        <f>CB24</f>
        <v>2.4393157813596157E-11</v>
      </c>
      <c r="BG33">
        <f t="shared" si="5"/>
        <v>4.7566657736512505E-11</v>
      </c>
      <c r="BH33">
        <f t="shared" si="6"/>
        <v>-6.2019520576598192E-11</v>
      </c>
      <c r="BI33">
        <f t="shared" si="7"/>
        <v>3.3113794896426818E-11</v>
      </c>
      <c r="BK33">
        <f t="shared" si="8"/>
        <v>4.8542384049056354E-11</v>
      </c>
      <c r="BL33">
        <f t="shared" si="9"/>
        <v>-6.2995246889142048E-11</v>
      </c>
      <c r="BM33">
        <f t="shared" si="10"/>
        <v>3.4089521208970661E-11</v>
      </c>
    </row>
    <row r="34" spans="56:65" x14ac:dyDescent="0.2">
      <c r="BD34" t="s">
        <v>113</v>
      </c>
      <c r="BE34">
        <f>CC24</f>
        <v>4.8607970252549408E-12</v>
      </c>
      <c r="BF34">
        <f>CD24</f>
        <v>1.802250567484068E-11</v>
      </c>
      <c r="BG34">
        <f t="shared" si="5"/>
        <v>3.5143886065939325E-11</v>
      </c>
      <c r="BH34">
        <f t="shared" si="6"/>
        <v>-3.0283089040684385E-11</v>
      </c>
      <c r="BI34">
        <f t="shared" si="7"/>
        <v>4.0004683091194265E-11</v>
      </c>
      <c r="BK34">
        <f t="shared" si="8"/>
        <v>3.586478629293295E-11</v>
      </c>
      <c r="BL34">
        <f t="shared" si="9"/>
        <v>-3.100398926767801E-11</v>
      </c>
      <c r="BM34">
        <f t="shared" si="10"/>
        <v>4.072558331818789E-11</v>
      </c>
    </row>
    <row r="36" spans="56:65" x14ac:dyDescent="0.2">
      <c r="BD36" t="s">
        <v>117</v>
      </c>
      <c r="BE36">
        <f>BM24</f>
        <v>1.1150377465269128</v>
      </c>
      <c r="BF36">
        <f>BN24</f>
        <v>23.59604494615882</v>
      </c>
      <c r="BG36">
        <f t="shared" ref="BG36" si="11">1.95*BF36</f>
        <v>46.0122876450097</v>
      </c>
      <c r="BH36">
        <f t="shared" ref="BH36" si="12">BE36-BG36</f>
        <v>-44.897249898482784</v>
      </c>
      <c r="BI36">
        <f t="shared" ref="BI36" si="13">BE36+BG36</f>
        <v>47.127325391536615</v>
      </c>
      <c r="BK36">
        <f t="shared" ref="BK36" si="14">1.99*BF36</f>
        <v>46.956129442856053</v>
      </c>
      <c r="BL36">
        <f t="shared" ref="BL36" si="15">BE36-BK36</f>
        <v>-45.841091696329137</v>
      </c>
      <c r="BM36">
        <f t="shared" ref="BM36" si="16">BE36+BK36</f>
        <v>48.071167189382969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6"/>
  <sheetViews>
    <sheetView topLeftCell="J1" workbookViewId="0">
      <selection activeCell="A4" sqref="A4:XFD4"/>
    </sheetView>
  </sheetViews>
  <sheetFormatPr baseColWidth="10" defaultRowHeight="16" x14ac:dyDescent="0.2"/>
  <cols>
    <col min="3" max="3" width="77.5" customWidth="1"/>
  </cols>
  <sheetData>
    <row r="1" spans="1:9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K1" t="s">
        <v>8</v>
      </c>
      <c r="BL1" t="s">
        <v>9</v>
      </c>
      <c r="BM1" t="s">
        <v>10</v>
      </c>
      <c r="BN1" t="s">
        <v>11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18</v>
      </c>
      <c r="BV1" t="s">
        <v>19</v>
      </c>
      <c r="BW1" t="s">
        <v>20</v>
      </c>
      <c r="BX1" t="s">
        <v>21</v>
      </c>
      <c r="BY1" t="s">
        <v>22</v>
      </c>
      <c r="BZ1" t="s">
        <v>23</v>
      </c>
      <c r="CA1" t="s">
        <v>24</v>
      </c>
      <c r="CB1" t="s">
        <v>25</v>
      </c>
      <c r="CC1" t="s">
        <v>26</v>
      </c>
      <c r="CD1" t="s">
        <v>27</v>
      </c>
      <c r="CE1" t="s">
        <v>28</v>
      </c>
      <c r="CF1" t="s">
        <v>29</v>
      </c>
      <c r="CG1" t="s">
        <v>30</v>
      </c>
      <c r="CH1" t="s">
        <v>31</v>
      </c>
      <c r="CI1" t="s">
        <v>32</v>
      </c>
      <c r="CJ1" t="s">
        <v>33</v>
      </c>
      <c r="CK1" t="s">
        <v>34</v>
      </c>
      <c r="CL1" t="s">
        <v>35</v>
      </c>
      <c r="CM1" t="s">
        <v>36</v>
      </c>
      <c r="CN1" t="s">
        <v>37</v>
      </c>
      <c r="CO1" t="s">
        <v>38</v>
      </c>
      <c r="CP1" t="s">
        <v>39</v>
      </c>
      <c r="CQ1" t="s">
        <v>40</v>
      </c>
      <c r="CR1" t="s">
        <v>41</v>
      </c>
      <c r="CS1" t="s">
        <v>42</v>
      </c>
      <c r="CT1" t="s">
        <v>43</v>
      </c>
    </row>
    <row r="2" spans="1:98" x14ac:dyDescent="0.2">
      <c r="A2">
        <v>19</v>
      </c>
      <c r="B2" t="s">
        <v>54</v>
      </c>
      <c r="C2" t="s">
        <v>55</v>
      </c>
      <c r="F2">
        <v>0.26287667055781599</v>
      </c>
      <c r="G2">
        <v>0.11980976657541501</v>
      </c>
      <c r="J2">
        <v>-0.63826713248720202</v>
      </c>
      <c r="K2">
        <v>14.0162166276007</v>
      </c>
      <c r="L2">
        <v>0.17336304324938301</v>
      </c>
      <c r="M2">
        <v>0.34447695359556402</v>
      </c>
      <c r="AD2">
        <v>1.14035552970288</v>
      </c>
      <c r="AE2">
        <v>5.8691177163993897</v>
      </c>
      <c r="AF2">
        <v>1.65873000088015</v>
      </c>
      <c r="AG2">
        <v>2.0798156131093601</v>
      </c>
      <c r="AH2">
        <v>-11.4623395618424</v>
      </c>
      <c r="AI2">
        <v>24.194916842163401</v>
      </c>
      <c r="AN2">
        <v>1.11576234355957</v>
      </c>
      <c r="AO2">
        <v>0.27490504109413599</v>
      </c>
      <c r="AP2">
        <v>-3.4819595804257197E-2</v>
      </c>
      <c r="AQ2">
        <v>5.58861454531763E-2</v>
      </c>
      <c r="AR2">
        <v>-4.9821894363781301</v>
      </c>
      <c r="AS2">
        <v>0.29953824279229402</v>
      </c>
      <c r="AT2">
        <v>0</v>
      </c>
      <c r="AU2">
        <v>5968718.7624704903</v>
      </c>
      <c r="AV2">
        <v>1424.56925767291</v>
      </c>
      <c r="AW2">
        <v>9</v>
      </c>
      <c r="AX2">
        <v>115</v>
      </c>
      <c r="AY2">
        <v>2867.13851534581</v>
      </c>
      <c r="AZ2">
        <v>0</v>
      </c>
      <c r="BA2">
        <v>0.52376521071170801</v>
      </c>
      <c r="BC2">
        <v>0.52376521071170801</v>
      </c>
      <c r="BE2">
        <f>D2*$BA2</f>
        <v>0</v>
      </c>
      <c r="BF2">
        <f t="shared" ref="BF2:BU17" si="0">E2*$BA2</f>
        <v>0</v>
      </c>
      <c r="BG2">
        <f t="shared" si="0"/>
        <v>0.13768565474590674</v>
      </c>
      <c r="BH2">
        <f t="shared" si="0"/>
        <v>6.2752187635692791E-2</v>
      </c>
      <c r="BI2">
        <f t="shared" si="0"/>
        <v>0</v>
      </c>
      <c r="BJ2">
        <f t="shared" si="0"/>
        <v>0</v>
      </c>
      <c r="BK2">
        <f t="shared" si="0"/>
        <v>-0.33430211913751701</v>
      </c>
      <c r="BL2">
        <f t="shared" si="0"/>
        <v>7.3412066553362259</v>
      </c>
      <c r="BM2">
        <f t="shared" si="0"/>
        <v>9.0801530877136036E-2</v>
      </c>
      <c r="BN2">
        <f t="shared" si="0"/>
        <v>0.18042504418530786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ref="BV2:CK17" si="1">U2*$BA2</f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0.59727855430109034</v>
      </c>
      <c r="CF2">
        <f t="shared" si="1"/>
        <v>3.0740396774217449</v>
      </c>
      <c r="CG2">
        <f t="shared" si="1"/>
        <v>0.86878506842482339</v>
      </c>
      <c r="CH2">
        <f t="shared" si="1"/>
        <v>1.0893350628417242</v>
      </c>
      <c r="CI2">
        <f t="shared" si="1"/>
        <v>-6.003574695857532</v>
      </c>
      <c r="CJ2">
        <f t="shared" si="1"/>
        <v>12.672455717987967</v>
      </c>
      <c r="CK2">
        <f t="shared" si="1"/>
        <v>0</v>
      </c>
      <c r="CL2">
        <f t="shared" ref="CE2:CT17" si="2">AK2*$BA2</f>
        <v>0</v>
      </c>
      <c r="CM2">
        <f t="shared" si="2"/>
        <v>0</v>
      </c>
      <c r="CN2">
        <f t="shared" si="2"/>
        <v>0</v>
      </c>
      <c r="CO2">
        <f t="shared" si="2"/>
        <v>0.58439749897866733</v>
      </c>
      <c r="CP2">
        <f t="shared" si="2"/>
        <v>0.14398569677438089</v>
      </c>
      <c r="CQ2">
        <f t="shared" si="2"/>
        <v>-1.8237292933313276E-2</v>
      </c>
      <c r="CR2">
        <f t="shared" si="2"/>
        <v>2.9271218749148047E-2</v>
      </c>
      <c r="CS2">
        <f t="shared" si="2"/>
        <v>-2.6094974999502369</v>
      </c>
      <c r="CT2">
        <f t="shared" si="2"/>
        <v>0.15688771085232062</v>
      </c>
    </row>
    <row r="3" spans="1:98" x14ac:dyDescent="0.2">
      <c r="A3">
        <v>20</v>
      </c>
      <c r="B3" t="s">
        <v>76</v>
      </c>
      <c r="C3" t="s">
        <v>77</v>
      </c>
      <c r="F3">
        <v>0.24419744909836399</v>
      </c>
      <c r="G3">
        <v>0.12022269037604399</v>
      </c>
      <c r="J3">
        <v>12.5622466715666</v>
      </c>
      <c r="K3">
        <v>6.1737338922777196</v>
      </c>
      <c r="L3">
        <v>2.1922755310695901</v>
      </c>
      <c r="M3">
        <v>1.55115776326469</v>
      </c>
      <c r="AJ3">
        <v>21.040782495972699</v>
      </c>
      <c r="AK3">
        <v>31.136897499868201</v>
      </c>
      <c r="AL3">
        <v>-156.01938425527399</v>
      </c>
      <c r="AM3">
        <v>127.063743002406</v>
      </c>
      <c r="AN3">
        <v>1.0984543754096101</v>
      </c>
      <c r="AO3">
        <v>0.27999486662756701</v>
      </c>
      <c r="AP3">
        <v>-3.5428216801210298E-2</v>
      </c>
      <c r="AQ3">
        <v>5.5922997638942297E-2</v>
      </c>
      <c r="AR3">
        <v>-4.9285936981379797</v>
      </c>
      <c r="AS3">
        <v>0.30441075009747498</v>
      </c>
      <c r="AT3">
        <v>1</v>
      </c>
      <c r="AU3">
        <v>100500221.39939401</v>
      </c>
      <c r="AV3">
        <v>1426.1822660093101</v>
      </c>
      <c r="AW3">
        <v>8</v>
      </c>
      <c r="AX3">
        <v>115</v>
      </c>
      <c r="AY3">
        <v>2868.3645320186201</v>
      </c>
      <c r="AZ3">
        <v>1.2260166728033299</v>
      </c>
      <c r="BA3">
        <v>0.28373343162577502</v>
      </c>
      <c r="BC3">
        <v>0.80749864233748303</v>
      </c>
      <c r="BE3">
        <f t="shared" ref="BE3:BT27" si="3">D3*$BA3</f>
        <v>0</v>
      </c>
      <c r="BF3">
        <f t="shared" si="0"/>
        <v>0</v>
      </c>
      <c r="BG3">
        <f t="shared" si="0"/>
        <v>6.928698022693934E-2</v>
      </c>
      <c r="BH3">
        <f t="shared" si="0"/>
        <v>3.4111196499677997E-2</v>
      </c>
      <c r="BI3">
        <f t="shared" si="0"/>
        <v>0</v>
      </c>
      <c r="BJ3">
        <f t="shared" si="0"/>
        <v>0</v>
      </c>
      <c r="BK3">
        <f t="shared" si="0"/>
        <v>3.5643293570530616</v>
      </c>
      <c r="BL3">
        <f t="shared" si="0"/>
        <v>1.7516947032003103</v>
      </c>
      <c r="BM3">
        <f t="shared" si="0"/>
        <v>0.62202185949959321</v>
      </c>
      <c r="BN3">
        <f t="shared" si="0"/>
        <v>0.44011531516405206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5.969973421673874</v>
      </c>
      <c r="CL3">
        <f t="shared" si="2"/>
        <v>8.8345787778176188</v>
      </c>
      <c r="CM3">
        <f t="shared" si="2"/>
        <v>-44.267915294889306</v>
      </c>
      <c r="CN3">
        <f t="shared" si="2"/>
        <v>36.052231837288211</v>
      </c>
      <c r="CO3">
        <f t="shared" si="2"/>
        <v>0.31166822941931605</v>
      </c>
      <c r="CP3">
        <f t="shared" si="2"/>
        <v>7.9443904345840782E-2</v>
      </c>
      <c r="CQ3">
        <f t="shared" si="2"/>
        <v>-1.0052169529389336E-2</v>
      </c>
      <c r="CR3">
        <f t="shared" si="2"/>
        <v>1.5867224026897213E-2</v>
      </c>
      <c r="CS3">
        <f t="shared" si="2"/>
        <v>-1.3984068030618582</v>
      </c>
      <c r="CT3">
        <f t="shared" si="2"/>
        <v>8.6371506748932805E-2</v>
      </c>
    </row>
    <row r="4" spans="1:98" x14ac:dyDescent="0.2">
      <c r="A4">
        <v>13</v>
      </c>
      <c r="B4" t="s">
        <v>68</v>
      </c>
      <c r="C4" t="s">
        <v>69</v>
      </c>
      <c r="F4">
        <v>0.51981538860993504</v>
      </c>
      <c r="G4">
        <v>0.12947026491351099</v>
      </c>
      <c r="J4">
        <v>-1.1808652419865899</v>
      </c>
      <c r="K4">
        <v>0.287672994044891</v>
      </c>
      <c r="L4">
        <v>0.310541232286627</v>
      </c>
      <c r="M4">
        <v>4.2238733011822002E-2</v>
      </c>
      <c r="T4">
        <v>1.1966979540923799</v>
      </c>
      <c r="U4">
        <v>0.14437854987750101</v>
      </c>
      <c r="AN4">
        <v>1.0745193480922299</v>
      </c>
      <c r="AO4">
        <v>0.274871157793875</v>
      </c>
      <c r="AP4">
        <v>-3.4788524432805903E-2</v>
      </c>
      <c r="AQ4">
        <v>5.5842749230693101E-2</v>
      </c>
      <c r="AR4">
        <v>-4.95939708108987</v>
      </c>
      <c r="AS4">
        <v>0.30138395377600302</v>
      </c>
      <c r="AT4">
        <v>0</v>
      </c>
      <c r="AU4">
        <v>988.42482876154895</v>
      </c>
      <c r="AV4">
        <v>1428.2514188969201</v>
      </c>
      <c r="AW4">
        <v>7</v>
      </c>
      <c r="AX4">
        <v>115</v>
      </c>
      <c r="AY4">
        <v>2870.5028377938402</v>
      </c>
      <c r="AZ4">
        <v>3.3643224480292702</v>
      </c>
      <c r="BA4">
        <v>9.7405462158453596E-2</v>
      </c>
      <c r="BC4">
        <v>0.90490410449593595</v>
      </c>
      <c r="BE4">
        <f t="shared" si="3"/>
        <v>0</v>
      </c>
      <c r="BF4">
        <f t="shared" si="0"/>
        <v>0</v>
      </c>
      <c r="BG4">
        <f t="shared" si="0"/>
        <v>5.0632858164626877E-2</v>
      </c>
      <c r="BH4">
        <f t="shared" si="0"/>
        <v>1.2611110989677958E-2</v>
      </c>
      <c r="BI4">
        <f t="shared" si="0"/>
        <v>0</v>
      </c>
      <c r="BJ4">
        <f t="shared" si="0"/>
        <v>0</v>
      </c>
      <c r="BK4">
        <f t="shared" si="0"/>
        <v>-0.11502272464255793</v>
      </c>
      <c r="BL4">
        <f t="shared" si="0"/>
        <v>2.8020920935448678E-2</v>
      </c>
      <c r="BM4">
        <f t="shared" si="0"/>
        <v>3.0248412250134596E-2</v>
      </c>
      <c r="BN4">
        <f t="shared" si="0"/>
        <v>4.1142833100040526E-3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0.11656491728244414</v>
      </c>
      <c r="BV4">
        <f t="shared" si="1"/>
        <v>1.406325937658533E-2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2"/>
        <v>0</v>
      </c>
      <c r="CM4">
        <f t="shared" si="2"/>
        <v>0</v>
      </c>
      <c r="CN4">
        <f t="shared" si="2"/>
        <v>0</v>
      </c>
      <c r="CO4">
        <f t="shared" si="2"/>
        <v>0.10466405369912393</v>
      </c>
      <c r="CP4">
        <f t="shared" si="2"/>
        <v>2.6773952158941617E-2</v>
      </c>
      <c r="CQ4">
        <f t="shared" si="2"/>
        <v>-3.3885923001881137E-3</v>
      </c>
      <c r="CR4">
        <f t="shared" si="2"/>
        <v>5.4393887970142904E-3</v>
      </c>
      <c r="CS4">
        <f t="shared" si="2"/>
        <v>-0.48307236471084453</v>
      </c>
      <c r="CT4">
        <f t="shared" si="2"/>
        <v>2.9356443304693589E-2</v>
      </c>
    </row>
    <row r="5" spans="1:98" x14ac:dyDescent="0.2">
      <c r="A5">
        <v>21</v>
      </c>
      <c r="B5" t="s">
        <v>70</v>
      </c>
      <c r="C5" t="s">
        <v>71</v>
      </c>
      <c r="D5">
        <v>0.37135076086521901</v>
      </c>
      <c r="F5">
        <v>0.25654867695676298</v>
      </c>
      <c r="G5">
        <v>0.119569700430613</v>
      </c>
      <c r="H5">
        <v>-0.130959057224736</v>
      </c>
      <c r="J5">
        <v>-7.5837339124583298</v>
      </c>
      <c r="L5">
        <v>0.35737211514509298</v>
      </c>
      <c r="AD5">
        <v>12.43651144925</v>
      </c>
      <c r="AE5">
        <v>186.197402366847</v>
      </c>
      <c r="AF5">
        <v>1.21079284669441</v>
      </c>
      <c r="AH5">
        <v>-13.7755995365254</v>
      </c>
      <c r="AI5">
        <v>751.71690895532402</v>
      </c>
      <c r="AN5">
        <v>1.1185138219008799</v>
      </c>
      <c r="AO5">
        <v>0.274378674779862</v>
      </c>
      <c r="AP5">
        <v>-3.5618334651387799E-2</v>
      </c>
      <c r="AQ5">
        <v>5.5753388807233802E-2</v>
      </c>
      <c r="AR5">
        <v>-4.98544441215937</v>
      </c>
      <c r="AS5">
        <v>0.27822777022606698</v>
      </c>
      <c r="AT5">
        <v>0</v>
      </c>
      <c r="AU5">
        <v>-113755176788.283</v>
      </c>
      <c r="AV5">
        <v>1424.4021436022099</v>
      </c>
      <c r="AW5">
        <v>11</v>
      </c>
      <c r="AX5">
        <v>115</v>
      </c>
      <c r="AY5">
        <v>2870.8042872044198</v>
      </c>
      <c r="AZ5">
        <v>3.6657718586088799</v>
      </c>
      <c r="BA5">
        <v>8.3776922643105906E-2</v>
      </c>
      <c r="BC5">
        <v>0.98868102713904205</v>
      </c>
      <c r="BE5">
        <f t="shared" si="3"/>
        <v>3.1110623966463972E-2</v>
      </c>
      <c r="BF5">
        <f t="shared" si="0"/>
        <v>0</v>
      </c>
      <c r="BG5">
        <f t="shared" si="0"/>
        <v>2.1492858663597899E-2</v>
      </c>
      <c r="BH5">
        <f t="shared" si="0"/>
        <v>1.0017181543434813E-2</v>
      </c>
      <c r="BI5">
        <f t="shared" si="0"/>
        <v>-1.0971346806530786E-2</v>
      </c>
      <c r="BJ5">
        <f t="shared" si="0"/>
        <v>0</v>
      </c>
      <c r="BK5">
        <f t="shared" si="0"/>
        <v>-0.63534188932992042</v>
      </c>
      <c r="BL5">
        <f t="shared" si="0"/>
        <v>0</v>
      </c>
      <c r="BM5">
        <f t="shared" si="0"/>
        <v>2.9939536045313592E-2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1.0418926576339183</v>
      </c>
      <c r="CF5">
        <f t="shared" si="1"/>
        <v>15.599045374434606</v>
      </c>
      <c r="CG5">
        <f t="shared" si="1"/>
        <v>0.10143649865434358</v>
      </c>
      <c r="CH5">
        <f t="shared" si="1"/>
        <v>0</v>
      </c>
      <c r="CI5">
        <f t="shared" si="1"/>
        <v>-1.1540773367338939</v>
      </c>
      <c r="CJ5">
        <f t="shared" si="1"/>
        <v>62.976529331064867</v>
      </c>
      <c r="CK5">
        <f t="shared" si="1"/>
        <v>0</v>
      </c>
      <c r="CL5">
        <f t="shared" si="2"/>
        <v>0</v>
      </c>
      <c r="CM5">
        <f t="shared" si="2"/>
        <v>0</v>
      </c>
      <c r="CN5">
        <f t="shared" si="2"/>
        <v>0</v>
      </c>
      <c r="CO5">
        <f t="shared" si="2"/>
        <v>9.3705645932634751E-2</v>
      </c>
      <c r="CP5">
        <f t="shared" si="2"/>
        <v>2.2986601011950412E-2</v>
      </c>
      <c r="CQ5">
        <f t="shared" si="2"/>
        <v>-2.9839944667655743E-3</v>
      </c>
      <c r="CR5">
        <f t="shared" si="2"/>
        <v>4.670847341194633E-3</v>
      </c>
      <c r="CS5">
        <f t="shared" si="2"/>
        <v>-0.41766519085898013</v>
      </c>
      <c r="CT5">
        <f t="shared" si="2"/>
        <v>2.3309066383393057E-2</v>
      </c>
    </row>
    <row r="6" spans="1:98" x14ac:dyDescent="0.2">
      <c r="A6">
        <v>12</v>
      </c>
      <c r="B6" t="s">
        <v>66</v>
      </c>
      <c r="C6" t="s">
        <v>67</v>
      </c>
      <c r="F6">
        <v>0.49098478332082102</v>
      </c>
      <c r="G6">
        <v>0.127320055980362</v>
      </c>
      <c r="J6">
        <v>-0.97383931358378495</v>
      </c>
      <c r="K6">
        <v>0.26959948221150098</v>
      </c>
      <c r="L6">
        <v>0.27261477988866301</v>
      </c>
      <c r="M6">
        <v>3.9132987040249902E-2</v>
      </c>
      <c r="X6">
        <v>1.0859652175583401</v>
      </c>
      <c r="Y6">
        <v>0.13182680968997501</v>
      </c>
      <c r="AN6">
        <v>1.0696948074452901</v>
      </c>
      <c r="AO6">
        <v>0.27595438163651798</v>
      </c>
      <c r="AP6">
        <v>-3.39849495273035E-2</v>
      </c>
      <c r="AQ6">
        <v>5.5860437033043601E-2</v>
      </c>
      <c r="AR6">
        <v>-4.9449557286203101</v>
      </c>
      <c r="AS6">
        <v>0.30204676264604202</v>
      </c>
      <c r="AT6">
        <v>0</v>
      </c>
      <c r="AU6">
        <v>996.41895519769298</v>
      </c>
      <c r="AV6">
        <v>1430.4038208565501</v>
      </c>
      <c r="AW6">
        <v>7</v>
      </c>
      <c r="AX6">
        <v>115</v>
      </c>
      <c r="AY6">
        <v>2874.8076417131001</v>
      </c>
      <c r="AZ6">
        <v>7.6691263672901204</v>
      </c>
      <c r="BA6">
        <v>1.1318972828217999E-2</v>
      </c>
      <c r="BC6">
        <v>0.99999999996725997</v>
      </c>
      <c r="BE6">
        <f t="shared" si="3"/>
        <v>0</v>
      </c>
      <c r="BF6">
        <f t="shared" si="0"/>
        <v>0</v>
      </c>
      <c r="BG6">
        <f t="shared" si="0"/>
        <v>5.5574434214768747E-3</v>
      </c>
      <c r="BH6">
        <f t="shared" si="0"/>
        <v>1.4411322541289121E-3</v>
      </c>
      <c r="BI6">
        <f t="shared" si="0"/>
        <v>0</v>
      </c>
      <c r="BJ6">
        <f t="shared" si="0"/>
        <v>0</v>
      </c>
      <c r="BK6">
        <f t="shared" si="0"/>
        <v>-1.102286072950533E-2</v>
      </c>
      <c r="BL6">
        <f t="shared" si="0"/>
        <v>3.0515892136536217E-3</v>
      </c>
      <c r="BM6">
        <f t="shared" si="0"/>
        <v>3.0857192861304074E-3</v>
      </c>
      <c r="BN6">
        <f t="shared" si="0"/>
        <v>4.4294521699559574E-4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1.22920107899327E-2</v>
      </c>
      <c r="BZ6">
        <f t="shared" si="1"/>
        <v>1.4921440769114925E-3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2"/>
        <v>0</v>
      </c>
      <c r="CM6">
        <f t="shared" si="2"/>
        <v>0</v>
      </c>
      <c r="CN6">
        <f t="shared" si="2"/>
        <v>0</v>
      </c>
      <c r="CO6">
        <f t="shared" si="2"/>
        <v>1.2107846459959123E-2</v>
      </c>
      <c r="CP6">
        <f t="shared" si="2"/>
        <v>3.1235201475714471E-3</v>
      </c>
      <c r="CQ6">
        <f t="shared" si="2"/>
        <v>-3.8467472026790846E-4</v>
      </c>
      <c r="CR6">
        <f t="shared" si="2"/>
        <v>6.3228276894940303E-4</v>
      </c>
      <c r="CS6">
        <f t="shared" si="2"/>
        <v>-5.5971819528994229E-2</v>
      </c>
      <c r="CT6">
        <f t="shared" si="2"/>
        <v>3.4188590992417609E-3</v>
      </c>
    </row>
    <row r="7" spans="1:98" x14ac:dyDescent="0.2">
      <c r="A7">
        <v>14</v>
      </c>
      <c r="B7" t="s">
        <v>56</v>
      </c>
      <c r="C7" t="s">
        <v>57</v>
      </c>
      <c r="F7">
        <v>0.42486725143346599</v>
      </c>
      <c r="G7">
        <v>0.143699035205852</v>
      </c>
      <c r="J7">
        <v>-0.91664926145210701</v>
      </c>
      <c r="K7">
        <v>0.261164260055752</v>
      </c>
      <c r="L7">
        <v>0.26113173177374499</v>
      </c>
      <c r="M7">
        <v>4.4515456485504902E-2</v>
      </c>
      <c r="V7">
        <v>0.95767371125076595</v>
      </c>
      <c r="W7">
        <v>0.21263150737145001</v>
      </c>
      <c r="AN7">
        <v>0.62329329429012204</v>
      </c>
      <c r="AO7">
        <v>0.29914927085170601</v>
      </c>
      <c r="AP7">
        <v>-3.5254299797638999E-2</v>
      </c>
      <c r="AQ7">
        <v>5.60253583453304E-2</v>
      </c>
      <c r="AR7">
        <v>-4.3432850257126896</v>
      </c>
      <c r="AS7">
        <v>0.31322791456614901</v>
      </c>
      <c r="AT7">
        <v>0</v>
      </c>
      <c r="AU7">
        <v>1089.9060468949101</v>
      </c>
      <c r="AV7">
        <v>1450.06531026683</v>
      </c>
      <c r="AW7">
        <v>7</v>
      </c>
      <c r="AX7">
        <v>115</v>
      </c>
      <c r="AY7">
        <v>2914.13062053365</v>
      </c>
      <c r="AZ7">
        <v>46.992105187835499</v>
      </c>
      <c r="BA7" s="2">
        <v>3.2728843579911303E-11</v>
      </c>
      <c r="BC7">
        <v>0.99999999999998901</v>
      </c>
      <c r="BE7">
        <f t="shared" si="3"/>
        <v>0</v>
      </c>
      <c r="BF7">
        <f t="shared" si="0"/>
        <v>0</v>
      </c>
      <c r="BG7">
        <f t="shared" si="0"/>
        <v>1.3905413814392754E-11</v>
      </c>
      <c r="BH7">
        <f t="shared" si="0"/>
        <v>4.7031032458364973E-12</v>
      </c>
      <c r="BI7">
        <f t="shared" si="0"/>
        <v>0</v>
      </c>
      <c r="BJ7">
        <f t="shared" si="0"/>
        <v>0</v>
      </c>
      <c r="BK7">
        <f t="shared" si="0"/>
        <v>-3.0000870295707231E-11</v>
      </c>
      <c r="BL7">
        <f t="shared" si="0"/>
        <v>8.5476042160279851E-12</v>
      </c>
      <c r="BM7">
        <f t="shared" si="0"/>
        <v>8.5465396029742537E-12</v>
      </c>
      <c r="BN7">
        <f t="shared" si="0"/>
        <v>1.456939412202438E-12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1"/>
        <v>0</v>
      </c>
      <c r="BW7">
        <f t="shared" si="1"/>
        <v>3.1343553096119461E-11</v>
      </c>
      <c r="BX7">
        <f t="shared" si="1"/>
        <v>6.9591833449209444E-12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2"/>
        <v>0</v>
      </c>
      <c r="CM7">
        <f t="shared" si="2"/>
        <v>0</v>
      </c>
      <c r="CN7">
        <f t="shared" si="2"/>
        <v>0</v>
      </c>
      <c r="CO7">
        <f t="shared" si="2"/>
        <v>2.0399668733229026E-11</v>
      </c>
      <c r="CP7">
        <f t="shared" si="2"/>
        <v>9.7908096927500057E-12</v>
      </c>
      <c r="CQ7">
        <f t="shared" si="2"/>
        <v>-1.1538324635962255E-12</v>
      </c>
      <c r="CR7">
        <f t="shared" si="2"/>
        <v>1.8336451897927968E-12</v>
      </c>
      <c r="CS7">
        <f t="shared" si="2"/>
        <v>-1.4215069622952167E-10</v>
      </c>
      <c r="CT7">
        <f t="shared" si="2"/>
        <v>1.0251587420697311E-11</v>
      </c>
    </row>
    <row r="8" spans="1:98" x14ac:dyDescent="0.2">
      <c r="A8">
        <v>3</v>
      </c>
      <c r="B8" t="s">
        <v>88</v>
      </c>
      <c r="C8" t="s">
        <v>89</v>
      </c>
      <c r="F8">
        <v>0.556989907589999</v>
      </c>
      <c r="G8">
        <v>0.12950083167548099</v>
      </c>
      <c r="J8">
        <v>0.17093095044697801</v>
      </c>
      <c r="K8">
        <v>0.13232656888004499</v>
      </c>
      <c r="X8">
        <v>0.60513578230533205</v>
      </c>
      <c r="Y8">
        <v>0.115596167552387</v>
      </c>
      <c r="AN8">
        <v>0.813085497190698</v>
      </c>
      <c r="AO8">
        <v>0.30064331630838997</v>
      </c>
      <c r="AP8">
        <v>-3.6897443084833101E-2</v>
      </c>
      <c r="AQ8">
        <v>5.6073542908940302E-2</v>
      </c>
      <c r="AR8">
        <v>-4.4292590571328097</v>
      </c>
      <c r="AS8">
        <v>0.31159493524303999</v>
      </c>
      <c r="AT8">
        <v>0</v>
      </c>
      <c r="AU8">
        <v>71.000767981493297</v>
      </c>
      <c r="AV8">
        <v>1459.7009236291401</v>
      </c>
      <c r="AW8">
        <v>6</v>
      </c>
      <c r="AX8">
        <v>115</v>
      </c>
      <c r="AY8">
        <v>2931.4018472582702</v>
      </c>
      <c r="AZ8">
        <v>64.263331912460202</v>
      </c>
      <c r="BA8" s="2">
        <v>5.8147551150034899E-15</v>
      </c>
      <c r="BC8">
        <v>0.999999999999995</v>
      </c>
      <c r="BE8">
        <f t="shared" si="3"/>
        <v>0</v>
      </c>
      <c r="BF8">
        <f t="shared" si="0"/>
        <v>0</v>
      </c>
      <c r="BG8">
        <f t="shared" si="0"/>
        <v>3.2387599141642679E-15</v>
      </c>
      <c r="BH8">
        <f t="shared" si="0"/>
        <v>7.5301562338220904E-16</v>
      </c>
      <c r="BI8">
        <f t="shared" si="0"/>
        <v>0</v>
      </c>
      <c r="BJ8">
        <f t="shared" si="0"/>
        <v>0</v>
      </c>
      <c r="BK8">
        <f t="shared" si="0"/>
        <v>9.9392161842397334E-16</v>
      </c>
      <c r="BL8">
        <f t="shared" si="0"/>
        <v>7.694465932461032E-16</v>
      </c>
      <c r="BM8">
        <f t="shared" si="0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3.518716385431568E-15</v>
      </c>
      <c r="BZ8">
        <f t="shared" si="1"/>
        <v>6.7216340655004269E-16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si="1"/>
        <v>0</v>
      </c>
      <c r="CH8">
        <f t="shared" si="1"/>
        <v>0</v>
      </c>
      <c r="CI8">
        <f t="shared" si="1"/>
        <v>0</v>
      </c>
      <c r="CJ8">
        <f t="shared" si="1"/>
        <v>0</v>
      </c>
      <c r="CK8">
        <f t="shared" si="1"/>
        <v>0</v>
      </c>
      <c r="CL8">
        <f t="shared" si="2"/>
        <v>0</v>
      </c>
      <c r="CM8">
        <f t="shared" si="2"/>
        <v>0</v>
      </c>
      <c r="CN8">
        <f t="shared" si="2"/>
        <v>0</v>
      </c>
      <c r="CO8">
        <f t="shared" si="2"/>
        <v>4.7278930537247667E-15</v>
      </c>
      <c r="CP8">
        <f t="shared" si="2"/>
        <v>1.7481672612958226E-15</v>
      </c>
      <c r="CQ8">
        <f t="shared" si="2"/>
        <v>-2.1454959590808343E-16</v>
      </c>
      <c r="CR8">
        <f t="shared" si="2"/>
        <v>3.2605392044612828E-16</v>
      </c>
      <c r="CS8">
        <f t="shared" si="2"/>
        <v>-2.575505675813854E-14</v>
      </c>
      <c r="CT8">
        <f t="shared" si="2"/>
        <v>1.811848243513648E-15</v>
      </c>
    </row>
    <row r="9" spans="1:98" x14ac:dyDescent="0.2">
      <c r="A9">
        <v>11</v>
      </c>
      <c r="B9" t="s">
        <v>72</v>
      </c>
      <c r="C9" t="s">
        <v>73</v>
      </c>
      <c r="F9">
        <v>6.2060256096700198E-2</v>
      </c>
      <c r="G9">
        <v>0.122461342165379</v>
      </c>
      <c r="J9">
        <v>-0.43800987232192501</v>
      </c>
      <c r="K9">
        <v>0.197738970970702</v>
      </c>
      <c r="L9">
        <v>0.12800635428239801</v>
      </c>
      <c r="M9">
        <v>2.7955908670085201E-2</v>
      </c>
      <c r="AN9">
        <v>0.38265015441715799</v>
      </c>
      <c r="AO9">
        <v>0.29283079011722801</v>
      </c>
      <c r="AP9">
        <v>-3.9198277910719302E-2</v>
      </c>
      <c r="AQ9">
        <v>5.6140292751140401E-2</v>
      </c>
      <c r="AR9">
        <v>-3.9654362813216002</v>
      </c>
      <c r="AS9">
        <v>0.291383928409229</v>
      </c>
      <c r="AT9">
        <v>0</v>
      </c>
      <c r="AU9">
        <v>886.00735621239301</v>
      </c>
      <c r="AV9">
        <v>1460.9400415323</v>
      </c>
      <c r="AW9">
        <v>6</v>
      </c>
      <c r="AX9">
        <v>115</v>
      </c>
      <c r="AY9">
        <v>2933.8800830646001</v>
      </c>
      <c r="AZ9">
        <v>66.741567718785106</v>
      </c>
      <c r="BA9" s="2">
        <v>1.6841833192075999E-15</v>
      </c>
      <c r="BC9">
        <v>0.999999999999996</v>
      </c>
      <c r="BE9">
        <f t="shared" si="3"/>
        <v>0</v>
      </c>
      <c r="BF9">
        <f t="shared" si="3"/>
        <v>0</v>
      </c>
      <c r="BG9">
        <f t="shared" si="3"/>
        <v>1.0452084810381423E-16</v>
      </c>
      <c r="BH9">
        <f t="shared" si="3"/>
        <v>2.0624734972270561E-16</v>
      </c>
      <c r="BI9">
        <f t="shared" si="3"/>
        <v>0</v>
      </c>
      <c r="BJ9">
        <f t="shared" si="3"/>
        <v>0</v>
      </c>
      <c r="BK9">
        <f t="shared" si="3"/>
        <v>-7.3768892061283671E-16</v>
      </c>
      <c r="BL9">
        <f t="shared" si="3"/>
        <v>3.3302867646613216E-16</v>
      </c>
      <c r="BM9">
        <f t="shared" si="3"/>
        <v>2.1558616663499306E-16</v>
      </c>
      <c r="BN9">
        <f t="shared" si="3"/>
        <v>4.7082875055448613E-17</v>
      </c>
      <c r="BO9">
        <f t="shared" si="0"/>
        <v>0</v>
      </c>
      <c r="BP9">
        <f t="shared" si="0"/>
        <v>0</v>
      </c>
      <c r="BQ9">
        <f t="shared" si="0"/>
        <v>0</v>
      </c>
      <c r="BR9">
        <f t="shared" si="0"/>
        <v>0</v>
      </c>
      <c r="BS9">
        <f t="shared" si="0"/>
        <v>0</v>
      </c>
      <c r="BT9">
        <f t="shared" si="0"/>
        <v>0</v>
      </c>
      <c r="BU9">
        <f t="shared" si="0"/>
        <v>0</v>
      </c>
      <c r="BV9">
        <f t="shared" si="1"/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2"/>
        <v>0</v>
      </c>
      <c r="CF9">
        <f t="shared" si="2"/>
        <v>0</v>
      </c>
      <c r="CG9">
        <f t="shared" si="2"/>
        <v>0</v>
      </c>
      <c r="CH9">
        <f t="shared" si="2"/>
        <v>0</v>
      </c>
      <c r="CI9">
        <f t="shared" si="2"/>
        <v>0</v>
      </c>
      <c r="CJ9">
        <f t="shared" si="2"/>
        <v>0</v>
      </c>
      <c r="CK9">
        <f t="shared" si="2"/>
        <v>0</v>
      </c>
      <c r="CL9">
        <f t="shared" si="2"/>
        <v>0</v>
      </c>
      <c r="CM9">
        <f t="shared" si="2"/>
        <v>0</v>
      </c>
      <c r="CN9">
        <f t="shared" si="2"/>
        <v>0</v>
      </c>
      <c r="CO9">
        <f t="shared" si="2"/>
        <v>6.4445300716158981E-16</v>
      </c>
      <c r="CP9">
        <f t="shared" si="2"/>
        <v>4.931807320658171E-16</v>
      </c>
      <c r="CQ9">
        <f t="shared" si="2"/>
        <v>-6.6017085798897181E-17</v>
      </c>
      <c r="CR9">
        <f t="shared" si="2"/>
        <v>9.4550544586902008E-17</v>
      </c>
      <c r="CS9">
        <f t="shared" si="2"/>
        <v>-6.6785216383824549E-15</v>
      </c>
      <c r="CT9">
        <f t="shared" si="2"/>
        <v>4.9074395171200501E-16</v>
      </c>
    </row>
    <row r="10" spans="1:98" x14ac:dyDescent="0.2">
      <c r="A10">
        <v>15</v>
      </c>
      <c r="B10" t="s">
        <v>58</v>
      </c>
      <c r="C10" t="s">
        <v>59</v>
      </c>
      <c r="F10">
        <v>0.12863825274079499</v>
      </c>
      <c r="G10">
        <v>0.14233405885749001</v>
      </c>
      <c r="J10">
        <v>-0.46458269277927899</v>
      </c>
      <c r="K10">
        <v>0.20154662760195399</v>
      </c>
      <c r="L10">
        <v>0.13884856565885501</v>
      </c>
      <c r="M10">
        <v>3.0590781091580001E-2</v>
      </c>
      <c r="AB10">
        <v>0.158323894922098</v>
      </c>
      <c r="AC10">
        <v>0.16859837418451601</v>
      </c>
      <c r="AN10">
        <v>0.38856483579753898</v>
      </c>
      <c r="AO10">
        <v>0.29330570616690199</v>
      </c>
      <c r="AP10">
        <v>-3.8711995842990302E-2</v>
      </c>
      <c r="AQ10">
        <v>5.6137486428313198E-2</v>
      </c>
      <c r="AR10">
        <v>-3.9835409998477198</v>
      </c>
      <c r="AS10">
        <v>0.29288132736830402</v>
      </c>
      <c r="AT10">
        <v>0</v>
      </c>
      <c r="AU10">
        <v>907.50091912118899</v>
      </c>
      <c r="AV10">
        <v>1460.5061184506999</v>
      </c>
      <c r="AW10">
        <v>7</v>
      </c>
      <c r="AX10">
        <v>115</v>
      </c>
      <c r="AY10">
        <v>2935.0122369014098</v>
      </c>
      <c r="AZ10">
        <v>67.873721555594798</v>
      </c>
      <c r="BA10" s="2">
        <v>9.5619238262329208E-16</v>
      </c>
      <c r="BC10">
        <v>0.999999999999997</v>
      </c>
      <c r="BE10">
        <f t="shared" si="3"/>
        <v>0</v>
      </c>
      <c r="BF10">
        <f t="shared" si="3"/>
        <v>0</v>
      </c>
      <c r="BG10">
        <f t="shared" si="3"/>
        <v>1.2300291738471801E-16</v>
      </c>
      <c r="BH10">
        <f t="shared" si="3"/>
        <v>1.3609874286738725E-16</v>
      </c>
      <c r="BI10">
        <f t="shared" si="3"/>
        <v>0</v>
      </c>
      <c r="BJ10">
        <f t="shared" si="3"/>
        <v>0</v>
      </c>
      <c r="BK10">
        <f t="shared" si="3"/>
        <v>-4.4423043193416372E-16</v>
      </c>
      <c r="BL10">
        <f t="shared" si="3"/>
        <v>1.9271735005640174E-16</v>
      </c>
      <c r="BM10">
        <f t="shared" si="3"/>
        <v>1.3276594082116718E-16</v>
      </c>
      <c r="BN10">
        <f t="shared" si="3"/>
        <v>2.9250671858265434E-17</v>
      </c>
      <c r="BO10">
        <f>N10*$BA10</f>
        <v>0</v>
      </c>
      <c r="BP10">
        <f t="shared" si="0"/>
        <v>0</v>
      </c>
      <c r="BQ10">
        <f t="shared" si="0"/>
        <v>0</v>
      </c>
      <c r="BR10">
        <f t="shared" si="0"/>
        <v>0</v>
      </c>
      <c r="BS10">
        <f t="shared" si="0"/>
        <v>0</v>
      </c>
      <c r="BT10">
        <f t="shared" si="0"/>
        <v>0</v>
      </c>
      <c r="BU10">
        <f t="shared" si="0"/>
        <v>0</v>
      </c>
      <c r="BV10">
        <f t="shared" si="1"/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1.5138810231176063E-16</v>
      </c>
      <c r="CD10">
        <f t="shared" si="1"/>
        <v>1.6121248111790569E-16</v>
      </c>
      <c r="CE10">
        <f t="shared" si="2"/>
        <v>0</v>
      </c>
      <c r="CF10">
        <f t="shared" si="2"/>
        <v>0</v>
      </c>
      <c r="CG10">
        <f t="shared" si="2"/>
        <v>0</v>
      </c>
      <c r="CH10">
        <f t="shared" si="2"/>
        <v>0</v>
      </c>
      <c r="CI10">
        <f t="shared" si="2"/>
        <v>0</v>
      </c>
      <c r="CJ10">
        <f t="shared" si="2"/>
        <v>0</v>
      </c>
      <c r="CK10">
        <f t="shared" si="2"/>
        <v>0</v>
      </c>
      <c r="CL10">
        <f t="shared" si="2"/>
        <v>0</v>
      </c>
      <c r="CM10">
        <f t="shared" si="2"/>
        <v>0</v>
      </c>
      <c r="CN10">
        <f t="shared" si="2"/>
        <v>0</v>
      </c>
      <c r="CO10">
        <f t="shared" si="2"/>
        <v>3.7154273614487706E-16</v>
      </c>
      <c r="CP10">
        <f t="shared" si="2"/>
        <v>2.8045668201673723E-16</v>
      </c>
      <c r="CQ10">
        <f t="shared" si="2"/>
        <v>-3.7016115541211877E-17</v>
      </c>
      <c r="CR10">
        <f t="shared" si="2"/>
        <v>5.3678236902371521E-17</v>
      </c>
      <c r="CS10">
        <f t="shared" si="2"/>
        <v>-3.8090315599219627E-15</v>
      </c>
      <c r="CT10">
        <f t="shared" si="2"/>
        <v>2.8005089424217103E-16</v>
      </c>
    </row>
    <row r="11" spans="1:98" x14ac:dyDescent="0.2">
      <c r="A11">
        <v>17</v>
      </c>
      <c r="B11" t="s">
        <v>60</v>
      </c>
      <c r="C11" t="s">
        <v>61</v>
      </c>
      <c r="F11">
        <v>9.4782162974475503E-2</v>
      </c>
      <c r="G11">
        <v>0.14144853805780799</v>
      </c>
      <c r="J11">
        <v>-0.45994020871458602</v>
      </c>
      <c r="K11">
        <v>0.20449362259671899</v>
      </c>
      <c r="L11">
        <v>0.13501623998162601</v>
      </c>
      <c r="M11">
        <v>3.1876630652236899E-2</v>
      </c>
      <c r="P11">
        <v>8.3900458932440206E-2</v>
      </c>
      <c r="Q11">
        <v>0.17808827566866001</v>
      </c>
      <c r="AN11">
        <v>0.380263770452483</v>
      </c>
      <c r="AO11">
        <v>0.29274676844752801</v>
      </c>
      <c r="AP11">
        <v>-3.9076700438284102E-2</v>
      </c>
      <c r="AQ11">
        <v>5.6145874303354298E-2</v>
      </c>
      <c r="AR11">
        <v>-3.967249033611</v>
      </c>
      <c r="AS11">
        <v>0.29133907639359902</v>
      </c>
      <c r="AT11">
        <v>0</v>
      </c>
      <c r="AU11">
        <v>895.532373256249</v>
      </c>
      <c r="AV11">
        <v>1460.83138090342</v>
      </c>
      <c r="AW11">
        <v>7</v>
      </c>
      <c r="AX11">
        <v>115</v>
      </c>
      <c r="AY11">
        <v>2935.6627618068401</v>
      </c>
      <c r="AZ11">
        <v>68.524246461028298</v>
      </c>
      <c r="BA11" s="2">
        <v>6.9069385352114996E-16</v>
      </c>
      <c r="BC11">
        <v>0.999999999999998</v>
      </c>
      <c r="BE11">
        <f t="shared" si="3"/>
        <v>0</v>
      </c>
      <c r="BF11">
        <f t="shared" si="3"/>
        <v>0</v>
      </c>
      <c r="BG11">
        <f t="shared" si="3"/>
        <v>6.5465457389910145E-17</v>
      </c>
      <c r="BH11">
        <f t="shared" si="3"/>
        <v>9.7697635826080444E-17</v>
      </c>
      <c r="BI11">
        <f t="shared" si="3"/>
        <v>0</v>
      </c>
      <c r="BJ11">
        <f t="shared" si="3"/>
        <v>0</v>
      </c>
      <c r="BK11">
        <f t="shared" si="3"/>
        <v>-3.1767787514639942E-16</v>
      </c>
      <c r="BL11">
        <f t="shared" si="3"/>
        <v>1.4124248821182755E-16</v>
      </c>
      <c r="BM11">
        <f t="shared" si="3"/>
        <v>9.325488708084563E-17</v>
      </c>
      <c r="BN11">
        <f t="shared" si="3"/>
        <v>2.2016992862463911E-17</v>
      </c>
      <c r="BO11">
        <f t="shared" si="0"/>
        <v>0</v>
      </c>
      <c r="BP11">
        <f t="shared" si="0"/>
        <v>0</v>
      </c>
      <c r="BQ11">
        <f t="shared" si="0"/>
        <v>5.7949531292240107E-17</v>
      </c>
      <c r="BR11">
        <f t="shared" si="0"/>
        <v>1.2300447738852363E-16</v>
      </c>
      <c r="BS11">
        <f t="shared" si="0"/>
        <v>0</v>
      </c>
      <c r="BT11">
        <f t="shared" si="0"/>
        <v>0</v>
      </c>
      <c r="BU11">
        <f t="shared" si="0"/>
        <v>0</v>
      </c>
      <c r="BV11">
        <f t="shared" si="1"/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0</v>
      </c>
      <c r="CB11">
        <f t="shared" si="1"/>
        <v>0</v>
      </c>
      <c r="CC11">
        <f t="shared" si="1"/>
        <v>0</v>
      </c>
      <c r="CD11">
        <f t="shared" si="1"/>
        <v>0</v>
      </c>
      <c r="CE11">
        <f t="shared" si="2"/>
        <v>0</v>
      </c>
      <c r="CF11">
        <f t="shared" si="2"/>
        <v>0</v>
      </c>
      <c r="CG11">
        <f t="shared" si="2"/>
        <v>0</v>
      </c>
      <c r="CH11">
        <f t="shared" si="2"/>
        <v>0</v>
      </c>
      <c r="CI11">
        <f t="shared" si="2"/>
        <v>0</v>
      </c>
      <c r="CJ11">
        <f t="shared" si="2"/>
        <v>0</v>
      </c>
      <c r="CK11">
        <f t="shared" si="2"/>
        <v>0</v>
      </c>
      <c r="CL11">
        <f t="shared" si="2"/>
        <v>0</v>
      </c>
      <c r="CM11">
        <f t="shared" si="2"/>
        <v>0</v>
      </c>
      <c r="CN11">
        <f t="shared" si="2"/>
        <v>0</v>
      </c>
      <c r="CO11">
        <f t="shared" si="2"/>
        <v>2.6264584896830749E-16</v>
      </c>
      <c r="CP11">
        <f t="shared" si="2"/>
        <v>2.0219839360488692E-16</v>
      </c>
      <c r="CQ11">
        <f t="shared" si="2"/>
        <v>-2.6990036808610056E-17</v>
      </c>
      <c r="CR11">
        <f t="shared" si="2"/>
        <v>3.8779610281897892E-17</v>
      </c>
      <c r="CS11">
        <f t="shared" si="2"/>
        <v>-2.7401545229028398E-15</v>
      </c>
      <c r="CT11">
        <f t="shared" si="2"/>
        <v>2.0122610935558759E-16</v>
      </c>
    </row>
    <row r="12" spans="1:98" x14ac:dyDescent="0.2">
      <c r="A12">
        <v>4</v>
      </c>
      <c r="B12" t="s">
        <v>94</v>
      </c>
      <c r="C12" t="s">
        <v>95</v>
      </c>
      <c r="F12">
        <v>0.50355847720562696</v>
      </c>
      <c r="G12">
        <v>0.12670989006320901</v>
      </c>
      <c r="J12">
        <v>0.149199842555192</v>
      </c>
      <c r="K12">
        <v>0.13041665978913899</v>
      </c>
      <c r="T12">
        <v>0.55212748576463</v>
      </c>
      <c r="U12">
        <v>0.11960686415369801</v>
      </c>
      <c r="AN12">
        <v>0.74743401125279096</v>
      </c>
      <c r="AO12">
        <v>0.300596038796069</v>
      </c>
      <c r="AP12">
        <v>-3.8378812472801699E-2</v>
      </c>
      <c r="AQ12">
        <v>5.6093109452146198E-2</v>
      </c>
      <c r="AR12">
        <v>-4.3364005401093904</v>
      </c>
      <c r="AS12">
        <v>0.30840427400158399</v>
      </c>
      <c r="AT12">
        <v>0</v>
      </c>
      <c r="AU12">
        <v>69.3029995522691</v>
      </c>
      <c r="AV12">
        <v>1461.8431198063199</v>
      </c>
      <c r="AW12">
        <v>6</v>
      </c>
      <c r="AX12">
        <v>115</v>
      </c>
      <c r="AY12">
        <v>2935.6862396126498</v>
      </c>
      <c r="AZ12">
        <v>68.547724266833896</v>
      </c>
      <c r="BA12" s="2">
        <v>6.8263326921076105E-16</v>
      </c>
      <c r="BC12">
        <v>0.999999999999999</v>
      </c>
      <c r="BE12">
        <f t="shared" si="3"/>
        <v>0</v>
      </c>
      <c r="BF12">
        <f t="shared" si="3"/>
        <v>0</v>
      </c>
      <c r="BG12">
        <f t="shared" si="3"/>
        <v>3.4374576953366965E-16</v>
      </c>
      <c r="BH12">
        <f t="shared" si="3"/>
        <v>8.64963864951845E-17</v>
      </c>
      <c r="BI12">
        <f t="shared" si="3"/>
        <v>0</v>
      </c>
      <c r="BJ12">
        <f t="shared" si="3"/>
        <v>0</v>
      </c>
      <c r="BK12">
        <f t="shared" si="3"/>
        <v>1.0184877628918154E-16</v>
      </c>
      <c r="BL12">
        <f t="shared" si="3"/>
        <v>8.9026750831407559E-17</v>
      </c>
      <c r="BM12">
        <f t="shared" si="3"/>
        <v>0</v>
      </c>
      <c r="BN12">
        <f t="shared" si="3"/>
        <v>0</v>
      </c>
      <c r="BO12">
        <f t="shared" si="0"/>
        <v>0</v>
      </c>
      <c r="BP12">
        <f t="shared" si="0"/>
        <v>0</v>
      </c>
      <c r="BQ12">
        <f t="shared" si="0"/>
        <v>0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3.7690059062862729E-16</v>
      </c>
      <c r="BV12">
        <f t="shared" si="1"/>
        <v>8.1647624697286253E-17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2"/>
        <v>0</v>
      </c>
      <c r="CF12">
        <f t="shared" si="2"/>
        <v>0</v>
      </c>
      <c r="CG12">
        <f t="shared" si="2"/>
        <v>0</v>
      </c>
      <c r="CH12">
        <f t="shared" si="2"/>
        <v>0</v>
      </c>
      <c r="CI12">
        <f t="shared" si="2"/>
        <v>0</v>
      </c>
      <c r="CJ12">
        <f t="shared" si="2"/>
        <v>0</v>
      </c>
      <c r="CK12">
        <f t="shared" si="2"/>
        <v>0</v>
      </c>
      <c r="CL12">
        <f t="shared" si="2"/>
        <v>0</v>
      </c>
      <c r="CM12">
        <f t="shared" si="2"/>
        <v>0</v>
      </c>
      <c r="CN12">
        <f t="shared" si="2"/>
        <v>0</v>
      </c>
      <c r="CO12">
        <f t="shared" si="2"/>
        <v>5.102233226208055E-16</v>
      </c>
      <c r="CP12">
        <f t="shared" si="2"/>
        <v>2.0519685667516535E-16</v>
      </c>
      <c r="CQ12">
        <f t="shared" si="2"/>
        <v>-2.6198654226735357E-17</v>
      </c>
      <c r="CR12">
        <f t="shared" si="2"/>
        <v>3.8291022685515602E-17</v>
      </c>
      <c r="CS12">
        <f t="shared" si="2"/>
        <v>-2.9601712773021832E-15</v>
      </c>
      <c r="CT12">
        <f t="shared" si="2"/>
        <v>2.1052701780027259E-16</v>
      </c>
    </row>
    <row r="13" spans="1:98" x14ac:dyDescent="0.2">
      <c r="A13">
        <v>18</v>
      </c>
      <c r="B13" t="s">
        <v>64</v>
      </c>
      <c r="C13" t="s">
        <v>65</v>
      </c>
      <c r="F13">
        <v>5.3635412183984703E-2</v>
      </c>
      <c r="G13">
        <v>0.13754982183094699</v>
      </c>
      <c r="J13">
        <v>-0.43088240965149299</v>
      </c>
      <c r="K13">
        <v>0.204373615540625</v>
      </c>
      <c r="L13">
        <v>0.12575084375068701</v>
      </c>
      <c r="M13">
        <v>3.2594785062538101E-2</v>
      </c>
      <c r="R13">
        <v>-2.4921165965168701E-2</v>
      </c>
      <c r="S13">
        <v>0.18626747807439101</v>
      </c>
      <c r="AN13">
        <v>0.38417997492415801</v>
      </c>
      <c r="AO13">
        <v>0.29315276676270502</v>
      </c>
      <c r="AP13">
        <v>-3.9208157851216598E-2</v>
      </c>
      <c r="AQ13">
        <v>5.6141704726877302E-2</v>
      </c>
      <c r="AR13">
        <v>-3.9659976788539599</v>
      </c>
      <c r="AS13">
        <v>0.29152582780719699</v>
      </c>
      <c r="AT13">
        <v>0</v>
      </c>
      <c r="AU13">
        <v>891.70617879447502</v>
      </c>
      <c r="AV13">
        <v>1460.93103182405</v>
      </c>
      <c r="AW13">
        <v>7</v>
      </c>
      <c r="AX13">
        <v>115</v>
      </c>
      <c r="AY13">
        <v>2935.8620636481</v>
      </c>
      <c r="AZ13">
        <v>68.723548302284598</v>
      </c>
      <c r="BA13" s="2">
        <v>6.25183843769952E-16</v>
      </c>
      <c r="BC13">
        <v>0.999999999999999</v>
      </c>
      <c r="BE13">
        <f t="shared" si="3"/>
        <v>0</v>
      </c>
      <c r="BF13">
        <f t="shared" si="3"/>
        <v>0</v>
      </c>
      <c r="BG13">
        <f t="shared" si="3"/>
        <v>3.353199315136927E-17</v>
      </c>
      <c r="BH13">
        <f t="shared" si="3"/>
        <v>8.59939263221435E-17</v>
      </c>
      <c r="BI13">
        <f t="shared" si="3"/>
        <v>0</v>
      </c>
      <c r="BJ13">
        <f t="shared" si="3"/>
        <v>0</v>
      </c>
      <c r="BK13">
        <f t="shared" si="3"/>
        <v>-2.6938072107877944E-16</v>
      </c>
      <c r="BL13">
        <f t="shared" si="3"/>
        <v>1.2777108252885033E-16</v>
      </c>
      <c r="BM13">
        <f t="shared" si="3"/>
        <v>7.8617395853369152E-17</v>
      </c>
      <c r="BN13">
        <f t="shared" si="3"/>
        <v>2.0377733012252985E-17</v>
      </c>
      <c r="BO13">
        <f t="shared" si="0"/>
        <v>0</v>
      </c>
      <c r="BP13">
        <f t="shared" si="0"/>
        <v>0</v>
      </c>
      <c r="BQ13">
        <f t="shared" si="0"/>
        <v>0</v>
      </c>
      <c r="BR13">
        <f t="shared" si="0"/>
        <v>0</v>
      </c>
      <c r="BS13">
        <f t="shared" si="0"/>
        <v>-1.5580310329333073E-17</v>
      </c>
      <c r="BT13">
        <f t="shared" si="0"/>
        <v>1.1645141791188303E-16</v>
      </c>
      <c r="BU13">
        <f t="shared" si="0"/>
        <v>0</v>
      </c>
      <c r="BV13">
        <f t="shared" si="1"/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0</v>
      </c>
      <c r="CE13">
        <f t="shared" si="2"/>
        <v>0</v>
      </c>
      <c r="CF13">
        <f t="shared" si="2"/>
        <v>0</v>
      </c>
      <c r="CG13">
        <f t="shared" si="2"/>
        <v>0</v>
      </c>
      <c r="CH13">
        <f t="shared" si="2"/>
        <v>0</v>
      </c>
      <c r="CI13">
        <f t="shared" si="2"/>
        <v>0</v>
      </c>
      <c r="CJ13">
        <f t="shared" si="2"/>
        <v>0</v>
      </c>
      <c r="CK13">
        <f t="shared" si="2"/>
        <v>0</v>
      </c>
      <c r="CL13">
        <f t="shared" si="2"/>
        <v>0</v>
      </c>
      <c r="CM13">
        <f t="shared" si="2"/>
        <v>0</v>
      </c>
      <c r="CN13">
        <f t="shared" si="2"/>
        <v>0</v>
      </c>
      <c r="CO13">
        <f t="shared" si="2"/>
        <v>2.4018311342252887E-16</v>
      </c>
      <c r="CP13">
        <f t="shared" si="2"/>
        <v>1.8327437353650416E-16</v>
      </c>
      <c r="CQ13">
        <f t="shared" si="2"/>
        <v>-2.4512306832562615E-17</v>
      </c>
      <c r="CR13">
        <f t="shared" si="2"/>
        <v>3.5098886756946833E-17</v>
      </c>
      <c r="CS13">
        <f t="shared" si="2"/>
        <v>-2.4794776732486265E-15</v>
      </c>
      <c r="CT13">
        <f t="shared" si="2"/>
        <v>1.8225723758672057E-16</v>
      </c>
    </row>
    <row r="14" spans="1:98" x14ac:dyDescent="0.2">
      <c r="A14">
        <v>16</v>
      </c>
      <c r="B14" t="s">
        <v>62</v>
      </c>
      <c r="C14" t="s">
        <v>63</v>
      </c>
      <c r="F14">
        <v>5.6734997949046899E-2</v>
      </c>
      <c r="G14">
        <v>0.13940778479551699</v>
      </c>
      <c r="J14">
        <v>-0.43440918305744802</v>
      </c>
      <c r="K14">
        <v>0.20260180221812901</v>
      </c>
      <c r="L14">
        <v>0.126760803827283</v>
      </c>
      <c r="M14">
        <v>3.2018942220904303E-2</v>
      </c>
      <c r="Z14">
        <v>-1.4756968188120599E-2</v>
      </c>
      <c r="AA14">
        <v>0.18539962878310901</v>
      </c>
      <c r="AN14">
        <v>0.38309486771138601</v>
      </c>
      <c r="AO14">
        <v>0.29291193014855499</v>
      </c>
      <c r="AP14">
        <v>-3.9216038815114103E-2</v>
      </c>
      <c r="AQ14">
        <v>5.6142141684831899E-2</v>
      </c>
      <c r="AR14">
        <v>-3.9651775817488502</v>
      </c>
      <c r="AS14">
        <v>0.29142799308248202</v>
      </c>
      <c r="AT14">
        <v>0</v>
      </c>
      <c r="AU14">
        <v>889.87873248076698</v>
      </c>
      <c r="AV14">
        <v>1460.9368672728301</v>
      </c>
      <c r="AW14">
        <v>7</v>
      </c>
      <c r="AX14">
        <v>115</v>
      </c>
      <c r="AY14">
        <v>2935.8737345456698</v>
      </c>
      <c r="AZ14">
        <v>68.735219199851102</v>
      </c>
      <c r="BA14" s="2">
        <v>6.2154623931918E-16</v>
      </c>
      <c r="BC14">
        <v>1</v>
      </c>
      <c r="BE14">
        <f t="shared" si="3"/>
        <v>0</v>
      </c>
      <c r="BF14">
        <f t="shared" si="3"/>
        <v>0</v>
      </c>
      <c r="BG14">
        <f t="shared" si="3"/>
        <v>3.5263424613011493E-17</v>
      </c>
      <c r="BH14">
        <f t="shared" si="3"/>
        <v>8.6648384371471149E-17</v>
      </c>
      <c r="BI14">
        <f t="shared" si="3"/>
        <v>0</v>
      </c>
      <c r="BJ14">
        <f t="shared" si="3"/>
        <v>0</v>
      </c>
      <c r="BK14">
        <f t="shared" si="3"/>
        <v>-2.7000539405507407E-16</v>
      </c>
      <c r="BL14">
        <f t="shared" si="3"/>
        <v>1.259263882479664E-16</v>
      </c>
      <c r="BM14">
        <f t="shared" si="3"/>
        <v>7.8787700911924071E-17</v>
      </c>
      <c r="BN14">
        <f t="shared" si="3"/>
        <v>1.9901253124381185E-17</v>
      </c>
      <c r="BO14">
        <f t="shared" si="0"/>
        <v>0</v>
      </c>
      <c r="BP14">
        <f t="shared" si="0"/>
        <v>0</v>
      </c>
      <c r="BQ14">
        <f t="shared" si="0"/>
        <v>0</v>
      </c>
      <c r="BR14">
        <f t="shared" si="0"/>
        <v>0</v>
      </c>
      <c r="BS14">
        <f t="shared" si="0"/>
        <v>0</v>
      </c>
      <c r="BT14">
        <f t="shared" si="0"/>
        <v>0</v>
      </c>
      <c r="BU14">
        <f t="shared" si="0"/>
        <v>0</v>
      </c>
      <c r="BV14">
        <f t="shared" si="1"/>
        <v>0</v>
      </c>
      <c r="BW14">
        <f t="shared" si="1"/>
        <v>0</v>
      </c>
      <c r="BX14">
        <f t="shared" si="1"/>
        <v>0</v>
      </c>
      <c r="BY14">
        <f t="shared" si="1"/>
        <v>0</v>
      </c>
      <c r="BZ14">
        <f t="shared" si="1"/>
        <v>0</v>
      </c>
      <c r="CA14">
        <f t="shared" si="1"/>
        <v>-9.1721380810791322E-18</v>
      </c>
      <c r="CB14">
        <f t="shared" si="1"/>
        <v>1.1523444204131341E-16</v>
      </c>
      <c r="CC14">
        <f t="shared" si="1"/>
        <v>0</v>
      </c>
      <c r="CD14">
        <f t="shared" si="1"/>
        <v>0</v>
      </c>
      <c r="CE14">
        <f t="shared" si="2"/>
        <v>0</v>
      </c>
      <c r="CF14">
        <f t="shared" si="2"/>
        <v>0</v>
      </c>
      <c r="CG14">
        <f t="shared" si="2"/>
        <v>0</v>
      </c>
      <c r="CH14">
        <f t="shared" si="2"/>
        <v>0</v>
      </c>
      <c r="CI14">
        <f t="shared" si="2"/>
        <v>0</v>
      </c>
      <c r="CJ14">
        <f t="shared" si="2"/>
        <v>0</v>
      </c>
      <c r="CK14">
        <f t="shared" si="2"/>
        <v>0</v>
      </c>
      <c r="CL14">
        <f t="shared" si="2"/>
        <v>0</v>
      </c>
      <c r="CM14">
        <f t="shared" si="2"/>
        <v>0</v>
      </c>
      <c r="CN14">
        <f t="shared" si="2"/>
        <v>0</v>
      </c>
      <c r="CO14">
        <f t="shared" si="2"/>
        <v>2.3811117432849076E-16</v>
      </c>
      <c r="CP14">
        <f t="shared" si="2"/>
        <v>1.820583086355567E-16</v>
      </c>
      <c r="CQ14">
        <f t="shared" si="2"/>
        <v>-2.4374581446529164E-17</v>
      </c>
      <c r="CR14">
        <f t="shared" si="2"/>
        <v>3.4894937031531842E-17</v>
      </c>
      <c r="CS14">
        <f t="shared" si="2"/>
        <v>-2.4645412141687183E-15</v>
      </c>
      <c r="CT14">
        <f t="shared" si="2"/>
        <v>1.8113597313275271E-16</v>
      </c>
    </row>
    <row r="15" spans="1:98" x14ac:dyDescent="0.2">
      <c r="A15">
        <v>9</v>
      </c>
      <c r="B15" t="s">
        <v>90</v>
      </c>
      <c r="C15" t="s">
        <v>91</v>
      </c>
      <c r="F15">
        <v>6.5524482209836796E-2</v>
      </c>
      <c r="G15">
        <v>0.13569447992275099</v>
      </c>
      <c r="J15">
        <v>6.8055976343132596E-2</v>
      </c>
      <c r="K15">
        <v>0.13330365618982101</v>
      </c>
      <c r="R15">
        <v>-0.40883585553641999</v>
      </c>
      <c r="S15">
        <v>0.18492037337247</v>
      </c>
      <c r="AN15">
        <v>0.41628504081319301</v>
      </c>
      <c r="AO15">
        <v>0.28649470430950902</v>
      </c>
      <c r="AP15">
        <v>-4.02957167173544E-2</v>
      </c>
      <c r="AQ15">
        <v>5.6177013644844703E-2</v>
      </c>
      <c r="AR15">
        <v>-3.9354760339261698</v>
      </c>
      <c r="AS15">
        <v>0.28325171311909803</v>
      </c>
      <c r="AT15">
        <v>0</v>
      </c>
      <c r="AU15">
        <v>59.5378242952698</v>
      </c>
      <c r="AV15">
        <v>1468.42579562833</v>
      </c>
      <c r="AW15">
        <v>6</v>
      </c>
      <c r="AX15">
        <v>115</v>
      </c>
      <c r="AY15">
        <v>2948.85159125666</v>
      </c>
      <c r="AZ15">
        <v>81.713075910847195</v>
      </c>
      <c r="BA15" s="2">
        <v>9.4486043732376203E-19</v>
      </c>
      <c r="BC15">
        <v>1</v>
      </c>
      <c r="BE15">
        <f t="shared" si="3"/>
        <v>0</v>
      </c>
      <c r="BF15">
        <f t="shared" si="3"/>
        <v>0</v>
      </c>
      <c r="BG15">
        <f t="shared" si="3"/>
        <v>6.1911490916199465E-20</v>
      </c>
      <c r="BH15">
        <f t="shared" si="3"/>
        <v>1.2821234564223095E-19</v>
      </c>
      <c r="BI15">
        <f t="shared" si="3"/>
        <v>0</v>
      </c>
      <c r="BJ15">
        <f t="shared" si="3"/>
        <v>0</v>
      </c>
      <c r="BK15">
        <f t="shared" si="3"/>
        <v>6.430339957006787E-20</v>
      </c>
      <c r="BL15">
        <f t="shared" si="3"/>
        <v>1.2595335088437071E-19</v>
      </c>
      <c r="BM15">
        <f t="shared" si="3"/>
        <v>0</v>
      </c>
      <c r="BN15">
        <f t="shared" si="3"/>
        <v>0</v>
      </c>
      <c r="BO15">
        <f t="shared" si="0"/>
        <v>0</v>
      </c>
      <c r="BP15">
        <f t="shared" si="0"/>
        <v>0</v>
      </c>
      <c r="BQ15">
        <f t="shared" si="0"/>
        <v>0</v>
      </c>
      <c r="BR15">
        <f t="shared" si="0"/>
        <v>0</v>
      </c>
      <c r="BS15">
        <f t="shared" si="0"/>
        <v>-3.8629282525577617E-19</v>
      </c>
      <c r="BT15">
        <f t="shared" si="0"/>
        <v>1.7472394485478536E-19</v>
      </c>
      <c r="BU15">
        <f t="shared" si="0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2"/>
        <v>0</v>
      </c>
      <c r="CF15">
        <f t="shared" si="2"/>
        <v>0</v>
      </c>
      <c r="CG15">
        <f t="shared" si="2"/>
        <v>0</v>
      </c>
      <c r="CH15">
        <f t="shared" si="2"/>
        <v>0</v>
      </c>
      <c r="CI15">
        <f t="shared" si="2"/>
        <v>0</v>
      </c>
      <c r="CJ15">
        <f t="shared" si="2"/>
        <v>0</v>
      </c>
      <c r="CK15">
        <f t="shared" si="2"/>
        <v>0</v>
      </c>
      <c r="CL15">
        <f t="shared" si="2"/>
        <v>0</v>
      </c>
      <c r="CM15">
        <f t="shared" si="2"/>
        <v>0</v>
      </c>
      <c r="CN15">
        <f t="shared" si="2"/>
        <v>0</v>
      </c>
      <c r="CO15">
        <f t="shared" si="2"/>
        <v>3.933312657140937E-19</v>
      </c>
      <c r="CP15">
        <f t="shared" si="2"/>
        <v>2.7069751160482459E-19</v>
      </c>
      <c r="CQ15">
        <f t="shared" si="2"/>
        <v>-3.8073828519833905E-20</v>
      </c>
      <c r="CR15">
        <f t="shared" si="2"/>
        <v>5.3079437680010911E-20</v>
      </c>
      <c r="CS15">
        <f t="shared" si="2"/>
        <v>-3.7184756064926657E-18</v>
      </c>
      <c r="CT15">
        <f t="shared" si="2"/>
        <v>2.6763333753041572E-19</v>
      </c>
    </row>
    <row r="16" spans="1:98" x14ac:dyDescent="0.2">
      <c r="A16">
        <v>7</v>
      </c>
      <c r="B16" t="s">
        <v>86</v>
      </c>
      <c r="C16" t="s">
        <v>87</v>
      </c>
      <c r="F16">
        <v>6.7701382060723195E-2</v>
      </c>
      <c r="G16">
        <v>0.13721833183569099</v>
      </c>
      <c r="J16">
        <v>6.7924665022623204E-2</v>
      </c>
      <c r="K16">
        <v>0.133087112460093</v>
      </c>
      <c r="Z16">
        <v>-0.376341208489886</v>
      </c>
      <c r="AA16">
        <v>0.18191712667056401</v>
      </c>
      <c r="AN16">
        <v>0.40668648648258698</v>
      </c>
      <c r="AO16">
        <v>0.28505706122498797</v>
      </c>
      <c r="AP16">
        <v>-4.0699078901861301E-2</v>
      </c>
      <c r="AQ16">
        <v>5.6188963852176199E-2</v>
      </c>
      <c r="AR16">
        <v>-3.9212237069887901</v>
      </c>
      <c r="AS16">
        <v>0.28146604995482499</v>
      </c>
      <c r="AT16">
        <v>0</v>
      </c>
      <c r="AU16">
        <v>58.579431030523899</v>
      </c>
      <c r="AV16">
        <v>1468.85959573576</v>
      </c>
      <c r="AW16">
        <v>6</v>
      </c>
      <c r="AX16">
        <v>115</v>
      </c>
      <c r="AY16">
        <v>2949.7191914715199</v>
      </c>
      <c r="AZ16">
        <v>82.580676125708607</v>
      </c>
      <c r="BA16" s="2">
        <v>6.1230904086050201E-19</v>
      </c>
      <c r="BC16">
        <v>1</v>
      </c>
      <c r="BE16">
        <f t="shared" si="3"/>
        <v>0</v>
      </c>
      <c r="BF16">
        <f t="shared" si="3"/>
        <v>0</v>
      </c>
      <c r="BG16">
        <f t="shared" si="3"/>
        <v>4.1454168314531815E-20</v>
      </c>
      <c r="BH16">
        <f t="shared" si="3"/>
        <v>8.4020025154790036E-20</v>
      </c>
      <c r="BI16">
        <f t="shared" si="3"/>
        <v>0</v>
      </c>
      <c r="BJ16">
        <f t="shared" si="3"/>
        <v>0</v>
      </c>
      <c r="BK16">
        <f t="shared" si="3"/>
        <v>4.1590886490773301E-20</v>
      </c>
      <c r="BL16">
        <f t="shared" si="3"/>
        <v>8.1490442181333307E-20</v>
      </c>
      <c r="BM16">
        <f t="shared" si="3"/>
        <v>0</v>
      </c>
      <c r="BN16">
        <f t="shared" si="3"/>
        <v>0</v>
      </c>
      <c r="BO16">
        <f t="shared" si="0"/>
        <v>0</v>
      </c>
      <c r="BP16">
        <f t="shared" si="0"/>
        <v>0</v>
      </c>
      <c r="BQ16">
        <f t="shared" si="0"/>
        <v>0</v>
      </c>
      <c r="BR16">
        <f t="shared" si="0"/>
        <v>0</v>
      </c>
      <c r="BS16">
        <f t="shared" si="0"/>
        <v>0</v>
      </c>
      <c r="BT16">
        <f t="shared" si="0"/>
        <v>0</v>
      </c>
      <c r="BU16">
        <f t="shared" si="0"/>
        <v>0</v>
      </c>
      <c r="BV16">
        <f t="shared" si="1"/>
        <v>0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0</v>
      </c>
      <c r="CA16">
        <f t="shared" si="1"/>
        <v>-2.3043712440672433E-19</v>
      </c>
      <c r="CB16">
        <f t="shared" si="1"/>
        <v>1.1138950134775149E-19</v>
      </c>
      <c r="CC16">
        <f t="shared" si="1"/>
        <v>0</v>
      </c>
      <c r="CD16">
        <f t="shared" si="1"/>
        <v>0</v>
      </c>
      <c r="CE16">
        <f t="shared" si="2"/>
        <v>0</v>
      </c>
      <c r="CF16">
        <f t="shared" si="2"/>
        <v>0</v>
      </c>
      <c r="CG16">
        <f t="shared" si="2"/>
        <v>0</v>
      </c>
      <c r="CH16">
        <f t="shared" si="2"/>
        <v>0</v>
      </c>
      <c r="CI16">
        <f t="shared" si="2"/>
        <v>0</v>
      </c>
      <c r="CJ16">
        <f t="shared" si="2"/>
        <v>0</v>
      </c>
      <c r="CK16">
        <f t="shared" si="2"/>
        <v>0</v>
      </c>
      <c r="CL16">
        <f t="shared" si="2"/>
        <v>0</v>
      </c>
      <c r="CM16">
        <f t="shared" si="2"/>
        <v>0</v>
      </c>
      <c r="CN16">
        <f t="shared" si="2"/>
        <v>0</v>
      </c>
      <c r="CO16">
        <f t="shared" si="2"/>
        <v>2.4901781246908035E-19</v>
      </c>
      <c r="CP16">
        <f t="shared" si="2"/>
        <v>1.7454301574918578E-19</v>
      </c>
      <c r="CQ16">
        <f t="shared" si="2"/>
        <v>-2.4920413966304587E-20</v>
      </c>
      <c r="CR16">
        <f t="shared" si="2"/>
        <v>3.4405010563271425E-20</v>
      </c>
      <c r="CS16">
        <f t="shared" si="2"/>
        <v>-2.4010007270257683E-18</v>
      </c>
      <c r="CT16">
        <f t="shared" si="2"/>
        <v>1.7234420708263303E-19</v>
      </c>
    </row>
    <row r="17" spans="1:98" x14ac:dyDescent="0.2">
      <c r="A17">
        <v>8</v>
      </c>
      <c r="B17" t="s">
        <v>84</v>
      </c>
      <c r="C17" t="s">
        <v>85</v>
      </c>
      <c r="F17">
        <v>0.104470194115011</v>
      </c>
      <c r="G17">
        <v>0.13951557241707299</v>
      </c>
      <c r="J17">
        <v>8.8802756751976894E-2</v>
      </c>
      <c r="K17">
        <v>0.129754831201249</v>
      </c>
      <c r="P17">
        <v>-0.27585797055393502</v>
      </c>
      <c r="Q17">
        <v>0.17519667597678501</v>
      </c>
      <c r="AN17">
        <v>0.406854585357667</v>
      </c>
      <c r="AO17">
        <v>0.28403137073148998</v>
      </c>
      <c r="AP17">
        <v>-4.0295353810418502E-2</v>
      </c>
      <c r="AQ17">
        <v>5.6183278780540101E-2</v>
      </c>
      <c r="AR17">
        <v>-3.9215384157100299</v>
      </c>
      <c r="AS17">
        <v>0.28035333261228801</v>
      </c>
      <c r="AT17">
        <v>0</v>
      </c>
      <c r="AU17">
        <v>58.126382120637203</v>
      </c>
      <c r="AV17">
        <v>1469.9527637271699</v>
      </c>
      <c r="AW17">
        <v>6</v>
      </c>
      <c r="AX17">
        <v>115</v>
      </c>
      <c r="AY17">
        <v>2951.9055274543298</v>
      </c>
      <c r="AZ17">
        <v>84.767012108517505</v>
      </c>
      <c r="BA17" s="2">
        <v>2.0521724144028001E-19</v>
      </c>
      <c r="BC17">
        <v>1</v>
      </c>
      <c r="BE17">
        <f t="shared" si="3"/>
        <v>0</v>
      </c>
      <c r="BF17">
        <f t="shared" si="3"/>
        <v>0</v>
      </c>
      <c r="BG17">
        <f t="shared" si="3"/>
        <v>2.1439085049013132E-20</v>
      </c>
      <c r="BH17">
        <f t="shared" si="3"/>
        <v>2.8631000909393336E-20</v>
      </c>
      <c r="BI17">
        <f t="shared" si="3"/>
        <v>0</v>
      </c>
      <c r="BJ17">
        <f t="shared" si="3"/>
        <v>0</v>
      </c>
      <c r="BK17">
        <f t="shared" si="3"/>
        <v>1.8223856772932897E-20</v>
      </c>
      <c r="BL17">
        <f t="shared" si="3"/>
        <v>2.6627928522669495E-20</v>
      </c>
      <c r="BM17">
        <f t="shared" si="3"/>
        <v>0</v>
      </c>
      <c r="BN17">
        <f t="shared" si="3"/>
        <v>0</v>
      </c>
      <c r="BO17">
        <f t="shared" si="0"/>
        <v>0</v>
      </c>
      <c r="BP17">
        <f t="shared" si="0"/>
        <v>0</v>
      </c>
      <c r="BQ17">
        <f t="shared" si="0"/>
        <v>-5.6610811746392539E-20</v>
      </c>
      <c r="BR17">
        <f t="shared" si="0"/>
        <v>3.5953378553462391E-20</v>
      </c>
      <c r="BS17">
        <f t="shared" si="0"/>
        <v>0</v>
      </c>
      <c r="BT17">
        <f t="shared" si="0"/>
        <v>0</v>
      </c>
      <c r="BU17">
        <f t="shared" si="0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2"/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8.3493575674429354E-20</v>
      </c>
      <c r="CP17">
        <f t="shared" si="2"/>
        <v>5.8288134384017862E-20</v>
      </c>
      <c r="CQ17">
        <f t="shared" si="2"/>
        <v>-8.26930135183416E-21</v>
      </c>
      <c r="CR17">
        <f t="shared" si="2"/>
        <v>1.1529777486412659E-20</v>
      </c>
      <c r="CS17">
        <f t="shared" si="2"/>
        <v>-8.0476729587409835E-19</v>
      </c>
      <c r="CT17">
        <f t="shared" si="2"/>
        <v>5.7533337547283038E-20</v>
      </c>
    </row>
    <row r="18" spans="1:98" x14ac:dyDescent="0.2">
      <c r="A18">
        <v>2</v>
      </c>
      <c r="B18" t="s">
        <v>78</v>
      </c>
      <c r="C18" t="s">
        <v>79</v>
      </c>
      <c r="F18">
        <v>0.235250396848069</v>
      </c>
      <c r="G18">
        <v>0.115098505024415</v>
      </c>
      <c r="J18">
        <v>0.120648738645416</v>
      </c>
      <c r="K18">
        <v>0.12467589961870899</v>
      </c>
      <c r="AN18">
        <v>0.40951157156742102</v>
      </c>
      <c r="AO18">
        <v>0.28184218948318501</v>
      </c>
      <c r="AP18">
        <v>-3.9941328646030699E-2</v>
      </c>
      <c r="AQ18">
        <v>5.6184393199487398E-2</v>
      </c>
      <c r="AR18">
        <v>-3.9268828536779701</v>
      </c>
      <c r="AS18">
        <v>0.27801247393373402</v>
      </c>
      <c r="AT18">
        <v>0</v>
      </c>
      <c r="AU18">
        <v>56.875765027974303</v>
      </c>
      <c r="AV18">
        <v>1471.3156949982299</v>
      </c>
      <c r="AW18">
        <v>5</v>
      </c>
      <c r="AX18">
        <v>115</v>
      </c>
      <c r="AY18">
        <v>2952.6313899964598</v>
      </c>
      <c r="AZ18">
        <v>85.492874650648005</v>
      </c>
      <c r="BA18" s="2">
        <v>1.4275614020625599E-19</v>
      </c>
      <c r="BC18">
        <v>1</v>
      </c>
      <c r="BE18">
        <f t="shared" si="3"/>
        <v>0</v>
      </c>
      <c r="BF18">
        <f t="shared" si="3"/>
        <v>0</v>
      </c>
      <c r="BG18">
        <f t="shared" si="3"/>
        <v>3.3583438636020303E-20</v>
      </c>
      <c r="BH18">
        <f t="shared" si="3"/>
        <v>1.6431018320795849E-20</v>
      </c>
      <c r="BI18">
        <f t="shared" si="3"/>
        <v>0</v>
      </c>
      <c r="BJ18">
        <f t="shared" si="3"/>
        <v>0</v>
      </c>
      <c r="BK18">
        <f t="shared" si="3"/>
        <v>1.7223348249772943E-20</v>
      </c>
      <c r="BL18">
        <f t="shared" si="3"/>
        <v>1.7798250206309519E-20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ref="BU18:CJ34" si="4">T18*$BA18</f>
        <v>0</v>
      </c>
      <c r="BV18">
        <f t="shared" si="4"/>
        <v>0</v>
      </c>
      <c r="BW18">
        <f t="shared" si="4"/>
        <v>0</v>
      </c>
      <c r="BX18">
        <f t="shared" si="4"/>
        <v>0</v>
      </c>
      <c r="BY18">
        <f t="shared" si="4"/>
        <v>0</v>
      </c>
      <c r="BZ18">
        <f t="shared" si="4"/>
        <v>0</v>
      </c>
      <c r="CA18">
        <f t="shared" si="4"/>
        <v>0</v>
      </c>
      <c r="CB18">
        <f t="shared" si="4"/>
        <v>0</v>
      </c>
      <c r="CC18">
        <f t="shared" si="4"/>
        <v>0</v>
      </c>
      <c r="CD18">
        <f t="shared" si="4"/>
        <v>0</v>
      </c>
      <c r="CE18">
        <f t="shared" si="4"/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ref="CE18:CT34" si="5">AJ18*$BA18</f>
        <v>0</v>
      </c>
      <c r="CL18">
        <f t="shared" si="5"/>
        <v>0</v>
      </c>
      <c r="CM18">
        <f t="shared" si="5"/>
        <v>0</v>
      </c>
      <c r="CN18">
        <f t="shared" si="5"/>
        <v>0</v>
      </c>
      <c r="CO18">
        <f t="shared" si="5"/>
        <v>5.8460291326762992E-20</v>
      </c>
      <c r="CP18">
        <f t="shared" si="5"/>
        <v>4.0234703117899727E-20</v>
      </c>
      <c r="CQ18">
        <f t="shared" si="5"/>
        <v>-5.7018699122169074E-21</v>
      </c>
      <c r="CR18">
        <f t="shared" si="5"/>
        <v>8.020667112989438E-21</v>
      </c>
      <c r="CS18">
        <f t="shared" si="5"/>
        <v>-5.6058663923319487E-19</v>
      </c>
      <c r="CT18">
        <f t="shared" si="5"/>
        <v>3.9687987707972224E-20</v>
      </c>
    </row>
    <row r="19" spans="1:98" x14ac:dyDescent="0.2">
      <c r="A19">
        <v>6</v>
      </c>
      <c r="B19" t="s">
        <v>80</v>
      </c>
      <c r="C19" t="s">
        <v>81</v>
      </c>
      <c r="F19">
        <v>0.17526346719531899</v>
      </c>
      <c r="G19">
        <v>0.140862739852156</v>
      </c>
      <c r="J19">
        <v>0.10677662077771601</v>
      </c>
      <c r="K19">
        <v>0.127062826310823</v>
      </c>
      <c r="AB19">
        <v>-0.110611769234255</v>
      </c>
      <c r="AC19">
        <v>0.152386908934596</v>
      </c>
      <c r="AN19">
        <v>0.40443303039408901</v>
      </c>
      <c r="AO19">
        <v>0.282159830759802</v>
      </c>
      <c r="AP19">
        <v>-4.0349550866329E-2</v>
      </c>
      <c r="AQ19">
        <v>5.6198321441282902E-2</v>
      </c>
      <c r="AR19">
        <v>-3.91677060989984</v>
      </c>
      <c r="AS19">
        <v>0.278472783865718</v>
      </c>
      <c r="AT19">
        <v>0</v>
      </c>
      <c r="AU19">
        <v>57.165289597811402</v>
      </c>
      <c r="AV19">
        <v>1471.0477326801699</v>
      </c>
      <c r="AW19">
        <v>6</v>
      </c>
      <c r="AX19">
        <v>115</v>
      </c>
      <c r="AY19">
        <v>2954.0954653603499</v>
      </c>
      <c r="AZ19">
        <v>86.956950014531699</v>
      </c>
      <c r="BA19" s="2">
        <v>6.8655426801969805E-20</v>
      </c>
      <c r="BC19">
        <v>1</v>
      </c>
      <c r="BE19">
        <f t="shared" si="3"/>
        <v>0</v>
      </c>
      <c r="BF19">
        <f t="shared" si="3"/>
        <v>0</v>
      </c>
      <c r="BG19">
        <f t="shared" si="3"/>
        <v>1.2032788143087659E-20</v>
      </c>
      <c r="BH19">
        <f t="shared" si="3"/>
        <v>9.6709915250446115E-21</v>
      </c>
      <c r="BI19">
        <f t="shared" si="3"/>
        <v>0</v>
      </c>
      <c r="BJ19">
        <f t="shared" si="3"/>
        <v>0</v>
      </c>
      <c r="BK19">
        <f t="shared" si="3"/>
        <v>7.3307944719661694E-21</v>
      </c>
      <c r="BL19">
        <f t="shared" si="3"/>
        <v>8.7235525710341115E-21</v>
      </c>
      <c r="BM19">
        <f t="shared" si="3"/>
        <v>0</v>
      </c>
      <c r="BN19">
        <f t="shared" si="3"/>
        <v>0</v>
      </c>
      <c r="BO19">
        <f t="shared" si="3"/>
        <v>0</v>
      </c>
      <c r="BP19">
        <f t="shared" si="3"/>
        <v>0</v>
      </c>
      <c r="BQ19">
        <f t="shared" si="3"/>
        <v>0</v>
      </c>
      <c r="BR19">
        <f t="shared" si="3"/>
        <v>0</v>
      </c>
      <c r="BS19">
        <f t="shared" si="3"/>
        <v>0</v>
      </c>
      <c r="BT19">
        <f t="shared" si="3"/>
        <v>0</v>
      </c>
      <c r="BU19">
        <f t="shared" si="4"/>
        <v>0</v>
      </c>
      <c r="BV19">
        <f t="shared" si="4"/>
        <v>0</v>
      </c>
      <c r="BW19">
        <f t="shared" si="4"/>
        <v>0</v>
      </c>
      <c r="BX19">
        <f t="shared" si="4"/>
        <v>0</v>
      </c>
      <c r="BY19">
        <f t="shared" si="4"/>
        <v>0</v>
      </c>
      <c r="BZ19">
        <f t="shared" si="4"/>
        <v>0</v>
      </c>
      <c r="CA19">
        <f t="shared" si="4"/>
        <v>0</v>
      </c>
      <c r="CB19">
        <f t="shared" si="4"/>
        <v>0</v>
      </c>
      <c r="CC19">
        <f t="shared" si="4"/>
        <v>-7.5940982260987693E-21</v>
      </c>
      <c r="CD19">
        <f t="shared" si="4"/>
        <v>1.0462188271937594E-20</v>
      </c>
      <c r="CE19">
        <f t="shared" si="5"/>
        <v>0</v>
      </c>
      <c r="CF19">
        <f t="shared" si="5"/>
        <v>0</v>
      </c>
      <c r="CG19">
        <f t="shared" si="5"/>
        <v>0</v>
      </c>
      <c r="CH19">
        <f t="shared" si="5"/>
        <v>0</v>
      </c>
      <c r="CI19">
        <f t="shared" si="5"/>
        <v>0</v>
      </c>
      <c r="CJ19">
        <f t="shared" si="5"/>
        <v>0</v>
      </c>
      <c r="CK19">
        <f t="shared" si="5"/>
        <v>0</v>
      </c>
      <c r="CL19">
        <f t="shared" si="5"/>
        <v>0</v>
      </c>
      <c r="CM19">
        <f t="shared" si="5"/>
        <v>0</v>
      </c>
      <c r="CN19">
        <f t="shared" si="5"/>
        <v>0</v>
      </c>
      <c r="CO19">
        <f t="shared" si="5"/>
        <v>2.7766522314520208E-20</v>
      </c>
      <c r="CP19">
        <f t="shared" si="5"/>
        <v>1.9371803607185775E-20</v>
      </c>
      <c r="CQ19">
        <f t="shared" si="5"/>
        <v>-2.7702156359956079E-21</v>
      </c>
      <c r="CR19">
        <f t="shared" si="5"/>
        <v>3.8583197441055683E-21</v>
      </c>
      <c r="CS19">
        <f t="shared" si="5"/>
        <v>-2.689075579080851E-19</v>
      </c>
      <c r="CT19">
        <f t="shared" si="5"/>
        <v>1.911866782903356E-20</v>
      </c>
    </row>
    <row r="20" spans="1:98" x14ac:dyDescent="0.2">
      <c r="A20">
        <v>5</v>
      </c>
      <c r="B20" t="s">
        <v>92</v>
      </c>
      <c r="C20" t="s">
        <v>93</v>
      </c>
      <c r="F20">
        <v>0.28493025563622498</v>
      </c>
      <c r="G20">
        <v>0.141637723324958</v>
      </c>
      <c r="J20">
        <v>0.131377099010347</v>
      </c>
      <c r="K20">
        <v>0.12563206851063899</v>
      </c>
      <c r="V20">
        <v>8.8068391138824101E-2</v>
      </c>
      <c r="W20">
        <v>0.14607307038433801</v>
      </c>
      <c r="AN20">
        <v>0.42975605717728499</v>
      </c>
      <c r="AO20">
        <v>0.28469490835782801</v>
      </c>
      <c r="AP20">
        <v>-3.9464926727269298E-2</v>
      </c>
      <c r="AQ20">
        <v>5.6185356837131897E-2</v>
      </c>
      <c r="AR20">
        <v>-3.95314558195953</v>
      </c>
      <c r="AS20">
        <v>0.28272569640335099</v>
      </c>
      <c r="AT20">
        <v>0</v>
      </c>
      <c r="AU20">
        <v>58.7538127714637</v>
      </c>
      <c r="AV20">
        <v>1471.1348768164701</v>
      </c>
      <c r="AW20">
        <v>6</v>
      </c>
      <c r="AX20">
        <v>115</v>
      </c>
      <c r="AY20">
        <v>2954.2697536329301</v>
      </c>
      <c r="AZ20">
        <v>87.131238287118293</v>
      </c>
      <c r="BA20" s="2">
        <v>6.2925786696953995E-20</v>
      </c>
      <c r="BC20">
        <v>1</v>
      </c>
      <c r="BE20">
        <f t="shared" si="3"/>
        <v>0</v>
      </c>
      <c r="BF20">
        <f t="shared" si="3"/>
        <v>0</v>
      </c>
      <c r="BG20">
        <f t="shared" si="3"/>
        <v>1.7929460489673666E-20</v>
      </c>
      <c r="BH20">
        <f t="shared" si="3"/>
        <v>8.9126651661884925E-21</v>
      </c>
      <c r="BI20">
        <f t="shared" si="3"/>
        <v>0</v>
      </c>
      <c r="BJ20">
        <f t="shared" si="3"/>
        <v>0</v>
      </c>
      <c r="BK20">
        <f t="shared" si="3"/>
        <v>8.2670073091897006E-21</v>
      </c>
      <c r="BL20">
        <f t="shared" si="3"/>
        <v>7.9054967453975795E-21</v>
      </c>
      <c r="BM20">
        <f t="shared" si="3"/>
        <v>0</v>
      </c>
      <c r="BN20">
        <f t="shared" si="3"/>
        <v>0</v>
      </c>
      <c r="BO20">
        <f t="shared" si="3"/>
        <v>0</v>
      </c>
      <c r="BP20">
        <f t="shared" si="3"/>
        <v>0</v>
      </c>
      <c r="BQ20">
        <f t="shared" si="3"/>
        <v>0</v>
      </c>
      <c r="BR20">
        <f t="shared" si="3"/>
        <v>0</v>
      </c>
      <c r="BS20">
        <f t="shared" si="3"/>
        <v>0</v>
      </c>
      <c r="BT20">
        <f t="shared" si="3"/>
        <v>0</v>
      </c>
      <c r="BU20">
        <f t="shared" si="4"/>
        <v>0</v>
      </c>
      <c r="BV20">
        <f t="shared" si="4"/>
        <v>0</v>
      </c>
      <c r="BW20">
        <f t="shared" si="4"/>
        <v>5.5417727955455584E-21</v>
      </c>
      <c r="BX20">
        <f t="shared" si="4"/>
        <v>9.1917628691740016E-21</v>
      </c>
      <c r="BY20">
        <f t="shared" si="4"/>
        <v>0</v>
      </c>
      <c r="BZ20">
        <f t="shared" si="4"/>
        <v>0</v>
      </c>
      <c r="CA20">
        <f t="shared" si="4"/>
        <v>0</v>
      </c>
      <c r="CB20">
        <f t="shared" si="4"/>
        <v>0</v>
      </c>
      <c r="CC20">
        <f t="shared" si="4"/>
        <v>0</v>
      </c>
      <c r="CD20">
        <f t="shared" si="4"/>
        <v>0</v>
      </c>
      <c r="CE20">
        <f t="shared" si="5"/>
        <v>0</v>
      </c>
      <c r="CF20">
        <f t="shared" si="5"/>
        <v>0</v>
      </c>
      <c r="CG20">
        <f t="shared" si="5"/>
        <v>0</v>
      </c>
      <c r="CH20">
        <f t="shared" si="5"/>
        <v>0</v>
      </c>
      <c r="CI20">
        <f t="shared" si="5"/>
        <v>0</v>
      </c>
      <c r="CJ20">
        <f t="shared" si="5"/>
        <v>0</v>
      </c>
      <c r="CK20">
        <f t="shared" si="5"/>
        <v>0</v>
      </c>
      <c r="CL20">
        <f t="shared" si="5"/>
        <v>0</v>
      </c>
      <c r="CM20">
        <f t="shared" si="5"/>
        <v>0</v>
      </c>
      <c r="CN20">
        <f t="shared" si="5"/>
        <v>0</v>
      </c>
      <c r="CO20">
        <f t="shared" si="5"/>
        <v>2.70427379856618E-20</v>
      </c>
      <c r="CP20">
        <f t="shared" si="5"/>
        <v>1.7914651077033551E-20</v>
      </c>
      <c r="CQ20">
        <f t="shared" si="5"/>
        <v>-2.4833615612510667E-21</v>
      </c>
      <c r="CR20">
        <f t="shared" si="5"/>
        <v>3.5355077798256076E-21</v>
      </c>
      <c r="CS20">
        <f t="shared" si="5"/>
        <v>-2.4875479567239144E-19</v>
      </c>
      <c r="CT20">
        <f t="shared" si="5"/>
        <v>1.7790736865625037E-20</v>
      </c>
    </row>
    <row r="21" spans="1:98" x14ac:dyDescent="0.2">
      <c r="A21">
        <v>10</v>
      </c>
      <c r="B21" t="s">
        <v>82</v>
      </c>
      <c r="C21" t="s">
        <v>83</v>
      </c>
      <c r="F21">
        <v>0.28376264409163099</v>
      </c>
      <c r="G21">
        <v>0.149597626636884</v>
      </c>
      <c r="J21">
        <v>0.12840502137070101</v>
      </c>
      <c r="K21">
        <v>0.125255429825747</v>
      </c>
      <c r="N21">
        <v>8.0933613686661202E-2</v>
      </c>
      <c r="O21">
        <v>0.15840654044997601</v>
      </c>
      <c r="AN21">
        <v>0.42176567254478597</v>
      </c>
      <c r="AO21">
        <v>0.28322417343833101</v>
      </c>
      <c r="AP21">
        <v>-3.96632498632562E-2</v>
      </c>
      <c r="AQ21">
        <v>5.61902766707481E-2</v>
      </c>
      <c r="AR21">
        <v>-3.94341989925449</v>
      </c>
      <c r="AS21">
        <v>0.28051332326008199</v>
      </c>
      <c r="AT21">
        <v>0</v>
      </c>
      <c r="AU21">
        <v>57.947519685358401</v>
      </c>
      <c r="AV21">
        <v>1471.1859721373601</v>
      </c>
      <c r="AW21">
        <v>6</v>
      </c>
      <c r="AX21">
        <v>115</v>
      </c>
      <c r="AY21">
        <v>2954.3719442747101</v>
      </c>
      <c r="AZ21">
        <v>87.233428928895606</v>
      </c>
      <c r="BA21" s="2">
        <v>5.9791333289923796E-20</v>
      </c>
      <c r="BC21">
        <v>1</v>
      </c>
      <c r="BE21">
        <f t="shared" si="3"/>
        <v>0</v>
      </c>
      <c r="BF21">
        <f t="shared" si="3"/>
        <v>0</v>
      </c>
      <c r="BG21">
        <f t="shared" si="3"/>
        <v>1.6966546828112735E-20</v>
      </c>
      <c r="BH21">
        <f t="shared" si="3"/>
        <v>8.9446415536275136E-21</v>
      </c>
      <c r="BI21">
        <f t="shared" si="3"/>
        <v>0</v>
      </c>
      <c r="BJ21">
        <f t="shared" si="3"/>
        <v>0</v>
      </c>
      <c r="BK21">
        <f t="shared" si="3"/>
        <v>7.677507428875371E-21</v>
      </c>
      <c r="BL21">
        <f t="shared" si="3"/>
        <v>7.4891891510839001E-21</v>
      </c>
      <c r="BM21">
        <f t="shared" si="3"/>
        <v>0</v>
      </c>
      <c r="BN21">
        <f t="shared" si="3"/>
        <v>0</v>
      </c>
      <c r="BO21">
        <f t="shared" si="3"/>
        <v>4.8391286702970984E-21</v>
      </c>
      <c r="BP21">
        <f t="shared" si="3"/>
        <v>9.4713382553483116E-21</v>
      </c>
      <c r="BQ21">
        <f t="shared" si="3"/>
        <v>0</v>
      </c>
      <c r="BR21">
        <f t="shared" si="3"/>
        <v>0</v>
      </c>
      <c r="BS21">
        <f t="shared" si="3"/>
        <v>0</v>
      </c>
      <c r="BT21">
        <f t="shared" si="3"/>
        <v>0</v>
      </c>
      <c r="BU21">
        <f t="shared" si="4"/>
        <v>0</v>
      </c>
      <c r="BV21">
        <f t="shared" si="4"/>
        <v>0</v>
      </c>
      <c r="BW21">
        <f t="shared" si="4"/>
        <v>0</v>
      </c>
      <c r="BX21">
        <f t="shared" si="4"/>
        <v>0</v>
      </c>
      <c r="BY21">
        <f t="shared" si="4"/>
        <v>0</v>
      </c>
      <c r="BZ21">
        <f t="shared" si="4"/>
        <v>0</v>
      </c>
      <c r="CA21">
        <f t="shared" si="4"/>
        <v>0</v>
      </c>
      <c r="CB21">
        <f t="shared" si="4"/>
        <v>0</v>
      </c>
      <c r="CC21">
        <f t="shared" si="4"/>
        <v>0</v>
      </c>
      <c r="CD21">
        <f t="shared" si="4"/>
        <v>0</v>
      </c>
      <c r="CE21">
        <f t="shared" si="5"/>
        <v>0</v>
      </c>
      <c r="CF21">
        <f t="shared" si="5"/>
        <v>0</v>
      </c>
      <c r="CG21">
        <f t="shared" si="5"/>
        <v>0</v>
      </c>
      <c r="CH21">
        <f t="shared" si="5"/>
        <v>0</v>
      </c>
      <c r="CI21">
        <f t="shared" si="5"/>
        <v>0</v>
      </c>
      <c r="CJ21">
        <f t="shared" si="5"/>
        <v>0</v>
      </c>
      <c r="CK21">
        <f t="shared" si="5"/>
        <v>0</v>
      </c>
      <c r="CL21">
        <f t="shared" si="5"/>
        <v>0</v>
      </c>
      <c r="CM21">
        <f t="shared" si="5"/>
        <v>0</v>
      </c>
      <c r="CN21">
        <f t="shared" si="5"/>
        <v>0</v>
      </c>
      <c r="CO21">
        <f t="shared" si="5"/>
        <v>2.521793189737416E-20</v>
      </c>
      <c r="CP21">
        <f t="shared" si="5"/>
        <v>1.6934350949814432E-20</v>
      </c>
      <c r="CQ21">
        <f t="shared" si="5"/>
        <v>-2.371518591935476E-21</v>
      </c>
      <c r="CR21">
        <f t="shared" si="5"/>
        <v>3.3596915600737293E-21</v>
      </c>
      <c r="CS21">
        <f t="shared" si="5"/>
        <v>-2.3578233349844292E-19</v>
      </c>
      <c r="CT21">
        <f t="shared" si="5"/>
        <v>1.6772265603307696E-20</v>
      </c>
    </row>
    <row r="22" spans="1:98" x14ac:dyDescent="0.2">
      <c r="A22">
        <v>1</v>
      </c>
      <c r="B22" t="s">
        <v>74</v>
      </c>
      <c r="C22" t="s">
        <v>75</v>
      </c>
      <c r="J22">
        <v>0.151676508192783</v>
      </c>
      <c r="K22">
        <v>0.119737987973874</v>
      </c>
      <c r="AR22">
        <v>-3.5529570950738201</v>
      </c>
      <c r="AS22">
        <v>9.0395552930251893E-2</v>
      </c>
      <c r="AT22">
        <v>0</v>
      </c>
      <c r="AU22">
        <v>3.8897750080556199</v>
      </c>
      <c r="AV22">
        <v>1475.2386541522201</v>
      </c>
      <c r="AW22">
        <v>2</v>
      </c>
      <c r="AX22">
        <v>115</v>
      </c>
      <c r="AY22">
        <v>2954.4773083044402</v>
      </c>
      <c r="AZ22">
        <v>87.338792958621497</v>
      </c>
      <c r="BA22" s="2">
        <v>5.6722939596098399E-20</v>
      </c>
      <c r="BC22">
        <v>1</v>
      </c>
      <c r="BE22">
        <f t="shared" si="3"/>
        <v>0</v>
      </c>
      <c r="BF22">
        <f t="shared" si="3"/>
        <v>0</v>
      </c>
      <c r="BG22">
        <f t="shared" si="3"/>
        <v>0</v>
      </c>
      <c r="BH22">
        <f t="shared" si="3"/>
        <v>0</v>
      </c>
      <c r="BI22">
        <f t="shared" si="3"/>
        <v>0</v>
      </c>
      <c r="BJ22">
        <f t="shared" si="3"/>
        <v>0</v>
      </c>
      <c r="BK22">
        <f t="shared" si="3"/>
        <v>8.603537412366354E-21</v>
      </c>
      <c r="BL22">
        <f t="shared" si="3"/>
        <v>6.7918906592004114E-21</v>
      </c>
      <c r="BM22">
        <f t="shared" si="3"/>
        <v>0</v>
      </c>
      <c r="BN22">
        <f t="shared" si="3"/>
        <v>0</v>
      </c>
      <c r="BO22">
        <f t="shared" si="3"/>
        <v>0</v>
      </c>
      <c r="BP22">
        <f t="shared" si="3"/>
        <v>0</v>
      </c>
      <c r="BQ22">
        <f t="shared" si="3"/>
        <v>0</v>
      </c>
      <c r="BR22">
        <f t="shared" si="3"/>
        <v>0</v>
      </c>
      <c r="BS22">
        <f t="shared" si="3"/>
        <v>0</v>
      </c>
      <c r="BT22">
        <f t="shared" si="3"/>
        <v>0</v>
      </c>
      <c r="BU22">
        <f t="shared" si="4"/>
        <v>0</v>
      </c>
      <c r="BV22">
        <f t="shared" si="4"/>
        <v>0</v>
      </c>
      <c r="BW22">
        <f t="shared" si="4"/>
        <v>0</v>
      </c>
      <c r="BX22">
        <f t="shared" si="4"/>
        <v>0</v>
      </c>
      <c r="BY22">
        <f t="shared" si="4"/>
        <v>0</v>
      </c>
      <c r="BZ22">
        <f t="shared" si="4"/>
        <v>0</v>
      </c>
      <c r="CA22">
        <f t="shared" si="4"/>
        <v>0</v>
      </c>
      <c r="CB22">
        <f t="shared" si="4"/>
        <v>0</v>
      </c>
      <c r="CC22">
        <f t="shared" si="4"/>
        <v>0</v>
      </c>
      <c r="CD22">
        <f t="shared" si="4"/>
        <v>0</v>
      </c>
      <c r="CE22">
        <f t="shared" si="5"/>
        <v>0</v>
      </c>
      <c r="CF22">
        <f t="shared" si="5"/>
        <v>0</v>
      </c>
      <c r="CG22">
        <f t="shared" si="5"/>
        <v>0</v>
      </c>
      <c r="CH22">
        <f t="shared" si="5"/>
        <v>0</v>
      </c>
      <c r="CI22">
        <f t="shared" si="5"/>
        <v>0</v>
      </c>
      <c r="CJ22">
        <f t="shared" si="5"/>
        <v>0</v>
      </c>
      <c r="CK22">
        <f t="shared" si="5"/>
        <v>0</v>
      </c>
      <c r="CL22">
        <f t="shared" si="5"/>
        <v>0</v>
      </c>
      <c r="CM22">
        <f t="shared" si="5"/>
        <v>0</v>
      </c>
      <c r="CN22">
        <f t="shared" si="5"/>
        <v>0</v>
      </c>
      <c r="CO22">
        <f t="shared" si="5"/>
        <v>0</v>
      </c>
      <c r="CP22">
        <f t="shared" si="5"/>
        <v>0</v>
      </c>
      <c r="CQ22">
        <f t="shared" si="5"/>
        <v>0</v>
      </c>
      <c r="CR22">
        <f t="shared" si="5"/>
        <v>0</v>
      </c>
      <c r="CS22">
        <f t="shared" si="5"/>
        <v>-2.0153417069140153E-19</v>
      </c>
      <c r="CT22">
        <f t="shared" si="5"/>
        <v>5.1275014886185938E-21</v>
      </c>
    </row>
    <row r="24" spans="1:98" x14ac:dyDescent="0.2">
      <c r="BD24" t="s">
        <v>97</v>
      </c>
      <c r="BE24">
        <f>SUM(BE2:BE22)</f>
        <v>3.1110623966463972E-2</v>
      </c>
      <c r="BF24">
        <f t="shared" ref="BF24:CT24" si="6">SUM(BF2:BF22)</f>
        <v>0</v>
      </c>
      <c r="BG24">
        <f t="shared" si="6"/>
        <v>0.28465579523645707</v>
      </c>
      <c r="BH24">
        <f t="shared" si="6"/>
        <v>0.12093280892731702</v>
      </c>
      <c r="BI24">
        <f t="shared" si="6"/>
        <v>-1.0971346806530786E-2</v>
      </c>
      <c r="BJ24">
        <f t="shared" si="6"/>
        <v>0</v>
      </c>
      <c r="BK24">
        <f t="shared" si="6"/>
        <v>2.4686397631835582</v>
      </c>
      <c r="BL24">
        <f t="shared" si="6"/>
        <v>9.1239738686941863</v>
      </c>
      <c r="BM24">
        <f t="shared" si="6"/>
        <v>0.77609705796685513</v>
      </c>
      <c r="BN24">
        <f t="shared" si="6"/>
        <v>0.62509758787781655</v>
      </c>
      <c r="BO24">
        <f t="shared" si="6"/>
        <v>4.8391286702970984E-21</v>
      </c>
      <c r="BP24">
        <f t="shared" si="6"/>
        <v>9.4713382553483116E-21</v>
      </c>
      <c r="BQ24">
        <f t="shared" si="6"/>
        <v>5.7892920480493717E-17</v>
      </c>
      <c r="BR24">
        <f t="shared" si="6"/>
        <v>1.230404307670771E-16</v>
      </c>
      <c r="BS24">
        <f t="shared" si="6"/>
        <v>-1.5966603154588849E-17</v>
      </c>
      <c r="BT24">
        <f t="shared" si="6"/>
        <v>1.1662614185673781E-16</v>
      </c>
      <c r="BU24">
        <f t="shared" si="6"/>
        <v>0.11656491728244452</v>
      </c>
      <c r="BV24">
        <f t="shared" si="6"/>
        <v>1.4063259376585412E-2</v>
      </c>
      <c r="BW24">
        <f t="shared" si="6"/>
        <v>3.1343553101661235E-11</v>
      </c>
      <c r="BX24">
        <f t="shared" si="6"/>
        <v>6.959183354112707E-12</v>
      </c>
      <c r="BY24">
        <f t="shared" si="6"/>
        <v>1.2292010789936218E-2</v>
      </c>
      <c r="BZ24">
        <f t="shared" si="6"/>
        <v>1.4921440769121647E-3</v>
      </c>
      <c r="CA24">
        <f t="shared" si="6"/>
        <v>-9.4025752054858561E-18</v>
      </c>
      <c r="CB24">
        <f t="shared" si="6"/>
        <v>1.1534583154266116E-16</v>
      </c>
      <c r="CC24">
        <f t="shared" si="6"/>
        <v>1.5138050821353454E-16</v>
      </c>
      <c r="CD24">
        <f t="shared" si="6"/>
        <v>1.6122294330617763E-16</v>
      </c>
      <c r="CE24">
        <f t="shared" si="6"/>
        <v>1.6391712119350086</v>
      </c>
      <c r="CF24">
        <f t="shared" si="6"/>
        <v>18.673085051856351</v>
      </c>
      <c r="CG24">
        <f t="shared" si="6"/>
        <v>0.97022156707916696</v>
      </c>
      <c r="CH24">
        <f t="shared" si="6"/>
        <v>1.0893350628417242</v>
      </c>
      <c r="CI24">
        <f t="shared" si="6"/>
        <v>-7.1576520325914261</v>
      </c>
      <c r="CJ24">
        <f t="shared" si="6"/>
        <v>75.64898504905284</v>
      </c>
      <c r="CK24">
        <f t="shared" si="6"/>
        <v>5.969973421673874</v>
      </c>
      <c r="CL24">
        <f t="shared" si="6"/>
        <v>8.8345787778176188</v>
      </c>
      <c r="CM24">
        <f t="shared" si="6"/>
        <v>-44.267915294889306</v>
      </c>
      <c r="CN24">
        <f t="shared" si="6"/>
        <v>36.052231837288211</v>
      </c>
      <c r="CO24">
        <f t="shared" si="6"/>
        <v>1.1065432745101078</v>
      </c>
      <c r="CP24">
        <f t="shared" si="6"/>
        <v>0.27631367444847926</v>
      </c>
      <c r="CQ24">
        <f t="shared" si="6"/>
        <v>-3.5046723951078475E-2</v>
      </c>
      <c r="CR24">
        <f t="shared" si="6"/>
        <v>5.588096168503786E-2</v>
      </c>
      <c r="CS24">
        <f t="shared" si="6"/>
        <v>-4.9646136782531114</v>
      </c>
      <c r="CT24">
        <f t="shared" si="6"/>
        <v>0.29934358639883679</v>
      </c>
    </row>
    <row r="26" spans="1:98" x14ac:dyDescent="0.2">
      <c r="BE26" t="s">
        <v>99</v>
      </c>
      <c r="BF26" t="s">
        <v>98</v>
      </c>
      <c r="BG26" t="s">
        <v>100</v>
      </c>
      <c r="BH26" t="s">
        <v>101</v>
      </c>
      <c r="BI26" t="s">
        <v>102</v>
      </c>
      <c r="BJ26" t="s">
        <v>103</v>
      </c>
      <c r="BK26" t="s">
        <v>104</v>
      </c>
      <c r="BL26" t="s">
        <v>101</v>
      </c>
      <c r="BM26" t="s">
        <v>102</v>
      </c>
      <c r="BN26" t="s">
        <v>103</v>
      </c>
      <c r="BO26" t="s">
        <v>105</v>
      </c>
    </row>
    <row r="27" spans="1:98" x14ac:dyDescent="0.2">
      <c r="BD27" t="s">
        <v>106</v>
      </c>
      <c r="BE27">
        <f>BO24</f>
        <v>4.8391286702970984E-21</v>
      </c>
      <c r="BF27">
        <f>BP24</f>
        <v>9.4713382553483116E-21</v>
      </c>
      <c r="BG27">
        <f>1.95*BF27</f>
        <v>1.8469109597929206E-20</v>
      </c>
      <c r="BH27">
        <f>BE27-BG27</f>
        <v>-1.3629980927632108E-20</v>
      </c>
      <c r="BI27">
        <f>BE27+BG27</f>
        <v>2.3308238268226304E-20</v>
      </c>
      <c r="BK27">
        <f>1.99*BF27</f>
        <v>1.884796312814314E-20</v>
      </c>
      <c r="BL27">
        <f>BE27-BK27</f>
        <v>-1.4008834457846043E-20</v>
      </c>
      <c r="BM27">
        <f>BE27+BK27</f>
        <v>2.3687091798440238E-20</v>
      </c>
    </row>
    <row r="28" spans="1:98" x14ac:dyDescent="0.2">
      <c r="BD28" t="s">
        <v>107</v>
      </c>
      <c r="BE28">
        <f>BQ24</f>
        <v>5.7892920480493717E-17</v>
      </c>
      <c r="BF28">
        <f>BR24</f>
        <v>1.230404307670771E-16</v>
      </c>
      <c r="BG28">
        <f t="shared" ref="BG28:BG36" si="7">1.95*BF28</f>
        <v>2.3992883999580035E-16</v>
      </c>
      <c r="BH28">
        <f t="shared" ref="BH28:BH36" si="8">BE28-BG28</f>
        <v>-1.8203591951530664E-16</v>
      </c>
      <c r="BI28">
        <f t="shared" ref="BI28:BI36" si="9">BE28+BG28</f>
        <v>2.9782176047629405E-16</v>
      </c>
      <c r="BK28">
        <f t="shared" ref="BK28:BK36" si="10">1.99*BF28</f>
        <v>2.4485045722648343E-16</v>
      </c>
      <c r="BL28">
        <f t="shared" ref="BL28:BL36" si="11">BE28-BK28</f>
        <v>-1.8695753674598972E-16</v>
      </c>
      <c r="BM28">
        <f t="shared" ref="BM28:BM36" si="12">BE28+BK28</f>
        <v>3.0274337770697713E-16</v>
      </c>
    </row>
    <row r="29" spans="1:98" x14ac:dyDescent="0.2">
      <c r="BD29" t="s">
        <v>108</v>
      </c>
      <c r="BE29">
        <f>BS24</f>
        <v>-1.5966603154588849E-17</v>
      </c>
      <c r="BF29">
        <f>BT24</f>
        <v>1.1662614185673781E-16</v>
      </c>
      <c r="BG29">
        <f t="shared" si="7"/>
        <v>2.2742097662063873E-16</v>
      </c>
      <c r="BH29">
        <f t="shared" si="8"/>
        <v>-2.4338757977522758E-16</v>
      </c>
      <c r="BI29">
        <f t="shared" si="9"/>
        <v>2.1145437346604988E-16</v>
      </c>
      <c r="BK29">
        <f t="shared" si="10"/>
        <v>2.3208602229490826E-16</v>
      </c>
      <c r="BL29">
        <f t="shared" si="11"/>
        <v>-2.4805262544949711E-16</v>
      </c>
      <c r="BM29">
        <f t="shared" si="12"/>
        <v>2.1611941914031941E-16</v>
      </c>
    </row>
    <row r="30" spans="1:98" x14ac:dyDescent="0.2">
      <c r="BD30" t="s">
        <v>109</v>
      </c>
      <c r="BE30">
        <f>BU24</f>
        <v>0.11656491728244452</v>
      </c>
      <c r="BF30">
        <f>BV24</f>
        <v>1.4063259376585412E-2</v>
      </c>
      <c r="BG30">
        <f t="shared" si="7"/>
        <v>2.7423355784341553E-2</v>
      </c>
      <c r="BH30">
        <f t="shared" si="8"/>
        <v>8.9141561498102956E-2</v>
      </c>
      <c r="BI30">
        <f t="shared" si="9"/>
        <v>0.14398827306678608</v>
      </c>
      <c r="BJ30" t="s">
        <v>114</v>
      </c>
      <c r="BK30">
        <f t="shared" si="10"/>
        <v>2.798588615940497E-2</v>
      </c>
      <c r="BL30">
        <f t="shared" si="11"/>
        <v>8.8579031123039553E-2</v>
      </c>
      <c r="BM30">
        <f t="shared" si="12"/>
        <v>0.14455080344184948</v>
      </c>
      <c r="BN30" t="s">
        <v>114</v>
      </c>
    </row>
    <row r="31" spans="1:98" x14ac:dyDescent="0.2">
      <c r="BD31" t="s">
        <v>110</v>
      </c>
      <c r="BE31">
        <f>BW24</f>
        <v>3.1343553101661235E-11</v>
      </c>
      <c r="BF31">
        <f>BX24</f>
        <v>6.959183354112707E-12</v>
      </c>
      <c r="BG31">
        <f t="shared" si="7"/>
        <v>1.3570407540519779E-11</v>
      </c>
      <c r="BH31">
        <f t="shared" si="8"/>
        <v>1.7773145561141456E-11</v>
      </c>
      <c r="BI31">
        <f t="shared" si="9"/>
        <v>4.4913960642181011E-11</v>
      </c>
      <c r="BJ31" t="s">
        <v>114</v>
      </c>
      <c r="BK31">
        <f t="shared" si="10"/>
        <v>1.3848774874684287E-11</v>
      </c>
      <c r="BL31">
        <f t="shared" si="11"/>
        <v>1.7494778226976946E-11</v>
      </c>
      <c r="BM31">
        <f t="shared" si="12"/>
        <v>4.5192327976345524E-11</v>
      </c>
      <c r="BN31" t="s">
        <v>114</v>
      </c>
    </row>
    <row r="32" spans="1:98" x14ac:dyDescent="0.2">
      <c r="BD32" t="s">
        <v>111</v>
      </c>
      <c r="BE32">
        <f>BY24</f>
        <v>1.2292010789936218E-2</v>
      </c>
      <c r="BF32">
        <f>BZ24</f>
        <v>1.4921440769121647E-3</v>
      </c>
      <c r="BG32">
        <f t="shared" si="7"/>
        <v>2.9096809499787211E-3</v>
      </c>
      <c r="BH32">
        <f t="shared" si="8"/>
        <v>9.3823298399574977E-3</v>
      </c>
      <c r="BI32">
        <f t="shared" si="9"/>
        <v>1.5201691739914938E-2</v>
      </c>
      <c r="BJ32" t="s">
        <v>114</v>
      </c>
      <c r="BK32">
        <f t="shared" si="10"/>
        <v>2.969366713055208E-3</v>
      </c>
      <c r="BL32">
        <f t="shared" si="11"/>
        <v>9.32264407688101E-3</v>
      </c>
      <c r="BM32">
        <f t="shared" si="12"/>
        <v>1.5261377502991426E-2</v>
      </c>
      <c r="BN32" t="s">
        <v>114</v>
      </c>
    </row>
    <row r="33" spans="56:65" x14ac:dyDescent="0.2">
      <c r="BD33" t="s">
        <v>112</v>
      </c>
      <c r="BE33">
        <f>CA24</f>
        <v>-9.4025752054858561E-18</v>
      </c>
      <c r="BF33">
        <f>CB24</f>
        <v>1.1534583154266116E-16</v>
      </c>
      <c r="BG33">
        <f t="shared" si="7"/>
        <v>2.2492437150818926E-16</v>
      </c>
      <c r="BH33">
        <f t="shared" si="8"/>
        <v>-2.343269467136751E-16</v>
      </c>
      <c r="BI33">
        <f t="shared" si="9"/>
        <v>2.155217963027034E-16</v>
      </c>
      <c r="BK33">
        <f t="shared" si="10"/>
        <v>2.2953820476989569E-16</v>
      </c>
      <c r="BL33">
        <f t="shared" si="11"/>
        <v>-2.3894077997538153E-16</v>
      </c>
      <c r="BM33">
        <f t="shared" si="12"/>
        <v>2.2013562956440983E-16</v>
      </c>
    </row>
    <row r="34" spans="56:65" x14ac:dyDescent="0.2">
      <c r="BD34" t="s">
        <v>113</v>
      </c>
      <c r="BE34">
        <f>CC24</f>
        <v>1.5138050821353454E-16</v>
      </c>
      <c r="BF34">
        <f>CD24</f>
        <v>1.6122294330617763E-16</v>
      </c>
      <c r="BG34">
        <f t="shared" si="7"/>
        <v>3.143847394470464E-16</v>
      </c>
      <c r="BH34">
        <f t="shared" si="8"/>
        <v>-1.6300423123351186E-16</v>
      </c>
      <c r="BI34">
        <f t="shared" si="9"/>
        <v>4.6576524766058096E-16</v>
      </c>
      <c r="BK34">
        <f t="shared" si="10"/>
        <v>3.2083365717929349E-16</v>
      </c>
      <c r="BL34">
        <f t="shared" si="11"/>
        <v>-1.6945314896575895E-16</v>
      </c>
      <c r="BM34">
        <f t="shared" si="12"/>
        <v>4.7221416539282805E-16</v>
      </c>
    </row>
    <row r="36" spans="56:65" x14ac:dyDescent="0.2">
      <c r="BD36" t="s">
        <v>117</v>
      </c>
      <c r="BE36">
        <f>BM24</f>
        <v>0.77609705796685513</v>
      </c>
      <c r="BF36">
        <f>BN24</f>
        <v>0.62509758787781655</v>
      </c>
      <c r="BG36">
        <f t="shared" si="7"/>
        <v>1.2189402963617422</v>
      </c>
      <c r="BH36">
        <f t="shared" si="8"/>
        <v>-0.44284323839488704</v>
      </c>
      <c r="BI36">
        <f t="shared" si="9"/>
        <v>1.9950373543285973</v>
      </c>
      <c r="BK36">
        <f t="shared" si="10"/>
        <v>1.243944199876855</v>
      </c>
      <c r="BL36">
        <f t="shared" si="11"/>
        <v>-0.46784714190999988</v>
      </c>
      <c r="BM36">
        <f t="shared" si="12"/>
        <v>2.0200412578437099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6"/>
  <sheetViews>
    <sheetView workbookViewId="0">
      <selection activeCell="E32" sqref="E32"/>
    </sheetView>
  </sheetViews>
  <sheetFormatPr baseColWidth="10" defaultRowHeight="16" x14ac:dyDescent="0.2"/>
  <cols>
    <col min="3" max="3" width="62.83203125" customWidth="1"/>
    <col min="77" max="77" width="14.6640625" customWidth="1"/>
    <col min="82" max="82" width="15.5" customWidth="1"/>
    <col min="91" max="91" width="13.33203125" customWidth="1"/>
    <col min="92" max="92" width="15" customWidth="1"/>
  </cols>
  <sheetData>
    <row r="1" spans="1:9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K1" t="s">
        <v>8</v>
      </c>
      <c r="BL1" t="s">
        <v>9</v>
      </c>
      <c r="BM1" t="s">
        <v>10</v>
      </c>
      <c r="BN1" t="s">
        <v>11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18</v>
      </c>
      <c r="BV1" t="s">
        <v>19</v>
      </c>
      <c r="BW1" t="s">
        <v>20</v>
      </c>
      <c r="BX1" t="s">
        <v>21</v>
      </c>
      <c r="BY1" t="s">
        <v>22</v>
      </c>
      <c r="BZ1" t="s">
        <v>23</v>
      </c>
      <c r="CA1" t="s">
        <v>24</v>
      </c>
      <c r="CB1" t="s">
        <v>25</v>
      </c>
      <c r="CC1" t="s">
        <v>26</v>
      </c>
      <c r="CD1" t="s">
        <v>27</v>
      </c>
      <c r="CE1" t="s">
        <v>28</v>
      </c>
      <c r="CF1" t="s">
        <v>29</v>
      </c>
      <c r="CG1" t="s">
        <v>30</v>
      </c>
      <c r="CH1" t="s">
        <v>31</v>
      </c>
      <c r="CI1" t="s">
        <v>32</v>
      </c>
      <c r="CJ1" t="s">
        <v>33</v>
      </c>
      <c r="CK1" t="s">
        <v>34</v>
      </c>
      <c r="CL1" t="s">
        <v>35</v>
      </c>
      <c r="CM1" t="s">
        <v>36</v>
      </c>
      <c r="CN1" t="s">
        <v>37</v>
      </c>
      <c r="CO1" t="s">
        <v>38</v>
      </c>
      <c r="CP1" t="s">
        <v>39</v>
      </c>
      <c r="CQ1" t="s">
        <v>40</v>
      </c>
      <c r="CR1" t="s">
        <v>41</v>
      </c>
      <c r="CS1" t="s">
        <v>42</v>
      </c>
      <c r="CT1" t="s">
        <v>43</v>
      </c>
    </row>
    <row r="2" spans="1:98" x14ac:dyDescent="0.2">
      <c r="A2">
        <v>19</v>
      </c>
      <c r="B2" t="s">
        <v>54</v>
      </c>
      <c r="C2" t="s">
        <v>55</v>
      </c>
      <c r="F2">
        <v>9.1143590872614796E-2</v>
      </c>
      <c r="G2">
        <v>0.394085230709946</v>
      </c>
      <c r="J2">
        <v>17.847111863253801</v>
      </c>
      <c r="K2">
        <v>47.290083644273203</v>
      </c>
      <c r="L2">
        <v>0.68762013196278904</v>
      </c>
      <c r="M2">
        <v>5.7600176147861397</v>
      </c>
      <c r="AD2">
        <v>-36.106658811887002</v>
      </c>
      <c r="AE2">
        <v>181.24734069087501</v>
      </c>
      <c r="AF2">
        <v>7.30687730572531</v>
      </c>
      <c r="AG2">
        <v>31.2159453822727</v>
      </c>
      <c r="AH2">
        <v>-29.008478126807201</v>
      </c>
      <c r="AI2">
        <v>66.822183923657093</v>
      </c>
      <c r="AN2">
        <v>1.5491728156070099</v>
      </c>
      <c r="AO2">
        <v>1.17824366515068</v>
      </c>
      <c r="AP2">
        <v>-0.16018783837053199</v>
      </c>
      <c r="AQ2">
        <v>0.143051771948877</v>
      </c>
      <c r="AR2">
        <v>-6.0082421941969804</v>
      </c>
      <c r="AS2">
        <v>1.1994709665849701</v>
      </c>
      <c r="AT2">
        <v>0</v>
      </c>
      <c r="AU2">
        <v>27792411.808701899</v>
      </c>
      <c r="AV2">
        <v>120.863051296085</v>
      </c>
      <c r="AW2">
        <v>9</v>
      </c>
      <c r="AX2">
        <v>115</v>
      </c>
      <c r="AY2">
        <v>259.72610259216901</v>
      </c>
      <c r="AZ2">
        <v>0</v>
      </c>
      <c r="BA2">
        <v>0.28022120493664698</v>
      </c>
      <c r="BC2">
        <v>0.28022120493664698</v>
      </c>
      <c r="BE2">
        <f>D2*$BA2</f>
        <v>0</v>
      </c>
      <c r="BF2">
        <f t="shared" ref="BF2:CT2" si="0">E2*$BA2</f>
        <v>0</v>
      </c>
      <c r="BG2">
        <f t="shared" si="0"/>
        <v>2.5540366856576898E-2</v>
      </c>
      <c r="BH2">
        <f t="shared" si="0"/>
        <v>0.11043103819727759</v>
      </c>
      <c r="BI2">
        <f t="shared" si="0"/>
        <v>0</v>
      </c>
      <c r="BJ2">
        <f t="shared" si="0"/>
        <v>0</v>
      </c>
      <c r="BK2">
        <f t="shared" si="0"/>
        <v>5.0011391909601066</v>
      </c>
      <c r="BL2">
        <f t="shared" si="0"/>
        <v>13.251684220353059</v>
      </c>
      <c r="BM2">
        <f t="shared" si="0"/>
        <v>0.19268574191730894</v>
      </c>
      <c r="BN2">
        <f t="shared" si="0"/>
        <v>1.6140790764716835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-10.117851438503378</v>
      </c>
      <c r="CF2">
        <f t="shared" si="0"/>
        <v>50.78934819995996</v>
      </c>
      <c r="CG2">
        <f t="shared" si="0"/>
        <v>2.047541962934587</v>
      </c>
      <c r="CH2">
        <f t="shared" si="0"/>
        <v>8.7473698282570176</v>
      </c>
      <c r="CI2">
        <f t="shared" si="0"/>
        <v>-8.1287906940722827</v>
      </c>
      <c r="CJ2">
        <f t="shared" si="0"/>
        <v>18.72499289558543</v>
      </c>
      <c r="CK2">
        <f t="shared" si="0"/>
        <v>0</v>
      </c>
      <c r="CL2">
        <f t="shared" si="0"/>
        <v>0</v>
      </c>
      <c r="CM2">
        <f t="shared" si="0"/>
        <v>0</v>
      </c>
      <c r="CN2">
        <f t="shared" si="0"/>
        <v>0</v>
      </c>
      <c r="CO2">
        <f t="shared" si="0"/>
        <v>0.43411107304449437</v>
      </c>
      <c r="CP2">
        <f t="shared" si="0"/>
        <v>0.33016885955749475</v>
      </c>
      <c r="CQ2">
        <f t="shared" si="0"/>
        <v>-4.4888029084387326E-2</v>
      </c>
      <c r="CR2">
        <f t="shared" si="0"/>
        <v>4.0086139903836748E-2</v>
      </c>
      <c r="CS2">
        <f t="shared" si="0"/>
        <v>-1.6836368672090816</v>
      </c>
      <c r="CT2">
        <f t="shared" si="0"/>
        <v>0.33611719954296493</v>
      </c>
    </row>
    <row r="3" spans="1:98" x14ac:dyDescent="0.2">
      <c r="A3">
        <v>14</v>
      </c>
      <c r="B3" t="s">
        <v>56</v>
      </c>
      <c r="C3" t="s">
        <v>57</v>
      </c>
      <c r="F3">
        <v>2.5582372583094301E-2</v>
      </c>
      <c r="G3">
        <v>0.42257585372964201</v>
      </c>
      <c r="J3">
        <v>-4.4831644761640996</v>
      </c>
      <c r="K3">
        <v>1.5070789117893799</v>
      </c>
      <c r="L3">
        <v>0.51089299001324995</v>
      </c>
      <c r="M3">
        <v>0.23481801343668399</v>
      </c>
      <c r="V3">
        <v>1.6515851269356201</v>
      </c>
      <c r="W3">
        <v>0.88489200092485598</v>
      </c>
      <c r="AN3">
        <v>1.55066331829416</v>
      </c>
      <c r="AO3">
        <v>1.1658489212273899</v>
      </c>
      <c r="AP3">
        <v>-0.16221445616226501</v>
      </c>
      <c r="AQ3">
        <v>0.14338177475497699</v>
      </c>
      <c r="AR3">
        <v>-5.8828357738777202</v>
      </c>
      <c r="AS3">
        <v>1.1826419252317599</v>
      </c>
      <c r="AT3">
        <v>0</v>
      </c>
      <c r="AU3">
        <v>1862.77198416437</v>
      </c>
      <c r="AV3">
        <v>123.25209485073501</v>
      </c>
      <c r="AW3">
        <v>7</v>
      </c>
      <c r="AX3">
        <v>115</v>
      </c>
      <c r="AY3">
        <v>260.50418970147098</v>
      </c>
      <c r="AZ3">
        <v>0.77808710930162295</v>
      </c>
      <c r="BA3">
        <v>0.189907242246421</v>
      </c>
      <c r="BC3">
        <v>0.47012844718306801</v>
      </c>
      <c r="BE3">
        <f t="shared" ref="BE3:BE27" si="1">D3*$BA3</f>
        <v>0</v>
      </c>
      <c r="BF3">
        <f t="shared" ref="BF3:BF27" si="2">E3*$BA3</f>
        <v>0</v>
      </c>
      <c r="BG3">
        <f t="shared" ref="BG3:BG27" si="3">F3*$BA3</f>
        <v>4.8582778273758885E-3</v>
      </c>
      <c r="BH3">
        <f t="shared" ref="BH3:BH27" si="4">G3*$BA3</f>
        <v>8.025021502172329E-2</v>
      </c>
      <c r="BI3">
        <f t="shared" ref="BI3:BI27" si="5">H3*$BA3</f>
        <v>0</v>
      </c>
      <c r="BJ3">
        <f t="shared" ref="BJ3:BJ27" si="6">I3*$BA3</f>
        <v>0</v>
      </c>
      <c r="BK3">
        <f t="shared" ref="BK3:BK27" si="7">J3*$BA3</f>
        <v>-0.85138540220544479</v>
      </c>
      <c r="BL3">
        <f t="shared" ref="BL3:BL27" si="8">K3*$BA3</f>
        <v>0.2862051999856583</v>
      </c>
      <c r="BM3">
        <f t="shared" ref="BM3:BM27" si="9">L3*$BA3</f>
        <v>9.7022278816444596E-2</v>
      </c>
      <c r="BN3">
        <f t="shared" ref="BN3:BN27" si="10">M3*$BA3</f>
        <v>4.4593641361543687E-2</v>
      </c>
      <c r="BO3">
        <f t="shared" ref="BO3:BO27" si="11">N3*$BA3</f>
        <v>0</v>
      </c>
      <c r="BP3">
        <f t="shared" ref="BP3:BP27" si="12">O3*$BA3</f>
        <v>0</v>
      </c>
      <c r="BQ3">
        <f t="shared" ref="BQ3:BQ27" si="13">P3*$BA3</f>
        <v>0</v>
      </c>
      <c r="BR3">
        <f t="shared" ref="BR3:BR27" si="14">Q3*$BA3</f>
        <v>0</v>
      </c>
      <c r="BS3">
        <f t="shared" ref="BS3:BS27" si="15">R3*$BA3</f>
        <v>0</v>
      </c>
      <c r="BT3">
        <f t="shared" ref="BT3:BT27" si="16">S3*$BA3</f>
        <v>0</v>
      </c>
      <c r="BU3">
        <f t="shared" ref="BU3:BU27" si="17">T3*$BA3</f>
        <v>0</v>
      </c>
      <c r="BV3">
        <f t="shared" ref="BV3:BV27" si="18">U3*$BA3</f>
        <v>0</v>
      </c>
      <c r="BW3">
        <f t="shared" ref="BW3:BW27" si="19">V3*$BA3</f>
        <v>0.31364797679154877</v>
      </c>
      <c r="BX3">
        <f t="shared" ref="BX3:BX27" si="20">W3*$BA3</f>
        <v>0.16804739958155682</v>
      </c>
      <c r="BY3">
        <f t="shared" ref="BY3:BY27" si="21">X3*$BA3</f>
        <v>0</v>
      </c>
      <c r="BZ3">
        <f t="shared" ref="BZ3:BZ27" si="22">Y3*$BA3</f>
        <v>0</v>
      </c>
      <c r="CA3">
        <f t="shared" ref="CA3:CA27" si="23">Z3*$BA3</f>
        <v>0</v>
      </c>
      <c r="CB3">
        <f t="shared" ref="CB3:CB27" si="24">AA3*$BA3</f>
        <v>0</v>
      </c>
      <c r="CC3">
        <f t="shared" ref="CC3:CC27" si="25">AB3*$BA3</f>
        <v>0</v>
      </c>
      <c r="CD3">
        <f t="shared" ref="CD3:CD27" si="26">AC3*$BA3</f>
        <v>0</v>
      </c>
      <c r="CE3">
        <f t="shared" ref="CE3:CE27" si="27">AD3*$BA3</f>
        <v>0</v>
      </c>
      <c r="CF3">
        <f t="shared" ref="CF3:CF27" si="28">AE3*$BA3</f>
        <v>0</v>
      </c>
      <c r="CG3">
        <f t="shared" ref="CG3:CG27" si="29">AF3*$BA3</f>
        <v>0</v>
      </c>
      <c r="CH3">
        <f t="shared" ref="CH3:CH27" si="30">AG3*$BA3</f>
        <v>0</v>
      </c>
      <c r="CI3">
        <f t="shared" ref="CI3:CI27" si="31">AH3*$BA3</f>
        <v>0</v>
      </c>
      <c r="CJ3">
        <f t="shared" ref="CJ3:CJ27" si="32">AI3*$BA3</f>
        <v>0</v>
      </c>
      <c r="CK3">
        <f t="shared" ref="CK3:CK27" si="33">AJ3*$BA3</f>
        <v>0</v>
      </c>
      <c r="CL3">
        <f t="shared" ref="CL3:CL27" si="34">AK3*$BA3</f>
        <v>0</v>
      </c>
      <c r="CM3">
        <f t="shared" ref="CM3:CM27" si="35">AL3*$BA3</f>
        <v>0</v>
      </c>
      <c r="CN3">
        <f t="shared" ref="CN3:CN27" si="36">AM3*$BA3</f>
        <v>0</v>
      </c>
      <c r="CO3">
        <f t="shared" ref="CO3:CO27" si="37">AN3*$BA3</f>
        <v>0.29448219442992807</v>
      </c>
      <c r="CP3">
        <f t="shared" ref="CP3:CP27" si="38">AO3*$BA3</f>
        <v>0.22140315350625853</v>
      </c>
      <c r="CQ3">
        <f t="shared" ref="CQ3:CQ27" si="39">AP3*$BA3</f>
        <v>-3.0805700022278702E-2</v>
      </c>
      <c r="CR3">
        <f t="shared" ref="CR3:CR27" si="40">AQ3*$BA3</f>
        <v>2.7229237432115184E-2</v>
      </c>
      <c r="CS3">
        <f t="shared" ref="CS3:CS27" si="41">AR3*$BA3</f>
        <v>-1.1171931184057078</v>
      </c>
      <c r="CT3">
        <f t="shared" ref="CT3:CT27" si="42">AS3*$BA3</f>
        <v>0.22459226658576154</v>
      </c>
    </row>
    <row r="4" spans="1:98" x14ac:dyDescent="0.2">
      <c r="A4">
        <v>15</v>
      </c>
      <c r="B4" t="s">
        <v>58</v>
      </c>
      <c r="C4" t="s">
        <v>59</v>
      </c>
      <c r="F4">
        <v>-5.4965081067239401E-2</v>
      </c>
      <c r="G4">
        <v>0.42200065864969799</v>
      </c>
      <c r="J4">
        <v>-3.5185456549141199</v>
      </c>
      <c r="K4">
        <v>0.93757401512263505</v>
      </c>
      <c r="L4">
        <v>0.32655558964762099</v>
      </c>
      <c r="M4">
        <v>0.130836973097603</v>
      </c>
      <c r="AB4">
        <v>1.0305778699355499</v>
      </c>
      <c r="AC4">
        <v>0.51755748682244496</v>
      </c>
      <c r="AN4">
        <v>1.2109102388453401</v>
      </c>
      <c r="AO4">
        <v>1.2099613795466999</v>
      </c>
      <c r="AP4">
        <v>-0.158380946150005</v>
      </c>
      <c r="AQ4">
        <v>0.14353616969131</v>
      </c>
      <c r="AR4">
        <v>-5.5853896475946696</v>
      </c>
      <c r="AS4">
        <v>1.20839713718631</v>
      </c>
      <c r="AT4">
        <v>0</v>
      </c>
      <c r="AU4">
        <v>1876.9411322322401</v>
      </c>
      <c r="AV4">
        <v>123.88797736936</v>
      </c>
      <c r="AW4">
        <v>7</v>
      </c>
      <c r="AX4">
        <v>115</v>
      </c>
      <c r="AY4">
        <v>261.77595473871997</v>
      </c>
      <c r="AZ4">
        <v>2.0498521465507298</v>
      </c>
      <c r="BA4">
        <v>0.10054981090649499</v>
      </c>
      <c r="BC4">
        <v>0.57067825808956196</v>
      </c>
      <c r="BE4">
        <f t="shared" si="1"/>
        <v>0</v>
      </c>
      <c r="BF4">
        <f t="shared" si="2"/>
        <v>0</v>
      </c>
      <c r="BG4">
        <f t="shared" si="3"/>
        <v>-5.5267285077710898E-3</v>
      </c>
      <c r="BH4">
        <f t="shared" si="4"/>
        <v>4.2432086429643474E-2</v>
      </c>
      <c r="BI4">
        <f t="shared" si="5"/>
        <v>0</v>
      </c>
      <c r="BJ4">
        <f t="shared" si="6"/>
        <v>0</v>
      </c>
      <c r="BK4">
        <f t="shared" si="7"/>
        <v>-0.35378910026748434</v>
      </c>
      <c r="BL4">
        <f t="shared" si="8"/>
        <v>9.4272889931424228E-2</v>
      </c>
      <c r="BM4">
        <f t="shared" si="9"/>
        <v>3.2835102789527268E-2</v>
      </c>
      <c r="BN4">
        <f t="shared" si="10"/>
        <v>1.3155632904542155E-2</v>
      </c>
      <c r="BO4">
        <f t="shared" si="11"/>
        <v>0</v>
      </c>
      <c r="BP4">
        <f t="shared" si="12"/>
        <v>0</v>
      </c>
      <c r="BQ4">
        <f t="shared" si="13"/>
        <v>0</v>
      </c>
      <c r="BR4">
        <f t="shared" si="14"/>
        <v>0</v>
      </c>
      <c r="BS4">
        <f t="shared" si="15"/>
        <v>0</v>
      </c>
      <c r="BT4">
        <f t="shared" si="16"/>
        <v>0</v>
      </c>
      <c r="BU4">
        <f t="shared" si="17"/>
        <v>0</v>
      </c>
      <c r="BV4">
        <f t="shared" si="18"/>
        <v>0</v>
      </c>
      <c r="BW4">
        <f t="shared" si="19"/>
        <v>0</v>
      </c>
      <c r="BX4">
        <f t="shared" si="20"/>
        <v>0</v>
      </c>
      <c r="BY4">
        <f t="shared" si="21"/>
        <v>0</v>
      </c>
      <c r="BZ4">
        <f t="shared" si="22"/>
        <v>0</v>
      </c>
      <c r="CA4">
        <f t="shared" si="23"/>
        <v>0</v>
      </c>
      <c r="CB4">
        <f t="shared" si="24"/>
        <v>0</v>
      </c>
      <c r="CC4">
        <f t="shared" si="25"/>
        <v>0.10362440994643793</v>
      </c>
      <c r="CD4">
        <f t="shared" si="26"/>
        <v>5.2040307433237613E-2</v>
      </c>
      <c r="CE4">
        <f t="shared" si="27"/>
        <v>0</v>
      </c>
      <c r="CF4">
        <f t="shared" si="28"/>
        <v>0</v>
      </c>
      <c r="CG4">
        <f t="shared" si="29"/>
        <v>0</v>
      </c>
      <c r="CH4">
        <f t="shared" si="30"/>
        <v>0</v>
      </c>
      <c r="CI4">
        <f t="shared" si="31"/>
        <v>0</v>
      </c>
      <c r="CJ4">
        <f t="shared" si="32"/>
        <v>0</v>
      </c>
      <c r="CK4">
        <f t="shared" si="33"/>
        <v>0</v>
      </c>
      <c r="CL4">
        <f t="shared" si="34"/>
        <v>0</v>
      </c>
      <c r="CM4">
        <f t="shared" si="35"/>
        <v>0</v>
      </c>
      <c r="CN4">
        <f t="shared" si="36"/>
        <v>0</v>
      </c>
      <c r="CO4">
        <f t="shared" si="37"/>
        <v>0.12175679554063763</v>
      </c>
      <c r="CP4">
        <f t="shared" si="38"/>
        <v>0.12166138791758249</v>
      </c>
      <c r="CQ4">
        <f t="shared" si="39"/>
        <v>-1.592517418657477E-2</v>
      </c>
      <c r="CR4">
        <f t="shared" si="40"/>
        <v>1.4432534720703799E-2</v>
      </c>
      <c r="CS4">
        <f t="shared" si="41"/>
        <v>-0.56160987290473874</v>
      </c>
      <c r="CT4">
        <f t="shared" si="42"/>
        <v>0.12150410364403336</v>
      </c>
    </row>
    <row r="5" spans="1:98" x14ac:dyDescent="0.2">
      <c r="A5">
        <v>17</v>
      </c>
      <c r="B5" t="s">
        <v>60</v>
      </c>
      <c r="C5" t="s">
        <v>61</v>
      </c>
      <c r="F5">
        <v>-0.12440636510243699</v>
      </c>
      <c r="G5">
        <v>0.41072867993092999</v>
      </c>
      <c r="J5">
        <v>-3.4661164237648201</v>
      </c>
      <c r="K5">
        <v>0.88624039969384605</v>
      </c>
      <c r="L5">
        <v>0.31828011034018699</v>
      </c>
      <c r="M5">
        <v>0.125195011183826</v>
      </c>
      <c r="P5">
        <v>0.87284458992246094</v>
      </c>
      <c r="Q5">
        <v>0.45216701873864601</v>
      </c>
      <c r="AN5">
        <v>1.1806934585731199</v>
      </c>
      <c r="AO5">
        <v>1.22193046860759</v>
      </c>
      <c r="AP5">
        <v>-0.15882824923066299</v>
      </c>
      <c r="AQ5">
        <v>0.14384311233310601</v>
      </c>
      <c r="AR5">
        <v>-5.53323339047469</v>
      </c>
      <c r="AS5">
        <v>1.2155182515262799</v>
      </c>
      <c r="AT5">
        <v>0</v>
      </c>
      <c r="AU5">
        <v>1907.54948575045</v>
      </c>
      <c r="AV5">
        <v>124.202457787743</v>
      </c>
      <c r="AW5">
        <v>7</v>
      </c>
      <c r="AX5">
        <v>115</v>
      </c>
      <c r="AY5">
        <v>262.40491557548501</v>
      </c>
      <c r="AZ5">
        <v>2.6788129833161101</v>
      </c>
      <c r="BA5">
        <v>7.3418270184512593E-2</v>
      </c>
      <c r="BC5">
        <v>0.64409652827407504</v>
      </c>
      <c r="BE5">
        <f t="shared" si="1"/>
        <v>0</v>
      </c>
      <c r="BF5">
        <f t="shared" si="2"/>
        <v>0</v>
      </c>
      <c r="BG5">
        <f t="shared" si="3"/>
        <v>-9.1337001257638384E-3</v>
      </c>
      <c r="BH5">
        <f t="shared" si="4"/>
        <v>3.0154989195697212E-2</v>
      </c>
      <c r="BI5">
        <f t="shared" si="5"/>
        <v>0</v>
      </c>
      <c r="BJ5">
        <f t="shared" si="6"/>
        <v>0</v>
      </c>
      <c r="BK5">
        <f t="shared" si="7"/>
        <v>-0.25447627209094209</v>
      </c>
      <c r="BL5">
        <f t="shared" si="8"/>
        <v>6.5066237113153222E-2</v>
      </c>
      <c r="BM5">
        <f t="shared" si="9"/>
        <v>2.3367575135312329E-2</v>
      </c>
      <c r="BN5">
        <f t="shared" si="10"/>
        <v>9.1916011568472129E-3</v>
      </c>
      <c r="BO5">
        <f t="shared" si="11"/>
        <v>0</v>
      </c>
      <c r="BP5">
        <f t="shared" si="12"/>
        <v>0</v>
      </c>
      <c r="BQ5">
        <f t="shared" si="13"/>
        <v>6.4082739932017338E-2</v>
      </c>
      <c r="BR5">
        <f t="shared" si="14"/>
        <v>3.3197320350279481E-2</v>
      </c>
      <c r="BS5">
        <f t="shared" si="15"/>
        <v>0</v>
      </c>
      <c r="BT5">
        <f t="shared" si="16"/>
        <v>0</v>
      </c>
      <c r="BU5">
        <f t="shared" si="17"/>
        <v>0</v>
      </c>
      <c r="BV5">
        <f t="shared" si="18"/>
        <v>0</v>
      </c>
      <c r="BW5">
        <f t="shared" si="19"/>
        <v>0</v>
      </c>
      <c r="BX5">
        <f t="shared" si="20"/>
        <v>0</v>
      </c>
      <c r="BY5">
        <f t="shared" si="21"/>
        <v>0</v>
      </c>
      <c r="BZ5">
        <f t="shared" si="22"/>
        <v>0</v>
      </c>
      <c r="CA5">
        <f t="shared" si="23"/>
        <v>0</v>
      </c>
      <c r="CB5">
        <f t="shared" si="24"/>
        <v>0</v>
      </c>
      <c r="CC5">
        <f t="shared" si="25"/>
        <v>0</v>
      </c>
      <c r="CD5">
        <f t="shared" si="26"/>
        <v>0</v>
      </c>
      <c r="CE5">
        <f t="shared" si="27"/>
        <v>0</v>
      </c>
      <c r="CF5">
        <f t="shared" si="28"/>
        <v>0</v>
      </c>
      <c r="CG5">
        <f t="shared" si="29"/>
        <v>0</v>
      </c>
      <c r="CH5">
        <f t="shared" si="30"/>
        <v>0</v>
      </c>
      <c r="CI5">
        <f t="shared" si="31"/>
        <v>0</v>
      </c>
      <c r="CJ5">
        <f t="shared" si="32"/>
        <v>0</v>
      </c>
      <c r="CK5">
        <f t="shared" si="33"/>
        <v>0</v>
      </c>
      <c r="CL5">
        <f t="shared" si="34"/>
        <v>0</v>
      </c>
      <c r="CM5">
        <f t="shared" si="35"/>
        <v>0</v>
      </c>
      <c r="CN5">
        <f t="shared" si="36"/>
        <v>0</v>
      </c>
      <c r="CO5">
        <f t="shared" si="37"/>
        <v>8.668447134660795E-2</v>
      </c>
      <c r="CP5">
        <f t="shared" si="38"/>
        <v>8.9712021290920124E-2</v>
      </c>
      <c r="CQ5">
        <f t="shared" si="39"/>
        <v>-1.166089531494992E-2</v>
      </c>
      <c r="CR5">
        <f t="shared" si="40"/>
        <v>1.0560712485453172E-2</v>
      </c>
      <c r="CS5">
        <f t="shared" si="41"/>
        <v>-0.40624042405583743</v>
      </c>
      <c r="CT5">
        <f t="shared" si="42"/>
        <v>8.9241247404762761E-2</v>
      </c>
    </row>
    <row r="6" spans="1:98" x14ac:dyDescent="0.2">
      <c r="A6">
        <v>16</v>
      </c>
      <c r="B6" t="s">
        <v>62</v>
      </c>
      <c r="C6" t="s">
        <v>63</v>
      </c>
      <c r="F6">
        <v>-0.139737985406204</v>
      </c>
      <c r="G6">
        <v>0.40847606366516898</v>
      </c>
      <c r="J6">
        <v>-3.4496893257077099</v>
      </c>
      <c r="K6">
        <v>0.87989581041942599</v>
      </c>
      <c r="L6">
        <v>0.31739197521864998</v>
      </c>
      <c r="M6">
        <v>0.124762695231196</v>
      </c>
      <c r="Z6">
        <v>0.86098885555983395</v>
      </c>
      <c r="AA6">
        <v>0.45227764266584702</v>
      </c>
      <c r="AN6">
        <v>1.1719449107246001</v>
      </c>
      <c r="AO6">
        <v>1.22275010653295</v>
      </c>
      <c r="AP6">
        <v>-0.158355986907841</v>
      </c>
      <c r="AQ6">
        <v>0.143935218391162</v>
      </c>
      <c r="AR6">
        <v>-5.5246791167740801</v>
      </c>
      <c r="AS6">
        <v>1.2159937066547899</v>
      </c>
      <c r="AT6">
        <v>0</v>
      </c>
      <c r="AU6">
        <v>1910.4206882467199</v>
      </c>
      <c r="AV6">
        <v>124.261030611032</v>
      </c>
      <c r="AW6">
        <v>7</v>
      </c>
      <c r="AX6">
        <v>115</v>
      </c>
      <c r="AY6">
        <v>262.522061222064</v>
      </c>
      <c r="AZ6">
        <v>2.7959586298948098</v>
      </c>
      <c r="BA6">
        <v>6.9241472310436397E-2</v>
      </c>
      <c r="BC6">
        <v>0.71333800058451102</v>
      </c>
      <c r="BE6">
        <f t="shared" si="1"/>
        <v>0</v>
      </c>
      <c r="BF6">
        <f t="shared" si="2"/>
        <v>0</v>
      </c>
      <c r="BG6">
        <f t="shared" si="3"/>
        <v>-9.6756638472198387E-3</v>
      </c>
      <c r="BH6">
        <f t="shared" si="4"/>
        <v>2.8283484051747854E-2</v>
      </c>
      <c r="BI6">
        <f t="shared" si="5"/>
        <v>0</v>
      </c>
      <c r="BJ6">
        <f t="shared" si="6"/>
        <v>0</v>
      </c>
      <c r="BK6">
        <f t="shared" si="7"/>
        <v>-0.2388615679255984</v>
      </c>
      <c r="BL6">
        <f t="shared" si="8"/>
        <v>6.0925281393225679E-2</v>
      </c>
      <c r="BM6">
        <f t="shared" si="9"/>
        <v>2.1976687663656867E-2</v>
      </c>
      <c r="BN6">
        <f t="shared" si="10"/>
        <v>8.6387527072262736E-3</v>
      </c>
      <c r="BO6">
        <f t="shared" si="11"/>
        <v>0</v>
      </c>
      <c r="BP6">
        <f t="shared" si="12"/>
        <v>0</v>
      </c>
      <c r="BQ6">
        <f t="shared" si="13"/>
        <v>0</v>
      </c>
      <c r="BR6">
        <f t="shared" si="14"/>
        <v>0</v>
      </c>
      <c r="BS6">
        <f t="shared" si="15"/>
        <v>0</v>
      </c>
      <c r="BT6">
        <f t="shared" si="16"/>
        <v>0</v>
      </c>
      <c r="BU6">
        <f t="shared" si="17"/>
        <v>0</v>
      </c>
      <c r="BV6">
        <f t="shared" si="18"/>
        <v>0</v>
      </c>
      <c r="BW6">
        <f t="shared" si="19"/>
        <v>0</v>
      </c>
      <c r="BX6">
        <f t="shared" si="20"/>
        <v>0</v>
      </c>
      <c r="BY6">
        <f t="shared" si="21"/>
        <v>0</v>
      </c>
      <c r="BZ6">
        <f t="shared" si="22"/>
        <v>0</v>
      </c>
      <c r="CA6">
        <f t="shared" si="23"/>
        <v>5.9616136001840563E-2</v>
      </c>
      <c r="CB6">
        <f t="shared" si="24"/>
        <v>3.1316369871276693E-2</v>
      </c>
      <c r="CC6">
        <f t="shared" si="25"/>
        <v>0</v>
      </c>
      <c r="CD6">
        <f t="shared" si="26"/>
        <v>0</v>
      </c>
      <c r="CE6">
        <f t="shared" si="27"/>
        <v>0</v>
      </c>
      <c r="CF6">
        <f t="shared" si="28"/>
        <v>0</v>
      </c>
      <c r="CG6">
        <f t="shared" si="29"/>
        <v>0</v>
      </c>
      <c r="CH6">
        <f t="shared" si="30"/>
        <v>0</v>
      </c>
      <c r="CI6">
        <f t="shared" si="31"/>
        <v>0</v>
      </c>
      <c r="CJ6">
        <f t="shared" si="32"/>
        <v>0</v>
      </c>
      <c r="CK6">
        <f t="shared" si="33"/>
        <v>0</v>
      </c>
      <c r="CL6">
        <f t="shared" si="34"/>
        <v>0</v>
      </c>
      <c r="CM6">
        <f t="shared" si="35"/>
        <v>0</v>
      </c>
      <c r="CN6">
        <f t="shared" si="36"/>
        <v>0</v>
      </c>
      <c r="CO6">
        <f t="shared" si="37"/>
        <v>8.1147191085294251E-2</v>
      </c>
      <c r="CP6">
        <f t="shared" si="38"/>
        <v>8.466501764408442E-2</v>
      </c>
      <c r="CQ6">
        <f t="shared" si="39"/>
        <v>-1.0964801682671102E-2</v>
      </c>
      <c r="CR6">
        <f t="shared" si="40"/>
        <v>9.9662864387282581E-3</v>
      </c>
      <c r="CS6">
        <f t="shared" si="41"/>
        <v>-0.38253691608815865</v>
      </c>
      <c r="CT6">
        <f t="shared" si="42"/>
        <v>8.4197194569002556E-2</v>
      </c>
    </row>
    <row r="7" spans="1:98" x14ac:dyDescent="0.2">
      <c r="A7">
        <v>18</v>
      </c>
      <c r="B7" t="s">
        <v>64</v>
      </c>
      <c r="C7" t="s">
        <v>65</v>
      </c>
      <c r="F7">
        <v>-0.17993148966938499</v>
      </c>
      <c r="G7">
        <v>0.400446248632916</v>
      </c>
      <c r="J7">
        <v>-3.43795911643848</v>
      </c>
      <c r="K7">
        <v>0.86630834334650997</v>
      </c>
      <c r="L7">
        <v>0.31399098276348097</v>
      </c>
      <c r="M7">
        <v>0.123678124729524</v>
      </c>
      <c r="R7">
        <v>0.807158670414866</v>
      </c>
      <c r="S7">
        <v>0.44297444938637298</v>
      </c>
      <c r="AN7">
        <v>1.1701400008590099</v>
      </c>
      <c r="AO7">
        <v>1.2275854536539299</v>
      </c>
      <c r="AP7">
        <v>-0.158976759414589</v>
      </c>
      <c r="AQ7">
        <v>0.14396187126105101</v>
      </c>
      <c r="AR7">
        <v>-5.5086364873434803</v>
      </c>
      <c r="AS7">
        <v>1.2188506841578299</v>
      </c>
      <c r="AT7">
        <v>0</v>
      </c>
      <c r="AU7">
        <v>1921.9074014139001</v>
      </c>
      <c r="AV7">
        <v>124.422679056273</v>
      </c>
      <c r="AW7">
        <v>7</v>
      </c>
      <c r="AX7">
        <v>115</v>
      </c>
      <c r="AY7">
        <v>262.84535811254602</v>
      </c>
      <c r="AZ7">
        <v>3.1192555203771799</v>
      </c>
      <c r="BA7">
        <v>5.8906506338732303E-2</v>
      </c>
      <c r="BC7">
        <v>0.77224450692324398</v>
      </c>
      <c r="BE7">
        <f t="shared" si="1"/>
        <v>0</v>
      </c>
      <c r="BF7">
        <f t="shared" si="2"/>
        <v>0</v>
      </c>
      <c r="BG7">
        <f t="shared" si="3"/>
        <v>-1.0599135436747172E-2</v>
      </c>
      <c r="BH7">
        <f t="shared" si="4"/>
        <v>2.3588889483416437E-2</v>
      </c>
      <c r="BI7">
        <f t="shared" si="5"/>
        <v>0</v>
      </c>
      <c r="BJ7">
        <f t="shared" si="6"/>
        <v>0</v>
      </c>
      <c r="BK7">
        <f t="shared" si="7"/>
        <v>-0.20251816048478583</v>
      </c>
      <c r="BL7">
        <f t="shared" si="8"/>
        <v>5.1031197918637868E-2</v>
      </c>
      <c r="BM7">
        <f t="shared" si="9"/>
        <v>1.8496111816461776E-2</v>
      </c>
      <c r="BN7">
        <f t="shared" si="10"/>
        <v>7.2854462383422297E-3</v>
      </c>
      <c r="BO7">
        <f t="shared" si="11"/>
        <v>0</v>
      </c>
      <c r="BP7">
        <f t="shared" si="12"/>
        <v>0</v>
      </c>
      <c r="BQ7">
        <f t="shared" si="13"/>
        <v>0</v>
      </c>
      <c r="BR7">
        <f t="shared" si="14"/>
        <v>0</v>
      </c>
      <c r="BS7">
        <f t="shared" si="15"/>
        <v>4.7546897335156039E-2</v>
      </c>
      <c r="BT7">
        <f t="shared" si="16"/>
        <v>2.6094077210674832E-2</v>
      </c>
      <c r="BU7">
        <f t="shared" si="17"/>
        <v>0</v>
      </c>
      <c r="BV7">
        <f t="shared" si="18"/>
        <v>0</v>
      </c>
      <c r="BW7">
        <f t="shared" si="19"/>
        <v>0</v>
      </c>
      <c r="BX7">
        <f t="shared" si="20"/>
        <v>0</v>
      </c>
      <c r="BY7">
        <f t="shared" si="21"/>
        <v>0</v>
      </c>
      <c r="BZ7">
        <f t="shared" si="22"/>
        <v>0</v>
      </c>
      <c r="CA7">
        <f t="shared" si="23"/>
        <v>0</v>
      </c>
      <c r="CB7">
        <f t="shared" si="24"/>
        <v>0</v>
      </c>
      <c r="CC7">
        <f t="shared" si="25"/>
        <v>0</v>
      </c>
      <c r="CD7">
        <f t="shared" si="26"/>
        <v>0</v>
      </c>
      <c r="CE7">
        <f t="shared" si="27"/>
        <v>0</v>
      </c>
      <c r="CF7">
        <f t="shared" si="28"/>
        <v>0</v>
      </c>
      <c r="CG7">
        <f t="shared" si="29"/>
        <v>0</v>
      </c>
      <c r="CH7">
        <f t="shared" si="30"/>
        <v>0</v>
      </c>
      <c r="CI7">
        <f t="shared" si="31"/>
        <v>0</v>
      </c>
      <c r="CJ7">
        <f t="shared" si="32"/>
        <v>0</v>
      </c>
      <c r="CK7">
        <f t="shared" si="33"/>
        <v>0</v>
      </c>
      <c r="CL7">
        <f t="shared" si="34"/>
        <v>0</v>
      </c>
      <c r="CM7">
        <f t="shared" si="35"/>
        <v>0</v>
      </c>
      <c r="CN7">
        <f t="shared" si="36"/>
        <v>0</v>
      </c>
      <c r="CO7">
        <f t="shared" si="37"/>
        <v>6.892885937780549E-2</v>
      </c>
      <c r="CP7">
        <f t="shared" si="38"/>
        <v>7.2312770307000798E-2</v>
      </c>
      <c r="CQ7">
        <f t="shared" si="39"/>
        <v>-9.3647654861666076E-3</v>
      </c>
      <c r="CR7">
        <f t="shared" si="40"/>
        <v>8.4802908819748644E-3</v>
      </c>
      <c r="CS7">
        <f t="shared" si="41"/>
        <v>-0.32449453015947077</v>
      </c>
      <c r="CT7">
        <f t="shared" si="42"/>
        <v>7.1798235552311407E-2</v>
      </c>
    </row>
    <row r="8" spans="1:98" x14ac:dyDescent="0.2">
      <c r="A8">
        <v>12</v>
      </c>
      <c r="B8" t="s">
        <v>66</v>
      </c>
      <c r="C8" t="s">
        <v>67</v>
      </c>
      <c r="F8">
        <v>-0.204977690791075</v>
      </c>
      <c r="G8">
        <v>0.39654479270067899</v>
      </c>
      <c r="J8">
        <v>-3.5503871026957201</v>
      </c>
      <c r="K8">
        <v>0.990313675612293</v>
      </c>
      <c r="L8">
        <v>0.31355193353472099</v>
      </c>
      <c r="M8">
        <v>0.13815564675224101</v>
      </c>
      <c r="X8">
        <v>0.69382828980352496</v>
      </c>
      <c r="Y8">
        <v>0.44035461689817301</v>
      </c>
      <c r="AN8">
        <v>1.65627407046595</v>
      </c>
      <c r="AO8">
        <v>1.1877914257265201</v>
      </c>
      <c r="AP8">
        <v>-0.165867173345397</v>
      </c>
      <c r="AQ8">
        <v>0.14455235521682</v>
      </c>
      <c r="AR8">
        <v>-5.8362990078668204</v>
      </c>
      <c r="AS8">
        <v>1.18900859708166</v>
      </c>
      <c r="AT8">
        <v>0</v>
      </c>
      <c r="AU8">
        <v>1725.03354849165</v>
      </c>
      <c r="AV8">
        <v>124.619769819106</v>
      </c>
      <c r="AW8">
        <v>7</v>
      </c>
      <c r="AX8">
        <v>115</v>
      </c>
      <c r="AY8">
        <v>263.23953963821202</v>
      </c>
      <c r="AZ8">
        <v>3.5134370460423301</v>
      </c>
      <c r="BA8">
        <v>4.8369080932509599E-2</v>
      </c>
      <c r="BC8">
        <v>0.820613587855753</v>
      </c>
      <c r="BE8">
        <f t="shared" si="1"/>
        <v>0</v>
      </c>
      <c r="BF8">
        <f t="shared" si="2"/>
        <v>0</v>
      </c>
      <c r="BG8">
        <f t="shared" si="3"/>
        <v>-9.9145825152324348E-3</v>
      </c>
      <c r="BH8">
        <f t="shared" si="4"/>
        <v>1.9180507171504383E-2</v>
      </c>
      <c r="BI8">
        <f t="shared" si="5"/>
        <v>0</v>
      </c>
      <c r="BJ8">
        <f t="shared" si="6"/>
        <v>0</v>
      </c>
      <c r="BK8">
        <f t="shared" si="7"/>
        <v>-0.17172896111202757</v>
      </c>
      <c r="BL8">
        <f t="shared" si="8"/>
        <v>4.7900562324262055E-2</v>
      </c>
      <c r="BM8">
        <f t="shared" si="9"/>
        <v>1.5166218849685791E-2</v>
      </c>
      <c r="BN8">
        <f t="shared" si="10"/>
        <v>6.6824616590423526E-3</v>
      </c>
      <c r="BO8">
        <f t="shared" si="11"/>
        <v>0</v>
      </c>
      <c r="BP8">
        <f t="shared" si="12"/>
        <v>0</v>
      </c>
      <c r="BQ8">
        <f t="shared" si="13"/>
        <v>0</v>
      </c>
      <c r="BR8">
        <f t="shared" si="14"/>
        <v>0</v>
      </c>
      <c r="BS8">
        <f t="shared" si="15"/>
        <v>0</v>
      </c>
      <c r="BT8">
        <f t="shared" si="16"/>
        <v>0</v>
      </c>
      <c r="BU8">
        <f t="shared" si="17"/>
        <v>0</v>
      </c>
      <c r="BV8">
        <f t="shared" si="18"/>
        <v>0</v>
      </c>
      <c r="BW8">
        <f t="shared" si="19"/>
        <v>0</v>
      </c>
      <c r="BX8">
        <f t="shared" si="20"/>
        <v>0</v>
      </c>
      <c r="BY8">
        <f t="shared" si="21"/>
        <v>3.355983670277142E-2</v>
      </c>
      <c r="BZ8">
        <f t="shared" si="22"/>
        <v>2.1299548103751991E-2</v>
      </c>
      <c r="CA8">
        <f t="shared" si="23"/>
        <v>0</v>
      </c>
      <c r="CB8">
        <f t="shared" si="24"/>
        <v>0</v>
      </c>
      <c r="CC8">
        <f t="shared" si="25"/>
        <v>0</v>
      </c>
      <c r="CD8">
        <f t="shared" si="26"/>
        <v>0</v>
      </c>
      <c r="CE8">
        <f t="shared" si="27"/>
        <v>0</v>
      </c>
      <c r="CF8">
        <f t="shared" si="28"/>
        <v>0</v>
      </c>
      <c r="CG8">
        <f t="shared" si="29"/>
        <v>0</v>
      </c>
      <c r="CH8">
        <f t="shared" si="30"/>
        <v>0</v>
      </c>
      <c r="CI8">
        <f t="shared" si="31"/>
        <v>0</v>
      </c>
      <c r="CJ8">
        <f t="shared" si="32"/>
        <v>0</v>
      </c>
      <c r="CK8">
        <f t="shared" si="33"/>
        <v>0</v>
      </c>
      <c r="CL8">
        <f t="shared" si="34"/>
        <v>0</v>
      </c>
      <c r="CM8">
        <f t="shared" si="35"/>
        <v>0</v>
      </c>
      <c r="CN8">
        <f t="shared" si="36"/>
        <v>0</v>
      </c>
      <c r="CO8">
        <f t="shared" si="37"/>
        <v>8.0112454560784641E-2</v>
      </c>
      <c r="CP8">
        <f t="shared" si="38"/>
        <v>5.7452379601907015E-2</v>
      </c>
      <c r="CQ8">
        <f t="shared" si="39"/>
        <v>-8.0228427315901067E-3</v>
      </c>
      <c r="CR8">
        <f t="shared" si="40"/>
        <v>6.9918645684672424E-3</v>
      </c>
      <c r="CS8">
        <f t="shared" si="41"/>
        <v>-0.2822964190578357</v>
      </c>
      <c r="CT8">
        <f t="shared" si="42"/>
        <v>5.7511253061692511E-2</v>
      </c>
    </row>
    <row r="9" spans="1:98" x14ac:dyDescent="0.2">
      <c r="A9">
        <v>13</v>
      </c>
      <c r="B9" t="s">
        <v>68</v>
      </c>
      <c r="C9" t="s">
        <v>69</v>
      </c>
      <c r="F9">
        <v>-0.22719492947669501</v>
      </c>
      <c r="G9">
        <v>0.39769564757430698</v>
      </c>
      <c r="J9">
        <v>-3.55349334944149</v>
      </c>
      <c r="K9">
        <v>0.98602120424756901</v>
      </c>
      <c r="L9">
        <v>0.31606738507724602</v>
      </c>
      <c r="M9">
        <v>0.140740185549492</v>
      </c>
      <c r="T9">
        <v>0.662432107940922</v>
      </c>
      <c r="U9">
        <v>0.45969898261635</v>
      </c>
      <c r="AN9">
        <v>1.6357712157590301</v>
      </c>
      <c r="AO9">
        <v>1.19202009026338</v>
      </c>
      <c r="AP9">
        <v>-0.16608465482903001</v>
      </c>
      <c r="AQ9">
        <v>0.14455223340702</v>
      </c>
      <c r="AR9">
        <v>-5.8070129076796997</v>
      </c>
      <c r="AS9">
        <v>1.1915092616832299</v>
      </c>
      <c r="AT9">
        <v>0</v>
      </c>
      <c r="AU9">
        <v>1738.28081240655</v>
      </c>
      <c r="AV9">
        <v>124.84147454190401</v>
      </c>
      <c r="AW9">
        <v>7</v>
      </c>
      <c r="AX9">
        <v>115</v>
      </c>
      <c r="AY9">
        <v>263.68294908380898</v>
      </c>
      <c r="AZ9">
        <v>3.9568464916394501</v>
      </c>
      <c r="BA9">
        <v>3.87509806695625E-2</v>
      </c>
      <c r="BC9">
        <v>0.85936456852531595</v>
      </c>
      <c r="BE9">
        <f t="shared" si="1"/>
        <v>0</v>
      </c>
      <c r="BF9">
        <f t="shared" si="2"/>
        <v>0</v>
      </c>
      <c r="BG9">
        <f t="shared" si="3"/>
        <v>-8.8040263203740237E-3</v>
      </c>
      <c r="BH9">
        <f t="shared" si="4"/>
        <v>1.541109635152111E-2</v>
      </c>
      <c r="BI9">
        <f t="shared" si="5"/>
        <v>0</v>
      </c>
      <c r="BJ9">
        <f t="shared" si="6"/>
        <v>0</v>
      </c>
      <c r="BK9">
        <f t="shared" si="7"/>
        <v>-0.13770135209362608</v>
      </c>
      <c r="BL9">
        <f t="shared" si="8"/>
        <v>3.8209288625576286E-2</v>
      </c>
      <c r="BM9">
        <f t="shared" si="9"/>
        <v>1.2247921129407528E-2</v>
      </c>
      <c r="BN9">
        <f t="shared" si="10"/>
        <v>5.4538202096590035E-3</v>
      </c>
      <c r="BO9">
        <f t="shared" si="11"/>
        <v>0</v>
      </c>
      <c r="BP9">
        <f t="shared" si="12"/>
        <v>0</v>
      </c>
      <c r="BQ9">
        <f t="shared" si="13"/>
        <v>0</v>
      </c>
      <c r="BR9">
        <f t="shared" si="14"/>
        <v>0</v>
      </c>
      <c r="BS9">
        <f t="shared" si="15"/>
        <v>0</v>
      </c>
      <c r="BT9">
        <f t="shared" si="16"/>
        <v>0</v>
      </c>
      <c r="BU9">
        <f t="shared" si="17"/>
        <v>2.5669893809716206E-2</v>
      </c>
      <c r="BV9">
        <f t="shared" si="18"/>
        <v>1.7813786389183729E-2</v>
      </c>
      <c r="BW9">
        <f t="shared" si="19"/>
        <v>0</v>
      </c>
      <c r="BX9">
        <f t="shared" si="20"/>
        <v>0</v>
      </c>
      <c r="BY9">
        <f t="shared" si="21"/>
        <v>0</v>
      </c>
      <c r="BZ9">
        <f t="shared" si="22"/>
        <v>0</v>
      </c>
      <c r="CA9">
        <f t="shared" si="23"/>
        <v>0</v>
      </c>
      <c r="CB9">
        <f t="shared" si="24"/>
        <v>0</v>
      </c>
      <c r="CC9">
        <f t="shared" si="25"/>
        <v>0</v>
      </c>
      <c r="CD9">
        <f t="shared" si="26"/>
        <v>0</v>
      </c>
      <c r="CE9">
        <f t="shared" si="27"/>
        <v>0</v>
      </c>
      <c r="CF9">
        <f t="shared" si="28"/>
        <v>0</v>
      </c>
      <c r="CG9">
        <f t="shared" si="29"/>
        <v>0</v>
      </c>
      <c r="CH9">
        <f t="shared" si="30"/>
        <v>0</v>
      </c>
      <c r="CI9">
        <f t="shared" si="31"/>
        <v>0</v>
      </c>
      <c r="CJ9">
        <f t="shared" si="32"/>
        <v>0</v>
      </c>
      <c r="CK9">
        <f t="shared" si="33"/>
        <v>0</v>
      </c>
      <c r="CL9">
        <f t="shared" si="34"/>
        <v>0</v>
      </c>
      <c r="CM9">
        <f t="shared" si="35"/>
        <v>0</v>
      </c>
      <c r="CN9">
        <f t="shared" si="36"/>
        <v>0</v>
      </c>
      <c r="CO9">
        <f t="shared" si="37"/>
        <v>6.338773876170492E-2</v>
      </c>
      <c r="CP9">
        <f t="shared" si="38"/>
        <v>4.6191947475526386E-2</v>
      </c>
      <c r="CQ9">
        <f t="shared" si="39"/>
        <v>-6.435943248790702E-3</v>
      </c>
      <c r="CR9">
        <f t="shared" si="40"/>
        <v>5.6015408024975184E-3</v>
      </c>
      <c r="CS9">
        <f t="shared" si="41"/>
        <v>-0.22502744493339596</v>
      </c>
      <c r="CT9">
        <f t="shared" si="42"/>
        <v>4.6172152367091532E-2</v>
      </c>
    </row>
    <row r="10" spans="1:98" x14ac:dyDescent="0.2">
      <c r="A10">
        <v>21</v>
      </c>
      <c r="B10" t="s">
        <v>70</v>
      </c>
      <c r="C10" t="s">
        <v>71</v>
      </c>
      <c r="D10">
        <v>-2.54467982444767</v>
      </c>
      <c r="F10">
        <v>9.0590844741416807E-2</v>
      </c>
      <c r="G10">
        <v>0.39271569573266102</v>
      </c>
      <c r="H10">
        <v>0.67484153559544402</v>
      </c>
      <c r="J10">
        <v>5.7395150432468398</v>
      </c>
      <c r="L10">
        <v>1.0482902721365801</v>
      </c>
      <c r="AD10">
        <v>-35.121934454453701</v>
      </c>
      <c r="AF10">
        <v>9.4351851521573504</v>
      </c>
      <c r="AH10">
        <v>-39.726983344865801</v>
      </c>
      <c r="AI10">
        <v>941.63258667349999</v>
      </c>
      <c r="AN10">
        <v>1.5454180335891099</v>
      </c>
      <c r="AO10">
        <v>1.1739579668990701</v>
      </c>
      <c r="AP10">
        <v>-0.160598475204596</v>
      </c>
      <c r="AQ10">
        <v>0.14284520025199399</v>
      </c>
      <c r="AR10">
        <v>-6.0035823398673296</v>
      </c>
      <c r="AS10">
        <v>1.1850361994956899</v>
      </c>
      <c r="AT10">
        <v>0</v>
      </c>
      <c r="AU10">
        <v>-520991581166.81201</v>
      </c>
      <c r="AV10">
        <v>120.860483765225</v>
      </c>
      <c r="AW10">
        <v>11</v>
      </c>
      <c r="AX10">
        <v>115</v>
      </c>
      <c r="AY10">
        <v>263.72096753045003</v>
      </c>
      <c r="AZ10">
        <v>3.99486493828124</v>
      </c>
      <c r="BA10">
        <v>3.8021311815267703E-2</v>
      </c>
      <c r="BC10">
        <v>0.89738588034058298</v>
      </c>
      <c r="BE10">
        <f t="shared" si="1"/>
        <v>-9.6752065075345547E-2</v>
      </c>
      <c r="BF10">
        <f t="shared" si="2"/>
        <v>0</v>
      </c>
      <c r="BG10">
        <f t="shared" si="3"/>
        <v>3.444382755521913E-3</v>
      </c>
      <c r="BH10">
        <f t="shared" si="4"/>
        <v>1.4931565922201301E-2</v>
      </c>
      <c r="BI10">
        <f t="shared" si="5"/>
        <v>2.5658360450768455E-2</v>
      </c>
      <c r="BJ10">
        <f t="shared" si="6"/>
        <v>0</v>
      </c>
      <c r="BK10">
        <f t="shared" si="7"/>
        <v>0.21822389112770779</v>
      </c>
      <c r="BL10">
        <f t="shared" si="8"/>
        <v>0</v>
      </c>
      <c r="BM10">
        <f t="shared" si="9"/>
        <v>3.9857371309816751E-2</v>
      </c>
      <c r="BN10">
        <f t="shared" si="10"/>
        <v>0</v>
      </c>
      <c r="BO10">
        <f t="shared" si="11"/>
        <v>0</v>
      </c>
      <c r="BP10">
        <f t="shared" si="12"/>
        <v>0</v>
      </c>
      <c r="BQ10">
        <f t="shared" si="13"/>
        <v>0</v>
      </c>
      <c r="BR10">
        <f t="shared" si="14"/>
        <v>0</v>
      </c>
      <c r="BS10">
        <f t="shared" si="15"/>
        <v>0</v>
      </c>
      <c r="BT10">
        <f t="shared" si="16"/>
        <v>0</v>
      </c>
      <c r="BU10">
        <f t="shared" si="17"/>
        <v>0</v>
      </c>
      <c r="BV10">
        <f t="shared" si="18"/>
        <v>0</v>
      </c>
      <c r="BW10">
        <f t="shared" si="19"/>
        <v>0</v>
      </c>
      <c r="BX10">
        <f t="shared" si="20"/>
        <v>0</v>
      </c>
      <c r="BY10">
        <f t="shared" si="21"/>
        <v>0</v>
      </c>
      <c r="BZ10">
        <f t="shared" si="22"/>
        <v>0</v>
      </c>
      <c r="CA10">
        <f t="shared" si="23"/>
        <v>0</v>
      </c>
      <c r="CB10">
        <f t="shared" si="24"/>
        <v>0</v>
      </c>
      <c r="CC10">
        <f t="shared" si="25"/>
        <v>0</v>
      </c>
      <c r="CD10">
        <f t="shared" si="26"/>
        <v>0</v>
      </c>
      <c r="CE10">
        <f t="shared" si="27"/>
        <v>-1.3353820214481784</v>
      </c>
      <c r="CF10">
        <f t="shared" si="28"/>
        <v>0</v>
      </c>
      <c r="CG10">
        <f t="shared" si="29"/>
        <v>0.35873811670495864</v>
      </c>
      <c r="CH10">
        <f t="shared" si="30"/>
        <v>0</v>
      </c>
      <c r="CI10">
        <f t="shared" si="31"/>
        <v>-1.5104720212350893</v>
      </c>
      <c r="CJ10">
        <f t="shared" si="32"/>
        <v>35.802106193330232</v>
      </c>
      <c r="CK10">
        <f t="shared" si="33"/>
        <v>0</v>
      </c>
      <c r="CL10">
        <f t="shared" si="34"/>
        <v>0</v>
      </c>
      <c r="CM10">
        <f t="shared" si="35"/>
        <v>0</v>
      </c>
      <c r="CN10">
        <f t="shared" si="36"/>
        <v>0</v>
      </c>
      <c r="CO10">
        <f t="shared" si="37"/>
        <v>5.8758820940029405E-2</v>
      </c>
      <c r="CP10">
        <f t="shared" si="38"/>
        <v>4.4635421917487261E-2</v>
      </c>
      <c r="CQ10">
        <f t="shared" si="39"/>
        <v>-6.1061647028104833E-3</v>
      </c>
      <c r="CR10">
        <f t="shared" si="40"/>
        <v>5.4311619000954204E-3</v>
      </c>
      <c r="CS10">
        <f t="shared" si="41"/>
        <v>-0.22826407615273023</v>
      </c>
      <c r="CT10">
        <f t="shared" si="42"/>
        <v>4.5056630853405409E-2</v>
      </c>
    </row>
    <row r="11" spans="1:98" x14ac:dyDescent="0.2">
      <c r="A11">
        <v>11</v>
      </c>
      <c r="B11" t="s">
        <v>72</v>
      </c>
      <c r="C11" t="s">
        <v>73</v>
      </c>
      <c r="F11">
        <v>-0.48528751744211601</v>
      </c>
      <c r="G11">
        <v>0.35128738512722102</v>
      </c>
      <c r="J11">
        <v>-2.9614821410874002</v>
      </c>
      <c r="K11">
        <v>0.69660845873960298</v>
      </c>
      <c r="L11">
        <v>0.20329014529002301</v>
      </c>
      <c r="M11">
        <v>9.0644810898092704E-2</v>
      </c>
      <c r="AN11">
        <v>1.4085534569677101</v>
      </c>
      <c r="AO11">
        <v>1.22254380193537</v>
      </c>
      <c r="AP11">
        <v>-0.16310416661980501</v>
      </c>
      <c r="AQ11">
        <v>0.14511098846575801</v>
      </c>
      <c r="AR11">
        <v>-5.5731559245397602</v>
      </c>
      <c r="AS11">
        <v>1.21840263790183</v>
      </c>
      <c r="AT11">
        <v>0</v>
      </c>
      <c r="AU11">
        <v>1843.44558581761</v>
      </c>
      <c r="AV11">
        <v>125.95017577576</v>
      </c>
      <c r="AW11">
        <v>6</v>
      </c>
      <c r="AX11">
        <v>115</v>
      </c>
      <c r="AY11">
        <v>263.90035155151901</v>
      </c>
      <c r="AZ11">
        <v>4.1742489593500496</v>
      </c>
      <c r="BA11">
        <v>3.4759566504772903E-2</v>
      </c>
      <c r="BC11">
        <v>0.93214544684535605</v>
      </c>
      <c r="BE11">
        <f t="shared" si="1"/>
        <v>0</v>
      </c>
      <c r="BF11">
        <f t="shared" si="2"/>
        <v>0</v>
      </c>
      <c r="BG11">
        <f t="shared" si="3"/>
        <v>-1.6868383736465372E-2</v>
      </c>
      <c r="BH11">
        <f t="shared" si="4"/>
        <v>1.221059722561741E-2</v>
      </c>
      <c r="BI11">
        <f t="shared" si="5"/>
        <v>0</v>
      </c>
      <c r="BJ11">
        <f t="shared" si="6"/>
        <v>0</v>
      </c>
      <c r="BK11">
        <f t="shared" si="7"/>
        <v>-0.10293983543582473</v>
      </c>
      <c r="BL11">
        <f t="shared" si="8"/>
        <v>2.4213808049346579E-2</v>
      </c>
      <c r="BM11">
        <f t="shared" si="9"/>
        <v>7.0662773249735005E-3</v>
      </c>
      <c r="BN11">
        <f t="shared" si="10"/>
        <v>3.1507743327248167E-3</v>
      </c>
      <c r="BO11">
        <f t="shared" si="11"/>
        <v>0</v>
      </c>
      <c r="BP11">
        <f t="shared" si="12"/>
        <v>0</v>
      </c>
      <c r="BQ11">
        <f t="shared" si="13"/>
        <v>0</v>
      </c>
      <c r="BR11">
        <f t="shared" si="14"/>
        <v>0</v>
      </c>
      <c r="BS11">
        <f t="shared" si="15"/>
        <v>0</v>
      </c>
      <c r="BT11">
        <f t="shared" si="16"/>
        <v>0</v>
      </c>
      <c r="BU11">
        <f t="shared" si="17"/>
        <v>0</v>
      </c>
      <c r="BV11">
        <f t="shared" si="18"/>
        <v>0</v>
      </c>
      <c r="BW11">
        <f t="shared" si="19"/>
        <v>0</v>
      </c>
      <c r="BX11">
        <f t="shared" si="20"/>
        <v>0</v>
      </c>
      <c r="BY11">
        <f t="shared" si="21"/>
        <v>0</v>
      </c>
      <c r="BZ11">
        <f t="shared" si="22"/>
        <v>0</v>
      </c>
      <c r="CA11">
        <f t="shared" si="23"/>
        <v>0</v>
      </c>
      <c r="CB11">
        <f t="shared" si="24"/>
        <v>0</v>
      </c>
      <c r="CC11">
        <f t="shared" si="25"/>
        <v>0</v>
      </c>
      <c r="CD11">
        <f t="shared" si="26"/>
        <v>0</v>
      </c>
      <c r="CE11">
        <f t="shared" si="27"/>
        <v>0</v>
      </c>
      <c r="CF11">
        <f t="shared" si="28"/>
        <v>0</v>
      </c>
      <c r="CG11">
        <f t="shared" si="29"/>
        <v>0</v>
      </c>
      <c r="CH11">
        <f t="shared" si="30"/>
        <v>0</v>
      </c>
      <c r="CI11">
        <f t="shared" si="31"/>
        <v>0</v>
      </c>
      <c r="CJ11">
        <f t="shared" si="32"/>
        <v>0</v>
      </c>
      <c r="CK11">
        <f t="shared" si="33"/>
        <v>0</v>
      </c>
      <c r="CL11">
        <f t="shared" si="34"/>
        <v>0</v>
      </c>
      <c r="CM11">
        <f t="shared" si="35"/>
        <v>0</v>
      </c>
      <c r="CN11">
        <f t="shared" si="36"/>
        <v>0</v>
      </c>
      <c r="CO11">
        <f t="shared" si="37"/>
        <v>4.8960707562996898E-2</v>
      </c>
      <c r="CP11">
        <f t="shared" si="38"/>
        <v>4.2495092588370406E-2</v>
      </c>
      <c r="CQ11">
        <f t="shared" si="39"/>
        <v>-5.6694301268266729E-3</v>
      </c>
      <c r="CR11">
        <f t="shared" si="40"/>
        <v>5.0439950541488494E-3</v>
      </c>
      <c r="CS11">
        <f t="shared" si="41"/>
        <v>-0.1937204840005089</v>
      </c>
      <c r="CT11">
        <f t="shared" si="42"/>
        <v>4.23511475217394E-2</v>
      </c>
    </row>
    <row r="12" spans="1:98" x14ac:dyDescent="0.2">
      <c r="A12">
        <v>1</v>
      </c>
      <c r="B12" t="s">
        <v>74</v>
      </c>
      <c r="C12" t="s">
        <v>75</v>
      </c>
      <c r="J12">
        <v>-1.9426606022711399</v>
      </c>
      <c r="K12">
        <v>0.33480121343914299</v>
      </c>
      <c r="AR12">
        <v>-4.1869101797272199</v>
      </c>
      <c r="AS12">
        <v>0.32176067779129902</v>
      </c>
      <c r="AT12">
        <v>0</v>
      </c>
      <c r="AU12">
        <v>2.72910019509666</v>
      </c>
      <c r="AV12">
        <v>130.07048327858601</v>
      </c>
      <c r="AW12">
        <v>2</v>
      </c>
      <c r="AX12">
        <v>115</v>
      </c>
      <c r="AY12">
        <v>264.14096655717202</v>
      </c>
      <c r="AZ12">
        <v>4.4148639650023798</v>
      </c>
      <c r="BA12">
        <v>3.0819491366552199E-2</v>
      </c>
      <c r="BC12">
        <v>0.96296493821190898</v>
      </c>
      <c r="BE12">
        <f t="shared" si="1"/>
        <v>0</v>
      </c>
      <c r="BF12">
        <f t="shared" si="2"/>
        <v>0</v>
      </c>
      <c r="BG12">
        <f t="shared" si="3"/>
        <v>0</v>
      </c>
      <c r="BH12">
        <f t="shared" si="4"/>
        <v>0</v>
      </c>
      <c r="BI12">
        <f t="shared" si="5"/>
        <v>0</v>
      </c>
      <c r="BJ12">
        <f t="shared" si="6"/>
        <v>0</v>
      </c>
      <c r="BK12">
        <f t="shared" si="7"/>
        <v>-5.9871811659836495E-2</v>
      </c>
      <c r="BL12">
        <f t="shared" si="8"/>
        <v>1.0318403107098868E-2</v>
      </c>
      <c r="BM12">
        <f t="shared" si="9"/>
        <v>0</v>
      </c>
      <c r="BN12">
        <f t="shared" si="10"/>
        <v>0</v>
      </c>
      <c r="BO12">
        <f t="shared" si="11"/>
        <v>0</v>
      </c>
      <c r="BP12">
        <f t="shared" si="12"/>
        <v>0</v>
      </c>
      <c r="BQ12">
        <f t="shared" si="13"/>
        <v>0</v>
      </c>
      <c r="BR12">
        <f t="shared" si="14"/>
        <v>0</v>
      </c>
      <c r="BS12">
        <f t="shared" si="15"/>
        <v>0</v>
      </c>
      <c r="BT12">
        <f t="shared" si="16"/>
        <v>0</v>
      </c>
      <c r="BU12">
        <f t="shared" si="17"/>
        <v>0</v>
      </c>
      <c r="BV12">
        <f t="shared" si="18"/>
        <v>0</v>
      </c>
      <c r="BW12">
        <f t="shared" si="19"/>
        <v>0</v>
      </c>
      <c r="BX12">
        <f t="shared" si="20"/>
        <v>0</v>
      </c>
      <c r="BY12">
        <f t="shared" si="21"/>
        <v>0</v>
      </c>
      <c r="BZ12">
        <f t="shared" si="22"/>
        <v>0</v>
      </c>
      <c r="CA12">
        <f t="shared" si="23"/>
        <v>0</v>
      </c>
      <c r="CB12">
        <f t="shared" si="24"/>
        <v>0</v>
      </c>
      <c r="CC12">
        <f t="shared" si="25"/>
        <v>0</v>
      </c>
      <c r="CD12">
        <f t="shared" si="26"/>
        <v>0</v>
      </c>
      <c r="CE12">
        <f t="shared" si="27"/>
        <v>0</v>
      </c>
      <c r="CF12">
        <f t="shared" si="28"/>
        <v>0</v>
      </c>
      <c r="CG12">
        <f t="shared" si="29"/>
        <v>0</v>
      </c>
      <c r="CH12">
        <f t="shared" si="30"/>
        <v>0</v>
      </c>
      <c r="CI12">
        <f t="shared" si="31"/>
        <v>0</v>
      </c>
      <c r="CJ12">
        <f t="shared" si="32"/>
        <v>0</v>
      </c>
      <c r="CK12">
        <f t="shared" si="33"/>
        <v>0</v>
      </c>
      <c r="CL12">
        <f t="shared" si="34"/>
        <v>0</v>
      </c>
      <c r="CM12">
        <f t="shared" si="35"/>
        <v>0</v>
      </c>
      <c r="CN12">
        <f t="shared" si="36"/>
        <v>0</v>
      </c>
      <c r="CO12">
        <f t="shared" si="37"/>
        <v>0</v>
      </c>
      <c r="CP12">
        <f t="shared" si="38"/>
        <v>0</v>
      </c>
      <c r="CQ12">
        <f t="shared" si="39"/>
        <v>0</v>
      </c>
      <c r="CR12">
        <f t="shared" si="40"/>
        <v>0</v>
      </c>
      <c r="CS12">
        <f t="shared" si="41"/>
        <v>-0.12903844213663257</v>
      </c>
      <c r="CT12">
        <f t="shared" si="42"/>
        <v>9.9165004312849244E-3</v>
      </c>
    </row>
    <row r="13" spans="1:98" x14ac:dyDescent="0.2">
      <c r="A13">
        <v>20</v>
      </c>
      <c r="B13" t="s">
        <v>76</v>
      </c>
      <c r="C13" t="s">
        <v>77</v>
      </c>
      <c r="F13">
        <v>-0.34550513024372098</v>
      </c>
      <c r="G13">
        <v>0.38523330526000199</v>
      </c>
      <c r="J13">
        <v>-0.48042696008295299</v>
      </c>
      <c r="K13">
        <v>2.5240849851565499</v>
      </c>
      <c r="L13">
        <v>0.189937048816604</v>
      </c>
      <c r="M13">
        <v>0.32576603270305199</v>
      </c>
      <c r="AJ13">
        <v>-13.512736499242299</v>
      </c>
      <c r="AK13">
        <v>17.119525641685399</v>
      </c>
      <c r="AL13">
        <v>11.7452431936143</v>
      </c>
      <c r="AM13">
        <v>34.284704286033197</v>
      </c>
      <c r="AN13">
        <v>1.62125991816226</v>
      </c>
      <c r="AO13">
        <v>1.20838846253042</v>
      </c>
      <c r="AP13">
        <v>-0.16595553725331699</v>
      </c>
      <c r="AQ13">
        <v>0.14507260545621001</v>
      </c>
      <c r="AR13">
        <v>-5.7556613184294401</v>
      </c>
      <c r="AS13">
        <v>1.2019683938137</v>
      </c>
      <c r="AT13">
        <v>0</v>
      </c>
      <c r="AU13">
        <v>876364.59390155994</v>
      </c>
      <c r="AV13">
        <v>125.239165345871</v>
      </c>
      <c r="AW13">
        <v>8</v>
      </c>
      <c r="AX13">
        <v>115</v>
      </c>
      <c r="AY13">
        <v>266.478330691743</v>
      </c>
      <c r="AZ13">
        <v>6.7522280995737596</v>
      </c>
      <c r="BA13">
        <v>9.5779660670562601E-3</v>
      </c>
      <c r="BC13">
        <v>0.97254290427896495</v>
      </c>
      <c r="BE13">
        <f t="shared" si="1"/>
        <v>0</v>
      </c>
      <c r="BF13">
        <f t="shared" si="2"/>
        <v>0</v>
      </c>
      <c r="BG13">
        <f t="shared" si="3"/>
        <v>-3.3092364134682133E-3</v>
      </c>
      <c r="BH13">
        <f t="shared" si="4"/>
        <v>3.6897515256802248E-3</v>
      </c>
      <c r="BI13">
        <f t="shared" si="5"/>
        <v>0</v>
      </c>
      <c r="BJ13">
        <f t="shared" si="6"/>
        <v>0</v>
      </c>
      <c r="BK13">
        <f t="shared" si="7"/>
        <v>-4.6015131213735161E-3</v>
      </c>
      <c r="BL13">
        <f t="shared" si="8"/>
        <v>2.417560033819564E-2</v>
      </c>
      <c r="BM13">
        <f t="shared" si="9"/>
        <v>1.8192106084422416E-3</v>
      </c>
      <c r="BN13">
        <f t="shared" si="10"/>
        <v>3.120176007029372E-3</v>
      </c>
      <c r="BO13">
        <f t="shared" si="11"/>
        <v>0</v>
      </c>
      <c r="BP13">
        <f t="shared" si="12"/>
        <v>0</v>
      </c>
      <c r="BQ13">
        <f t="shared" si="13"/>
        <v>0</v>
      </c>
      <c r="BR13">
        <f t="shared" si="14"/>
        <v>0</v>
      </c>
      <c r="BS13">
        <f t="shared" si="15"/>
        <v>0</v>
      </c>
      <c r="BT13">
        <f t="shared" si="16"/>
        <v>0</v>
      </c>
      <c r="BU13">
        <f t="shared" si="17"/>
        <v>0</v>
      </c>
      <c r="BV13">
        <f t="shared" si="18"/>
        <v>0</v>
      </c>
      <c r="BW13">
        <f t="shared" si="19"/>
        <v>0</v>
      </c>
      <c r="BX13">
        <f t="shared" si="20"/>
        <v>0</v>
      </c>
      <c r="BY13">
        <f t="shared" si="21"/>
        <v>0</v>
      </c>
      <c r="BZ13">
        <f t="shared" si="22"/>
        <v>0</v>
      </c>
      <c r="CA13">
        <f t="shared" si="23"/>
        <v>0</v>
      </c>
      <c r="CB13">
        <f t="shared" si="24"/>
        <v>0</v>
      </c>
      <c r="CC13">
        <f t="shared" si="25"/>
        <v>0</v>
      </c>
      <c r="CD13">
        <f t="shared" si="26"/>
        <v>0</v>
      </c>
      <c r="CE13">
        <f t="shared" si="27"/>
        <v>0</v>
      </c>
      <c r="CF13">
        <f t="shared" si="28"/>
        <v>0</v>
      </c>
      <c r="CG13">
        <f t="shared" si="29"/>
        <v>0</v>
      </c>
      <c r="CH13">
        <f t="shared" si="30"/>
        <v>0</v>
      </c>
      <c r="CI13">
        <f t="shared" si="31"/>
        <v>0</v>
      </c>
      <c r="CJ13">
        <f t="shared" si="32"/>
        <v>0</v>
      </c>
      <c r="CK13">
        <f t="shared" si="33"/>
        <v>-0.12942453166281534</v>
      </c>
      <c r="CL13">
        <f t="shared" si="34"/>
        <v>0.16397023568016231</v>
      </c>
      <c r="CM13">
        <f t="shared" si="35"/>
        <v>0.11249554075776126</v>
      </c>
      <c r="CN13">
        <f t="shared" si="36"/>
        <v>0.32837773427068429</v>
      </c>
      <c r="CO13">
        <f t="shared" si="37"/>
        <v>1.5528372482036536E-2</v>
      </c>
      <c r="CP13">
        <f t="shared" si="38"/>
        <v>1.1573903689938648E-2</v>
      </c>
      <c r="CQ13">
        <f t="shared" si="39"/>
        <v>-1.5895165044523612E-3</v>
      </c>
      <c r="CR13">
        <f t="shared" si="40"/>
        <v>1.3895004923190203E-3</v>
      </c>
      <c r="CS13">
        <f t="shared" si="41"/>
        <v>-5.5127528801385474E-2</v>
      </c>
      <c r="CT13">
        <f t="shared" si="42"/>
        <v>1.1512412489621735E-2</v>
      </c>
    </row>
    <row r="14" spans="1:98" x14ac:dyDescent="0.2">
      <c r="A14">
        <v>2</v>
      </c>
      <c r="B14" t="s">
        <v>78</v>
      </c>
      <c r="C14" t="s">
        <v>79</v>
      </c>
      <c r="F14">
        <v>-0.212600454260302</v>
      </c>
      <c r="G14">
        <v>0.30722961271613197</v>
      </c>
      <c r="J14">
        <v>-1.8661144700707399</v>
      </c>
      <c r="K14">
        <v>0.34264371950915001</v>
      </c>
      <c r="AN14">
        <v>1.4002267510970501</v>
      </c>
      <c r="AO14">
        <v>1.2257847026826401</v>
      </c>
      <c r="AP14">
        <v>-0.162200800669735</v>
      </c>
      <c r="AQ14">
        <v>0.145671014880704</v>
      </c>
      <c r="AR14">
        <v>-5.5838559663853404</v>
      </c>
      <c r="AS14">
        <v>1.2223790267807799</v>
      </c>
      <c r="AT14">
        <v>0</v>
      </c>
      <c r="AU14">
        <v>148.80932724335099</v>
      </c>
      <c r="AV14">
        <v>128.65135185421099</v>
      </c>
      <c r="AW14">
        <v>5</v>
      </c>
      <c r="AX14">
        <v>115</v>
      </c>
      <c r="AY14">
        <v>267.30270370842197</v>
      </c>
      <c r="AZ14">
        <v>7.5766011162528999</v>
      </c>
      <c r="BA14">
        <v>6.3425363951625201E-3</v>
      </c>
      <c r="BC14">
        <v>0.97888544067412697</v>
      </c>
      <c r="BE14">
        <f t="shared" si="1"/>
        <v>0</v>
      </c>
      <c r="BF14">
        <f t="shared" si="2"/>
        <v>0</v>
      </c>
      <c r="BG14">
        <f t="shared" si="3"/>
        <v>-1.3484261187740501E-3</v>
      </c>
      <c r="BH14">
        <f t="shared" si="4"/>
        <v>1.9486150003237529E-3</v>
      </c>
      <c r="BI14">
        <f t="shared" si="5"/>
        <v>0</v>
      </c>
      <c r="BJ14">
        <f t="shared" si="6"/>
        <v>0</v>
      </c>
      <c r="BK14">
        <f t="shared" si="7"/>
        <v>-1.1835898943963087E-2</v>
      </c>
      <c r="BL14">
        <f t="shared" si="8"/>
        <v>2.173230261560642E-3</v>
      </c>
      <c r="BM14">
        <f t="shared" si="9"/>
        <v>0</v>
      </c>
      <c r="BN14">
        <f t="shared" si="10"/>
        <v>0</v>
      </c>
      <c r="BO14">
        <f t="shared" si="11"/>
        <v>0</v>
      </c>
      <c r="BP14">
        <f t="shared" si="12"/>
        <v>0</v>
      </c>
      <c r="BQ14">
        <f t="shared" si="13"/>
        <v>0</v>
      </c>
      <c r="BR14">
        <f t="shared" si="14"/>
        <v>0</v>
      </c>
      <c r="BS14">
        <f t="shared" si="15"/>
        <v>0</v>
      </c>
      <c r="BT14">
        <f t="shared" si="16"/>
        <v>0</v>
      </c>
      <c r="BU14">
        <f t="shared" si="17"/>
        <v>0</v>
      </c>
      <c r="BV14">
        <f t="shared" si="18"/>
        <v>0</v>
      </c>
      <c r="BW14">
        <f t="shared" si="19"/>
        <v>0</v>
      </c>
      <c r="BX14">
        <f t="shared" si="20"/>
        <v>0</v>
      </c>
      <c r="BY14">
        <f t="shared" si="21"/>
        <v>0</v>
      </c>
      <c r="BZ14">
        <f t="shared" si="22"/>
        <v>0</v>
      </c>
      <c r="CA14">
        <f t="shared" si="23"/>
        <v>0</v>
      </c>
      <c r="CB14">
        <f t="shared" si="24"/>
        <v>0</v>
      </c>
      <c r="CC14">
        <f t="shared" si="25"/>
        <v>0</v>
      </c>
      <c r="CD14">
        <f t="shared" si="26"/>
        <v>0</v>
      </c>
      <c r="CE14">
        <f t="shared" si="27"/>
        <v>0</v>
      </c>
      <c r="CF14">
        <f t="shared" si="28"/>
        <v>0</v>
      </c>
      <c r="CG14">
        <f t="shared" si="29"/>
        <v>0</v>
      </c>
      <c r="CH14">
        <f t="shared" si="30"/>
        <v>0</v>
      </c>
      <c r="CI14">
        <f t="shared" si="31"/>
        <v>0</v>
      </c>
      <c r="CJ14">
        <f t="shared" si="32"/>
        <v>0</v>
      </c>
      <c r="CK14">
        <f t="shared" si="33"/>
        <v>0</v>
      </c>
      <c r="CL14">
        <f t="shared" si="34"/>
        <v>0</v>
      </c>
      <c r="CM14">
        <f t="shared" si="35"/>
        <v>0</v>
      </c>
      <c r="CN14">
        <f t="shared" si="36"/>
        <v>0</v>
      </c>
      <c r="CO14">
        <f t="shared" si="37"/>
        <v>8.8809891303132105E-3</v>
      </c>
      <c r="CP14">
        <f t="shared" si="38"/>
        <v>7.7745840893981132E-3</v>
      </c>
      <c r="CQ14">
        <f t="shared" si="39"/>
        <v>-1.0287644815722954E-3</v>
      </c>
      <c r="CR14">
        <f t="shared" si="40"/>
        <v>9.239237136011261E-4</v>
      </c>
      <c r="CS14">
        <f t="shared" si="41"/>
        <v>-3.5415809692144404E-2</v>
      </c>
      <c r="CT14">
        <f t="shared" si="42"/>
        <v>7.7529834660404378E-3</v>
      </c>
    </row>
    <row r="15" spans="1:98" x14ac:dyDescent="0.2">
      <c r="A15">
        <v>6</v>
      </c>
      <c r="B15" t="s">
        <v>80</v>
      </c>
      <c r="C15" t="s">
        <v>81</v>
      </c>
      <c r="F15">
        <v>-5.2109621246992296E-3</v>
      </c>
      <c r="G15">
        <v>0.39880009973678698</v>
      </c>
      <c r="J15">
        <v>-1.8139077936139301</v>
      </c>
      <c r="K15">
        <v>0.355142711836685</v>
      </c>
      <c r="AB15">
        <v>0.32372657724770099</v>
      </c>
      <c r="AC15">
        <v>0.38844089429769801</v>
      </c>
      <c r="AN15">
        <v>1.3105999429959401</v>
      </c>
      <c r="AO15">
        <v>1.2195017628616001</v>
      </c>
      <c r="AP15">
        <v>-0.15903984186033099</v>
      </c>
      <c r="AQ15">
        <v>0.145140505959099</v>
      </c>
      <c r="AR15">
        <v>-5.5757400890896598</v>
      </c>
      <c r="AS15">
        <v>1.21245927324856</v>
      </c>
      <c r="AT15">
        <v>0</v>
      </c>
      <c r="AU15">
        <v>149.702958617582</v>
      </c>
      <c r="AV15">
        <v>128.313794378647</v>
      </c>
      <c r="AW15">
        <v>6</v>
      </c>
      <c r="AX15">
        <v>115</v>
      </c>
      <c r="AY15">
        <v>268.62758875729298</v>
      </c>
      <c r="AZ15">
        <v>8.9014861651242008</v>
      </c>
      <c r="BA15">
        <v>3.27015121296962E-3</v>
      </c>
      <c r="BC15">
        <v>0.982155591887097</v>
      </c>
      <c r="BE15">
        <f t="shared" si="1"/>
        <v>0</v>
      </c>
      <c r="BF15">
        <f t="shared" si="2"/>
        <v>0</v>
      </c>
      <c r="BG15">
        <f t="shared" si="3"/>
        <v>-1.7040634112823935E-5</v>
      </c>
      <c r="BH15">
        <f t="shared" si="4"/>
        <v>1.3041366298866593E-3</v>
      </c>
      <c r="BI15">
        <f t="shared" si="5"/>
        <v>0</v>
      </c>
      <c r="BJ15">
        <f t="shared" si="6"/>
        <v>0</v>
      </c>
      <c r="BK15">
        <f t="shared" si="7"/>
        <v>-5.9317527715016406E-3</v>
      </c>
      <c r="BL15">
        <f t="shared" si="8"/>
        <v>1.1613703698900558E-3</v>
      </c>
      <c r="BM15">
        <f t="shared" si="9"/>
        <v>0</v>
      </c>
      <c r="BN15">
        <f t="shared" si="10"/>
        <v>0</v>
      </c>
      <c r="BO15">
        <f t="shared" si="11"/>
        <v>0</v>
      </c>
      <c r="BP15">
        <f t="shared" si="12"/>
        <v>0</v>
      </c>
      <c r="BQ15">
        <f t="shared" si="13"/>
        <v>0</v>
      </c>
      <c r="BR15">
        <f t="shared" si="14"/>
        <v>0</v>
      </c>
      <c r="BS15">
        <f t="shared" si="15"/>
        <v>0</v>
      </c>
      <c r="BT15">
        <f t="shared" si="16"/>
        <v>0</v>
      </c>
      <c r="BU15">
        <f t="shared" si="17"/>
        <v>0</v>
      </c>
      <c r="BV15">
        <f t="shared" si="18"/>
        <v>0</v>
      </c>
      <c r="BW15">
        <f t="shared" si="19"/>
        <v>0</v>
      </c>
      <c r="BX15">
        <f t="shared" si="20"/>
        <v>0</v>
      </c>
      <c r="BY15">
        <f t="shared" si="21"/>
        <v>0</v>
      </c>
      <c r="BZ15">
        <f t="shared" si="22"/>
        <v>0</v>
      </c>
      <c r="CA15">
        <f t="shared" si="23"/>
        <v>0</v>
      </c>
      <c r="CB15">
        <f t="shared" si="24"/>
        <v>0</v>
      </c>
      <c r="CC15">
        <f t="shared" si="25"/>
        <v>1.0586348592570727E-3</v>
      </c>
      <c r="CD15">
        <f t="shared" si="26"/>
        <v>1.2702604616546211E-3</v>
      </c>
      <c r="CE15">
        <f t="shared" si="27"/>
        <v>0</v>
      </c>
      <c r="CF15">
        <f t="shared" si="28"/>
        <v>0</v>
      </c>
      <c r="CG15">
        <f t="shared" si="29"/>
        <v>0</v>
      </c>
      <c r="CH15">
        <f t="shared" si="30"/>
        <v>0</v>
      </c>
      <c r="CI15">
        <f t="shared" si="31"/>
        <v>0</v>
      </c>
      <c r="CJ15">
        <f t="shared" si="32"/>
        <v>0</v>
      </c>
      <c r="CK15">
        <f t="shared" si="33"/>
        <v>0</v>
      </c>
      <c r="CL15">
        <f t="shared" si="34"/>
        <v>0</v>
      </c>
      <c r="CM15">
        <f t="shared" si="35"/>
        <v>0</v>
      </c>
      <c r="CN15">
        <f t="shared" si="36"/>
        <v>0</v>
      </c>
      <c r="CO15">
        <f t="shared" si="37"/>
        <v>4.2858599933060879E-3</v>
      </c>
      <c r="CP15">
        <f t="shared" si="38"/>
        <v>3.9879551690404514E-3</v>
      </c>
      <c r="CQ15">
        <f t="shared" si="39"/>
        <v>-5.2008433177005791E-4</v>
      </c>
      <c r="CR15">
        <f t="shared" si="40"/>
        <v>4.7463140161317196E-4</v>
      </c>
      <c r="CS15">
        <f t="shared" si="41"/>
        <v>-1.8233513215539888E-2</v>
      </c>
      <c r="CT15">
        <f t="shared" si="42"/>
        <v>3.9649251630900426E-3</v>
      </c>
    </row>
    <row r="16" spans="1:98" x14ac:dyDescent="0.2">
      <c r="A16">
        <v>10</v>
      </c>
      <c r="B16" t="s">
        <v>82</v>
      </c>
      <c r="C16" t="s">
        <v>83</v>
      </c>
      <c r="F16">
        <v>-5.4544895410771302E-2</v>
      </c>
      <c r="G16">
        <v>0.41273342462304002</v>
      </c>
      <c r="J16">
        <v>-1.8263238094415</v>
      </c>
      <c r="K16">
        <v>0.35183412515246998</v>
      </c>
      <c r="N16">
        <v>0.24202386280626201</v>
      </c>
      <c r="O16">
        <v>0.42054396921172899</v>
      </c>
      <c r="AN16">
        <v>1.38307854994331</v>
      </c>
      <c r="AO16">
        <v>1.21254243186579</v>
      </c>
      <c r="AP16">
        <v>-0.16065374427128701</v>
      </c>
      <c r="AQ16">
        <v>0.145349303713671</v>
      </c>
      <c r="AR16">
        <v>-5.6170926715749001</v>
      </c>
      <c r="AS16">
        <v>1.2117309066106401</v>
      </c>
      <c r="AT16">
        <v>0</v>
      </c>
      <c r="AU16">
        <v>147.42209792465499</v>
      </c>
      <c r="AV16">
        <v>128.48794213557801</v>
      </c>
      <c r="AW16">
        <v>6</v>
      </c>
      <c r="AX16">
        <v>115</v>
      </c>
      <c r="AY16">
        <v>268.975884271155</v>
      </c>
      <c r="AZ16">
        <v>9.2497816789860998</v>
      </c>
      <c r="BA16">
        <v>2.7474919281639601E-3</v>
      </c>
      <c r="BC16">
        <v>0.98490308381526104</v>
      </c>
      <c r="BE16">
        <f t="shared" si="1"/>
        <v>0</v>
      </c>
      <c r="BF16">
        <f t="shared" si="2"/>
        <v>0</v>
      </c>
      <c r="BG16">
        <f t="shared" si="3"/>
        <v>-1.4986165986364159E-4</v>
      </c>
      <c r="BH16">
        <f t="shared" si="4"/>
        <v>1.1339817526352708E-3</v>
      </c>
      <c r="BI16">
        <f t="shared" si="5"/>
        <v>0</v>
      </c>
      <c r="BJ16">
        <f t="shared" si="6"/>
        <v>0</v>
      </c>
      <c r="BK16">
        <f t="shared" si="7"/>
        <v>-5.017809924654176E-3</v>
      </c>
      <c r="BL16">
        <f t="shared" si="8"/>
        <v>9.6666141890903979E-4</v>
      </c>
      <c r="BM16">
        <f t="shared" si="9"/>
        <v>0</v>
      </c>
      <c r="BN16">
        <f t="shared" si="10"/>
        <v>0</v>
      </c>
      <c r="BO16">
        <f t="shared" si="11"/>
        <v>6.6495860948326659E-4</v>
      </c>
      <c r="BP16">
        <f t="shared" si="12"/>
        <v>1.1554411608472584E-3</v>
      </c>
      <c r="BQ16">
        <f t="shared" si="13"/>
        <v>0</v>
      </c>
      <c r="BR16">
        <f t="shared" si="14"/>
        <v>0</v>
      </c>
      <c r="BS16">
        <f t="shared" si="15"/>
        <v>0</v>
      </c>
      <c r="BT16">
        <f t="shared" si="16"/>
        <v>0</v>
      </c>
      <c r="BU16">
        <f t="shared" si="17"/>
        <v>0</v>
      </c>
      <c r="BV16">
        <f t="shared" si="18"/>
        <v>0</v>
      </c>
      <c r="BW16">
        <f t="shared" si="19"/>
        <v>0</v>
      </c>
      <c r="BX16">
        <f t="shared" si="20"/>
        <v>0</v>
      </c>
      <c r="BY16">
        <f t="shared" si="21"/>
        <v>0</v>
      </c>
      <c r="BZ16">
        <f t="shared" si="22"/>
        <v>0</v>
      </c>
      <c r="CA16">
        <f t="shared" si="23"/>
        <v>0</v>
      </c>
      <c r="CB16">
        <f t="shared" si="24"/>
        <v>0</v>
      </c>
      <c r="CC16">
        <f t="shared" si="25"/>
        <v>0</v>
      </c>
      <c r="CD16">
        <f t="shared" si="26"/>
        <v>0</v>
      </c>
      <c r="CE16">
        <f t="shared" si="27"/>
        <v>0</v>
      </c>
      <c r="CF16">
        <f t="shared" si="28"/>
        <v>0</v>
      </c>
      <c r="CG16">
        <f t="shared" si="29"/>
        <v>0</v>
      </c>
      <c r="CH16">
        <f t="shared" si="30"/>
        <v>0</v>
      </c>
      <c r="CI16">
        <f t="shared" si="31"/>
        <v>0</v>
      </c>
      <c r="CJ16">
        <f t="shared" si="32"/>
        <v>0</v>
      </c>
      <c r="CK16">
        <f t="shared" si="33"/>
        <v>0</v>
      </c>
      <c r="CL16">
        <f t="shared" si="34"/>
        <v>0</v>
      </c>
      <c r="CM16">
        <f t="shared" si="35"/>
        <v>0</v>
      </c>
      <c r="CN16">
        <f t="shared" si="36"/>
        <v>0</v>
      </c>
      <c r="CO16">
        <f t="shared" si="37"/>
        <v>3.7999971519859588E-3</v>
      </c>
      <c r="CP16">
        <f t="shared" si="38"/>
        <v>3.3314505441075564E-3</v>
      </c>
      <c r="CQ16">
        <f t="shared" si="39"/>
        <v>-4.4139486561467809E-4</v>
      </c>
      <c r="CR16">
        <f t="shared" si="40"/>
        <v>3.9934603871756298E-4</v>
      </c>
      <c r="CS16">
        <f t="shared" si="41"/>
        <v>-1.5432916774900973E-2</v>
      </c>
      <c r="CT16">
        <f t="shared" si="42"/>
        <v>3.3292208850195311E-3</v>
      </c>
    </row>
    <row r="17" spans="1:98" x14ac:dyDescent="0.2">
      <c r="A17">
        <v>8</v>
      </c>
      <c r="B17" t="s">
        <v>84</v>
      </c>
      <c r="C17" t="s">
        <v>85</v>
      </c>
      <c r="F17">
        <v>-8.3503669193292607E-2</v>
      </c>
      <c r="G17">
        <v>0.39174196221971402</v>
      </c>
      <c r="J17">
        <v>-1.83406459707247</v>
      </c>
      <c r="K17">
        <v>0.34942423427751002</v>
      </c>
      <c r="P17">
        <v>0.20931945638978799</v>
      </c>
      <c r="Q17">
        <v>0.38355024745674299</v>
      </c>
      <c r="AN17">
        <v>1.3286966372428499</v>
      </c>
      <c r="AO17">
        <v>1.22990415185166</v>
      </c>
      <c r="AP17">
        <v>-0.160480871630162</v>
      </c>
      <c r="AQ17">
        <v>0.145426136597161</v>
      </c>
      <c r="AR17">
        <v>-5.5614068855088599</v>
      </c>
      <c r="AS17">
        <v>1.2197217645164899</v>
      </c>
      <c r="AT17">
        <v>0</v>
      </c>
      <c r="AU17">
        <v>150.87766628761199</v>
      </c>
      <c r="AV17">
        <v>128.51087731835199</v>
      </c>
      <c r="AW17">
        <v>6</v>
      </c>
      <c r="AX17">
        <v>115</v>
      </c>
      <c r="AY17">
        <v>269.021754636705</v>
      </c>
      <c r="AZ17">
        <v>9.2956520445355899</v>
      </c>
      <c r="BA17">
        <v>2.6851948271020098E-3</v>
      </c>
      <c r="BC17">
        <v>0.98758827864236298</v>
      </c>
      <c r="BE17">
        <f t="shared" si="1"/>
        <v>0</v>
      </c>
      <c r="BF17">
        <f t="shared" si="2"/>
        <v>0</v>
      </c>
      <c r="BG17">
        <f t="shared" si="3"/>
        <v>-2.2422362056186677E-4</v>
      </c>
      <c r="BH17">
        <f t="shared" si="4"/>
        <v>1.0519034905111671E-3</v>
      </c>
      <c r="BI17">
        <f t="shared" si="5"/>
        <v>0</v>
      </c>
      <c r="BJ17">
        <f t="shared" si="6"/>
        <v>0</v>
      </c>
      <c r="BK17">
        <f t="shared" si="7"/>
        <v>-4.9248207686299287E-3</v>
      </c>
      <c r="BL17">
        <f t="shared" si="8"/>
        <v>9.3827214634605071E-4</v>
      </c>
      <c r="BM17">
        <f t="shared" si="9"/>
        <v>0</v>
      </c>
      <c r="BN17">
        <f t="shared" si="10"/>
        <v>0</v>
      </c>
      <c r="BO17">
        <f t="shared" si="11"/>
        <v>0</v>
      </c>
      <c r="BP17">
        <f t="shared" si="12"/>
        <v>0</v>
      </c>
      <c r="BQ17">
        <f t="shared" si="13"/>
        <v>5.6206352150966349E-4</v>
      </c>
      <c r="BR17">
        <f t="shared" si="14"/>
        <v>1.029907140404542E-3</v>
      </c>
      <c r="BS17">
        <f t="shared" si="15"/>
        <v>0</v>
      </c>
      <c r="BT17">
        <f t="shared" si="16"/>
        <v>0</v>
      </c>
      <c r="BU17">
        <f t="shared" si="17"/>
        <v>0</v>
      </c>
      <c r="BV17">
        <f t="shared" si="18"/>
        <v>0</v>
      </c>
      <c r="BW17">
        <f t="shared" si="19"/>
        <v>0</v>
      </c>
      <c r="BX17">
        <f t="shared" si="20"/>
        <v>0</v>
      </c>
      <c r="BY17">
        <f t="shared" si="21"/>
        <v>0</v>
      </c>
      <c r="BZ17">
        <f t="shared" si="22"/>
        <v>0</v>
      </c>
      <c r="CA17">
        <f t="shared" si="23"/>
        <v>0</v>
      </c>
      <c r="CB17">
        <f t="shared" si="24"/>
        <v>0</v>
      </c>
      <c r="CC17">
        <f t="shared" si="25"/>
        <v>0</v>
      </c>
      <c r="CD17">
        <f t="shared" si="26"/>
        <v>0</v>
      </c>
      <c r="CE17">
        <f t="shared" si="27"/>
        <v>0</v>
      </c>
      <c r="CF17">
        <f t="shared" si="28"/>
        <v>0</v>
      </c>
      <c r="CG17">
        <f t="shared" si="29"/>
        <v>0</v>
      </c>
      <c r="CH17">
        <f t="shared" si="30"/>
        <v>0</v>
      </c>
      <c r="CI17">
        <f t="shared" si="31"/>
        <v>0</v>
      </c>
      <c r="CJ17">
        <f t="shared" si="32"/>
        <v>0</v>
      </c>
      <c r="CK17">
        <f t="shared" si="33"/>
        <v>0</v>
      </c>
      <c r="CL17">
        <f t="shared" si="34"/>
        <v>0</v>
      </c>
      <c r="CM17">
        <f t="shared" si="35"/>
        <v>0</v>
      </c>
      <c r="CN17">
        <f t="shared" si="36"/>
        <v>0</v>
      </c>
      <c r="CO17">
        <f t="shared" si="37"/>
        <v>3.5678093371123362E-3</v>
      </c>
      <c r="CP17">
        <f t="shared" si="38"/>
        <v>3.3025322663833624E-3</v>
      </c>
      <c r="CQ17">
        <f t="shared" si="39"/>
        <v>-4.3092240635013272E-4</v>
      </c>
      <c r="CR17">
        <f t="shared" si="40"/>
        <v>3.9049750971612701E-4</v>
      </c>
      <c r="CS17">
        <f t="shared" si="41"/>
        <v>-1.4933461000377891E-2</v>
      </c>
      <c r="CT17">
        <f t="shared" si="42"/>
        <v>3.2751905725834146E-3</v>
      </c>
    </row>
    <row r="18" spans="1:98" x14ac:dyDescent="0.2">
      <c r="A18">
        <v>7</v>
      </c>
      <c r="B18" t="s">
        <v>86</v>
      </c>
      <c r="C18" t="s">
        <v>87</v>
      </c>
      <c r="F18">
        <v>-0.100053313778719</v>
      </c>
      <c r="G18">
        <v>0.38814175729132799</v>
      </c>
      <c r="J18">
        <v>-1.8341275278445199</v>
      </c>
      <c r="K18">
        <v>0.35036883878918001</v>
      </c>
      <c r="Z18">
        <v>0.1876516379357</v>
      </c>
      <c r="AA18">
        <v>0.38489574006577298</v>
      </c>
      <c r="AN18">
        <v>1.3320251928355999</v>
      </c>
      <c r="AO18">
        <v>1.2315897307005901</v>
      </c>
      <c r="AP18">
        <v>-0.16041991991650201</v>
      </c>
      <c r="AQ18">
        <v>0.14546314696669499</v>
      </c>
      <c r="AR18">
        <v>-5.5616502401406702</v>
      </c>
      <c r="AS18">
        <v>1.2206527091016399</v>
      </c>
      <c r="AT18">
        <v>0</v>
      </c>
      <c r="AU18">
        <v>151.01147128525099</v>
      </c>
      <c r="AV18">
        <v>128.53883930723001</v>
      </c>
      <c r="AW18">
        <v>6</v>
      </c>
      <c r="AX18">
        <v>115</v>
      </c>
      <c r="AY18">
        <v>269.07767861446001</v>
      </c>
      <c r="AZ18">
        <v>9.3515760222910007</v>
      </c>
      <c r="BA18">
        <v>2.6111514633801501E-3</v>
      </c>
      <c r="BC18">
        <v>0.99019943010574296</v>
      </c>
      <c r="BE18">
        <f t="shared" si="1"/>
        <v>0</v>
      </c>
      <c r="BF18">
        <f t="shared" si="2"/>
        <v>0</v>
      </c>
      <c r="BG18">
        <f t="shared" si="3"/>
        <v>-2.6125435668933545E-4</v>
      </c>
      <c r="BH18">
        <f t="shared" si="4"/>
        <v>1.0134969175501943E-3</v>
      </c>
      <c r="BI18">
        <f t="shared" si="5"/>
        <v>0</v>
      </c>
      <c r="BJ18">
        <f t="shared" si="6"/>
        <v>0</v>
      </c>
      <c r="BK18">
        <f t="shared" si="7"/>
        <v>-4.7891847783570352E-3</v>
      </c>
      <c r="BL18">
        <f t="shared" si="8"/>
        <v>9.1486610612717136E-4</v>
      </c>
      <c r="BM18">
        <f t="shared" si="9"/>
        <v>0</v>
      </c>
      <c r="BN18">
        <f t="shared" si="10"/>
        <v>0</v>
      </c>
      <c r="BO18">
        <f t="shared" si="11"/>
        <v>0</v>
      </c>
      <c r="BP18">
        <f t="shared" si="12"/>
        <v>0</v>
      </c>
      <c r="BQ18">
        <f t="shared" si="13"/>
        <v>0</v>
      </c>
      <c r="BR18">
        <f t="shared" si="14"/>
        <v>0</v>
      </c>
      <c r="BS18">
        <f t="shared" si="15"/>
        <v>0</v>
      </c>
      <c r="BT18">
        <f t="shared" si="16"/>
        <v>0</v>
      </c>
      <c r="BU18">
        <f t="shared" si="17"/>
        <v>0</v>
      </c>
      <c r="BV18">
        <f t="shared" si="18"/>
        <v>0</v>
      </c>
      <c r="BW18">
        <f t="shared" si="19"/>
        <v>0</v>
      </c>
      <c r="BX18">
        <f t="shared" si="20"/>
        <v>0</v>
      </c>
      <c r="BY18">
        <f t="shared" si="21"/>
        <v>0</v>
      </c>
      <c r="BZ18">
        <f t="shared" si="22"/>
        <v>0</v>
      </c>
      <c r="CA18">
        <f t="shared" si="23"/>
        <v>4.899868490014852E-4</v>
      </c>
      <c r="CB18">
        <f t="shared" si="24"/>
        <v>1.0050210749215291E-3</v>
      </c>
      <c r="CC18">
        <f t="shared" si="25"/>
        <v>0</v>
      </c>
      <c r="CD18">
        <f t="shared" si="26"/>
        <v>0</v>
      </c>
      <c r="CE18">
        <f t="shared" si="27"/>
        <v>0</v>
      </c>
      <c r="CF18">
        <f t="shared" si="28"/>
        <v>0</v>
      </c>
      <c r="CG18">
        <f t="shared" si="29"/>
        <v>0</v>
      </c>
      <c r="CH18">
        <f t="shared" si="30"/>
        <v>0</v>
      </c>
      <c r="CI18">
        <f t="shared" si="31"/>
        <v>0</v>
      </c>
      <c r="CJ18">
        <f t="shared" si="32"/>
        <v>0</v>
      </c>
      <c r="CK18">
        <f t="shared" si="33"/>
        <v>0</v>
      </c>
      <c r="CL18">
        <f t="shared" si="34"/>
        <v>0</v>
      </c>
      <c r="CM18">
        <f t="shared" si="35"/>
        <v>0</v>
      </c>
      <c r="CN18">
        <f t="shared" si="36"/>
        <v>0</v>
      </c>
      <c r="CO18">
        <f t="shared" si="37"/>
        <v>3.4781195315319036E-3</v>
      </c>
      <c r="CP18">
        <f t="shared" si="38"/>
        <v>3.2158673276028106E-3</v>
      </c>
      <c r="CQ18">
        <f t="shared" si="39"/>
        <v>-4.188807086453007E-4</v>
      </c>
      <c r="CR18">
        <f t="shared" si="40"/>
        <v>3.7982630906996747E-4</v>
      </c>
      <c r="CS18">
        <f t="shared" si="41"/>
        <v>-1.4522311163351875E-2</v>
      </c>
      <c r="CT18">
        <f t="shared" si="42"/>
        <v>3.1873091076496918E-3</v>
      </c>
    </row>
    <row r="19" spans="1:98" x14ac:dyDescent="0.2">
      <c r="A19">
        <v>3</v>
      </c>
      <c r="B19" t="s">
        <v>88</v>
      </c>
      <c r="C19" t="s">
        <v>89</v>
      </c>
      <c r="F19">
        <v>-0.118411662823296</v>
      </c>
      <c r="G19">
        <v>0.36725827371377301</v>
      </c>
      <c r="J19">
        <v>-1.8472961734237501</v>
      </c>
      <c r="K19">
        <v>0.34660601008821801</v>
      </c>
      <c r="X19">
        <v>0.16416550588162299</v>
      </c>
      <c r="Y19">
        <v>0.348716517137519</v>
      </c>
      <c r="AN19">
        <v>1.47828190761277</v>
      </c>
      <c r="AO19">
        <v>1.2202977719061301</v>
      </c>
      <c r="AP19">
        <v>-0.16236037226941399</v>
      </c>
      <c r="AQ19">
        <v>0.14544756895088001</v>
      </c>
      <c r="AR19">
        <v>-5.6751538679475102</v>
      </c>
      <c r="AS19">
        <v>1.22292111075081</v>
      </c>
      <c r="AT19">
        <v>0</v>
      </c>
      <c r="AU19">
        <v>148.99008203945399</v>
      </c>
      <c r="AV19">
        <v>128.544051557394</v>
      </c>
      <c r="AW19">
        <v>6</v>
      </c>
      <c r="AX19">
        <v>115</v>
      </c>
      <c r="AY19">
        <v>269.088103114788</v>
      </c>
      <c r="AZ19">
        <v>9.3620005226189296</v>
      </c>
      <c r="BA19">
        <v>2.5975768964885599E-3</v>
      </c>
      <c r="BC19">
        <v>0.99279700700223195</v>
      </c>
      <c r="BE19">
        <f t="shared" si="1"/>
        <v>0</v>
      </c>
      <c r="BF19">
        <f t="shared" si="2"/>
        <v>0</v>
      </c>
      <c r="BG19">
        <f t="shared" si="3"/>
        <v>-3.07583399624587E-4</v>
      </c>
      <c r="BH19">
        <f t="shared" si="4"/>
        <v>9.539816068431685E-4</v>
      </c>
      <c r="BI19">
        <f t="shared" si="5"/>
        <v>0</v>
      </c>
      <c r="BJ19">
        <f t="shared" si="6"/>
        <v>0</v>
      </c>
      <c r="BK19">
        <f t="shared" si="7"/>
        <v>-4.7984938610572576E-3</v>
      </c>
      <c r="BL19">
        <f t="shared" si="8"/>
        <v>9.0033576398923585E-4</v>
      </c>
      <c r="BM19">
        <f t="shared" si="9"/>
        <v>0</v>
      </c>
      <c r="BN19">
        <f t="shared" si="10"/>
        <v>0</v>
      </c>
      <c r="BO19">
        <f t="shared" si="11"/>
        <v>0</v>
      </c>
      <c r="BP19">
        <f t="shared" si="12"/>
        <v>0</v>
      </c>
      <c r="BQ19">
        <f t="shared" si="13"/>
        <v>0</v>
      </c>
      <c r="BR19">
        <f t="shared" si="14"/>
        <v>0</v>
      </c>
      <c r="BS19">
        <f t="shared" si="15"/>
        <v>0</v>
      </c>
      <c r="BT19">
        <f t="shared" si="16"/>
        <v>0</v>
      </c>
      <c r="BU19">
        <f t="shared" si="17"/>
        <v>0</v>
      </c>
      <c r="BV19">
        <f t="shared" si="18"/>
        <v>0</v>
      </c>
      <c r="BW19">
        <f t="shared" si="19"/>
        <v>0</v>
      </c>
      <c r="BX19">
        <f t="shared" si="20"/>
        <v>0</v>
      </c>
      <c r="BY19">
        <f t="shared" si="21"/>
        <v>4.2643252527846067E-4</v>
      </c>
      <c r="BZ19">
        <f t="shared" si="22"/>
        <v>9.0581796834037637E-4</v>
      </c>
      <c r="CA19">
        <f t="shared" si="23"/>
        <v>0</v>
      </c>
      <c r="CB19">
        <f t="shared" si="24"/>
        <v>0</v>
      </c>
      <c r="CC19">
        <f t="shared" si="25"/>
        <v>0</v>
      </c>
      <c r="CD19">
        <f t="shared" si="26"/>
        <v>0</v>
      </c>
      <c r="CE19">
        <f t="shared" si="27"/>
        <v>0</v>
      </c>
      <c r="CF19">
        <f t="shared" si="28"/>
        <v>0</v>
      </c>
      <c r="CG19">
        <f t="shared" si="29"/>
        <v>0</v>
      </c>
      <c r="CH19">
        <f t="shared" si="30"/>
        <v>0</v>
      </c>
      <c r="CI19">
        <f t="shared" si="31"/>
        <v>0</v>
      </c>
      <c r="CJ19">
        <f t="shared" si="32"/>
        <v>0</v>
      </c>
      <c r="CK19">
        <f t="shared" si="33"/>
        <v>0</v>
      </c>
      <c r="CL19">
        <f t="shared" si="34"/>
        <v>0</v>
      </c>
      <c r="CM19">
        <f t="shared" si="35"/>
        <v>0</v>
      </c>
      <c r="CN19">
        <f t="shared" si="36"/>
        <v>0</v>
      </c>
      <c r="CO19">
        <f t="shared" si="37"/>
        <v>3.8399509297119671E-3</v>
      </c>
      <c r="CP19">
        <f t="shared" si="38"/>
        <v>3.1698172991398298E-3</v>
      </c>
      <c r="CQ19">
        <f t="shared" si="39"/>
        <v>-4.2174355191231167E-4</v>
      </c>
      <c r="CR19">
        <f t="shared" si="40"/>
        <v>3.7781124475723274E-4</v>
      </c>
      <c r="CS19">
        <f t="shared" si="41"/>
        <v>-1.474164857139814E-2</v>
      </c>
      <c r="CT19">
        <f t="shared" si="42"/>
        <v>3.1766316235144316E-3</v>
      </c>
    </row>
    <row r="20" spans="1:98" x14ac:dyDescent="0.2">
      <c r="A20">
        <v>9</v>
      </c>
      <c r="B20" t="s">
        <v>90</v>
      </c>
      <c r="C20" t="s">
        <v>91</v>
      </c>
      <c r="F20">
        <v>-0.141309775967774</v>
      </c>
      <c r="G20">
        <v>0.37627845858190101</v>
      </c>
      <c r="J20">
        <v>-1.84543030403775</v>
      </c>
      <c r="K20">
        <v>0.34838094004510001</v>
      </c>
      <c r="R20">
        <v>0.12751300088679299</v>
      </c>
      <c r="S20">
        <v>0.38216279153555499</v>
      </c>
      <c r="AN20">
        <v>1.35035766930906</v>
      </c>
      <c r="AO20">
        <v>1.23444983962765</v>
      </c>
      <c r="AP20">
        <v>-0.16113254220860601</v>
      </c>
      <c r="AQ20">
        <v>0.14555584956897299</v>
      </c>
      <c r="AR20">
        <v>-5.5635013794162198</v>
      </c>
      <c r="AS20">
        <v>1.2229040310434101</v>
      </c>
      <c r="AT20">
        <v>0</v>
      </c>
      <c r="AU20">
        <v>151.11262462561501</v>
      </c>
      <c r="AV20">
        <v>128.59828604209301</v>
      </c>
      <c r="AW20">
        <v>6</v>
      </c>
      <c r="AX20">
        <v>115</v>
      </c>
      <c r="AY20">
        <v>269.19657208418499</v>
      </c>
      <c r="AZ20">
        <v>9.4704694920162105</v>
      </c>
      <c r="BA20">
        <v>2.46045074514221E-3</v>
      </c>
      <c r="BC20">
        <v>0.99525745774737395</v>
      </c>
      <c r="BE20">
        <f t="shared" si="1"/>
        <v>0</v>
      </c>
      <c r="BF20">
        <f t="shared" si="2"/>
        <v>0</v>
      </c>
      <c r="BG20">
        <f t="shared" si="3"/>
        <v>-3.4768574357578827E-4</v>
      </c>
      <c r="BH20">
        <f t="shared" si="4"/>
        <v>9.2581461379880048E-4</v>
      </c>
      <c r="BI20">
        <f t="shared" si="5"/>
        <v>0</v>
      </c>
      <c r="BJ20">
        <f t="shared" si="6"/>
        <v>0</v>
      </c>
      <c r="BK20">
        <f t="shared" si="7"/>
        <v>-4.5405903666776975E-3</v>
      </c>
      <c r="BL20">
        <f t="shared" si="8"/>
        <v>8.5717414352730987E-4</v>
      </c>
      <c r="BM20">
        <f t="shared" si="9"/>
        <v>0</v>
      </c>
      <c r="BN20">
        <f t="shared" si="10"/>
        <v>0</v>
      </c>
      <c r="BO20">
        <f t="shared" si="11"/>
        <v>0</v>
      </c>
      <c r="BP20">
        <f t="shared" si="12"/>
        <v>0</v>
      </c>
      <c r="BQ20">
        <f t="shared" si="13"/>
        <v>0</v>
      </c>
      <c r="BR20">
        <f t="shared" si="14"/>
        <v>0</v>
      </c>
      <c r="BS20">
        <f t="shared" si="15"/>
        <v>3.1373945804722911E-4</v>
      </c>
      <c r="BT20">
        <f t="shared" si="16"/>
        <v>9.4029272519928334E-4</v>
      </c>
      <c r="BU20">
        <f t="shared" si="17"/>
        <v>0</v>
      </c>
      <c r="BV20">
        <f t="shared" si="18"/>
        <v>0</v>
      </c>
      <c r="BW20">
        <f t="shared" si="19"/>
        <v>0</v>
      </c>
      <c r="BX20">
        <f t="shared" si="20"/>
        <v>0</v>
      </c>
      <c r="BY20">
        <f t="shared" si="21"/>
        <v>0</v>
      </c>
      <c r="BZ20">
        <f t="shared" si="22"/>
        <v>0</v>
      </c>
      <c r="CA20">
        <f t="shared" si="23"/>
        <v>0</v>
      </c>
      <c r="CB20">
        <f t="shared" si="24"/>
        <v>0</v>
      </c>
      <c r="CC20">
        <f t="shared" si="25"/>
        <v>0</v>
      </c>
      <c r="CD20">
        <f t="shared" si="26"/>
        <v>0</v>
      </c>
      <c r="CE20">
        <f t="shared" si="27"/>
        <v>0</v>
      </c>
      <c r="CF20">
        <f t="shared" si="28"/>
        <v>0</v>
      </c>
      <c r="CG20">
        <f t="shared" si="29"/>
        <v>0</v>
      </c>
      <c r="CH20">
        <f t="shared" si="30"/>
        <v>0</v>
      </c>
      <c r="CI20">
        <f t="shared" si="31"/>
        <v>0</v>
      </c>
      <c r="CJ20">
        <f t="shared" si="32"/>
        <v>0</v>
      </c>
      <c r="CK20">
        <f t="shared" si="33"/>
        <v>0</v>
      </c>
      <c r="CL20">
        <f t="shared" si="34"/>
        <v>0</v>
      </c>
      <c r="CM20">
        <f t="shared" si="35"/>
        <v>0</v>
      </c>
      <c r="CN20">
        <f t="shared" si="36"/>
        <v>0</v>
      </c>
      <c r="CO20">
        <f t="shared" si="37"/>
        <v>3.3224885336599745E-3</v>
      </c>
      <c r="CP20">
        <f t="shared" si="38"/>
        <v>3.0373030277525328E-3</v>
      </c>
      <c r="CQ20">
        <f t="shared" si="39"/>
        <v>-3.9645868354382325E-4</v>
      </c>
      <c r="CR20">
        <f t="shared" si="40"/>
        <v>3.5813299853178703E-4</v>
      </c>
      <c r="CS20">
        <f t="shared" si="41"/>
        <v>-1.3688721114584352E-2</v>
      </c>
      <c r="CT20">
        <f t="shared" si="42"/>
        <v>3.0088951344181708E-3</v>
      </c>
    </row>
    <row r="21" spans="1:98" x14ac:dyDescent="0.2">
      <c r="A21">
        <v>5</v>
      </c>
      <c r="B21" t="s">
        <v>92</v>
      </c>
      <c r="C21" t="s">
        <v>93</v>
      </c>
      <c r="F21">
        <v>-0.16130271214398201</v>
      </c>
      <c r="G21">
        <v>0.385614806731368</v>
      </c>
      <c r="J21">
        <v>-1.84862089388961</v>
      </c>
      <c r="K21">
        <v>0.352179723284329</v>
      </c>
      <c r="V21">
        <v>8.7224128196287706E-2</v>
      </c>
      <c r="W21">
        <v>0.39965434433589903</v>
      </c>
      <c r="AN21">
        <v>1.4031039875198099</v>
      </c>
      <c r="AO21">
        <v>1.21935792459909</v>
      </c>
      <c r="AP21">
        <v>-0.16163271060377399</v>
      </c>
      <c r="AQ21">
        <v>0.145565711418118</v>
      </c>
      <c r="AR21">
        <v>-5.6030494377842697</v>
      </c>
      <c r="AS21">
        <v>1.21997400697922</v>
      </c>
      <c r="AT21">
        <v>0</v>
      </c>
      <c r="AU21">
        <v>148.31927901348399</v>
      </c>
      <c r="AV21">
        <v>128.62756609699201</v>
      </c>
      <c r="AW21">
        <v>6</v>
      </c>
      <c r="AX21">
        <v>115</v>
      </c>
      <c r="AY21">
        <v>269.25513219398402</v>
      </c>
      <c r="AZ21">
        <v>9.5290296018152407</v>
      </c>
      <c r="BA21">
        <v>2.3894530920826199E-3</v>
      </c>
      <c r="BC21">
        <v>0.997646910839456</v>
      </c>
      <c r="BE21">
        <f t="shared" si="1"/>
        <v>0</v>
      </c>
      <c r="BF21">
        <f t="shared" si="2"/>
        <v>0</v>
      </c>
      <c r="BG21">
        <f t="shared" si="3"/>
        <v>-3.8542526429375057E-4</v>
      </c>
      <c r="BH21">
        <f t="shared" si="4"/>
        <v>9.2140849229710908E-4</v>
      </c>
      <c r="BI21">
        <f t="shared" si="5"/>
        <v>0</v>
      </c>
      <c r="BJ21">
        <f t="shared" si="6"/>
        <v>0</v>
      </c>
      <c r="BK21">
        <f t="shared" si="7"/>
        <v>-4.4171929109930652E-3</v>
      </c>
      <c r="BL21">
        <f t="shared" si="8"/>
        <v>8.4151692877054143E-4</v>
      </c>
      <c r="BM21">
        <f t="shared" si="9"/>
        <v>0</v>
      </c>
      <c r="BN21">
        <f t="shared" si="10"/>
        <v>0</v>
      </c>
      <c r="BO21">
        <f t="shared" si="11"/>
        <v>0</v>
      </c>
      <c r="BP21">
        <f t="shared" si="12"/>
        <v>0</v>
      </c>
      <c r="BQ21">
        <f t="shared" si="13"/>
        <v>0</v>
      </c>
      <c r="BR21">
        <f t="shared" si="14"/>
        <v>0</v>
      </c>
      <c r="BS21">
        <f t="shared" si="15"/>
        <v>0</v>
      </c>
      <c r="BT21">
        <f t="shared" si="16"/>
        <v>0</v>
      </c>
      <c r="BU21">
        <f t="shared" si="17"/>
        <v>0</v>
      </c>
      <c r="BV21">
        <f t="shared" si="18"/>
        <v>0</v>
      </c>
      <c r="BW21">
        <f t="shared" si="19"/>
        <v>2.0841796282283049E-4</v>
      </c>
      <c r="BX21">
        <f t="shared" si="20"/>
        <v>9.5495530883766601E-4</v>
      </c>
      <c r="BY21">
        <f t="shared" si="21"/>
        <v>0</v>
      </c>
      <c r="BZ21">
        <f t="shared" si="22"/>
        <v>0</v>
      </c>
      <c r="CA21">
        <f t="shared" si="23"/>
        <v>0</v>
      </c>
      <c r="CB21">
        <f t="shared" si="24"/>
        <v>0</v>
      </c>
      <c r="CC21">
        <f t="shared" si="25"/>
        <v>0</v>
      </c>
      <c r="CD21">
        <f t="shared" si="26"/>
        <v>0</v>
      </c>
      <c r="CE21">
        <f t="shared" si="27"/>
        <v>0</v>
      </c>
      <c r="CF21">
        <f t="shared" si="28"/>
        <v>0</v>
      </c>
      <c r="CG21">
        <f t="shared" si="29"/>
        <v>0</v>
      </c>
      <c r="CH21">
        <f t="shared" si="30"/>
        <v>0</v>
      </c>
      <c r="CI21">
        <f t="shared" si="31"/>
        <v>0</v>
      </c>
      <c r="CJ21">
        <f t="shared" si="32"/>
        <v>0</v>
      </c>
      <c r="CK21">
        <f t="shared" si="33"/>
        <v>0</v>
      </c>
      <c r="CL21">
        <f t="shared" si="34"/>
        <v>0</v>
      </c>
      <c r="CM21">
        <f t="shared" si="35"/>
        <v>0</v>
      </c>
      <c r="CN21">
        <f t="shared" si="36"/>
        <v>0</v>
      </c>
      <c r="CO21">
        <f t="shared" si="37"/>
        <v>3.3526511614926633E-3</v>
      </c>
      <c r="CP21">
        <f t="shared" si="38"/>
        <v>2.9135985632887415E-3</v>
      </c>
      <c r="CQ21">
        <f t="shared" si="39"/>
        <v>-3.86213780133883E-4</v>
      </c>
      <c r="CR21">
        <f t="shared" si="40"/>
        <v>3.4782243924922837E-4</v>
      </c>
      <c r="CS21">
        <f t="shared" si="41"/>
        <v>-1.3388223804205408E-2</v>
      </c>
      <c r="CT21">
        <f t="shared" si="42"/>
        <v>2.9150706632369208E-3</v>
      </c>
    </row>
    <row r="22" spans="1:98" x14ac:dyDescent="0.2">
      <c r="A22">
        <v>4</v>
      </c>
      <c r="B22" t="s">
        <v>94</v>
      </c>
      <c r="C22" t="s">
        <v>95</v>
      </c>
      <c r="F22">
        <v>-0.187535416568996</v>
      </c>
      <c r="G22">
        <v>0.36215274166363598</v>
      </c>
      <c r="J22">
        <v>-1.8609096912674301</v>
      </c>
      <c r="K22">
        <v>0.34494693410076499</v>
      </c>
      <c r="T22">
        <v>4.6453595483229901E-2</v>
      </c>
      <c r="U22">
        <v>0.35586071868406999</v>
      </c>
      <c r="AN22">
        <v>1.4202751670740501</v>
      </c>
      <c r="AO22">
        <v>1.23090417114134</v>
      </c>
      <c r="AP22">
        <v>-0.16231489505619101</v>
      </c>
      <c r="AQ22">
        <v>0.145620066690126</v>
      </c>
      <c r="AR22">
        <v>-5.6064531704906404</v>
      </c>
      <c r="AS22">
        <v>1.2304898973168601</v>
      </c>
      <c r="AT22">
        <v>0</v>
      </c>
      <c r="AU22">
        <v>150.81290685285899</v>
      </c>
      <c r="AV22">
        <v>128.64290160367401</v>
      </c>
      <c r="AW22">
        <v>6</v>
      </c>
      <c r="AX22">
        <v>115</v>
      </c>
      <c r="AY22">
        <v>269.28580320734801</v>
      </c>
      <c r="AZ22">
        <v>9.55970061517883</v>
      </c>
      <c r="BA22">
        <v>2.3530891605435902E-3</v>
      </c>
      <c r="BC22">
        <v>1</v>
      </c>
      <c r="BE22">
        <f t="shared" si="1"/>
        <v>0</v>
      </c>
      <c r="BF22">
        <f t="shared" si="2"/>
        <v>0</v>
      </c>
      <c r="BG22">
        <f t="shared" si="3"/>
        <v>-4.4128755594653127E-4</v>
      </c>
      <c r="BH22">
        <f t="shared" si="4"/>
        <v>8.5217769086984492E-4</v>
      </c>
      <c r="BI22">
        <f t="shared" si="5"/>
        <v>0</v>
      </c>
      <c r="BJ22">
        <f t="shared" si="6"/>
        <v>0</v>
      </c>
      <c r="BK22">
        <f t="shared" si="7"/>
        <v>-4.3788864232719091E-3</v>
      </c>
      <c r="BL22">
        <f t="shared" si="8"/>
        <v>8.1169089159525423E-4</v>
      </c>
      <c r="BM22">
        <f t="shared" si="9"/>
        <v>0</v>
      </c>
      <c r="BN22">
        <f t="shared" si="10"/>
        <v>0</v>
      </c>
      <c r="BO22">
        <f t="shared" si="11"/>
        <v>0</v>
      </c>
      <c r="BP22">
        <f t="shared" si="12"/>
        <v>0</v>
      </c>
      <c r="BQ22">
        <f t="shared" si="13"/>
        <v>0</v>
      </c>
      <c r="BR22">
        <f t="shared" si="14"/>
        <v>0</v>
      </c>
      <c r="BS22">
        <f t="shared" si="15"/>
        <v>0</v>
      </c>
      <c r="BT22">
        <f t="shared" si="16"/>
        <v>0</v>
      </c>
      <c r="BU22">
        <f t="shared" si="17"/>
        <v>1.0930945199986497E-4</v>
      </c>
      <c r="BV22">
        <f t="shared" si="18"/>
        <v>8.3737199979873691E-4</v>
      </c>
      <c r="BW22">
        <f t="shared" si="19"/>
        <v>0</v>
      </c>
      <c r="BX22">
        <f t="shared" si="20"/>
        <v>0</v>
      </c>
      <c r="BY22">
        <f t="shared" si="21"/>
        <v>0</v>
      </c>
      <c r="BZ22">
        <f t="shared" si="22"/>
        <v>0</v>
      </c>
      <c r="CA22">
        <f t="shared" si="23"/>
        <v>0</v>
      </c>
      <c r="CB22">
        <f t="shared" si="24"/>
        <v>0</v>
      </c>
      <c r="CC22">
        <f t="shared" si="25"/>
        <v>0</v>
      </c>
      <c r="CD22">
        <f t="shared" si="26"/>
        <v>0</v>
      </c>
      <c r="CE22">
        <f t="shared" si="27"/>
        <v>0</v>
      </c>
      <c r="CF22">
        <f t="shared" si="28"/>
        <v>0</v>
      </c>
      <c r="CG22">
        <f t="shared" si="29"/>
        <v>0</v>
      </c>
      <c r="CH22">
        <f t="shared" si="30"/>
        <v>0</v>
      </c>
      <c r="CI22">
        <f t="shared" si="31"/>
        <v>0</v>
      </c>
      <c r="CJ22">
        <f t="shared" si="32"/>
        <v>0</v>
      </c>
      <c r="CK22">
        <f t="shared" si="33"/>
        <v>0</v>
      </c>
      <c r="CL22">
        <f t="shared" si="34"/>
        <v>0</v>
      </c>
      <c r="CM22">
        <f t="shared" si="35"/>
        <v>0</v>
      </c>
      <c r="CN22">
        <f t="shared" si="36"/>
        <v>0</v>
      </c>
      <c r="CO22">
        <f t="shared" si="37"/>
        <v>3.3420341006311837E-3</v>
      </c>
      <c r="CP22">
        <f t="shared" si="38"/>
        <v>2.8964272627805794E-3</v>
      </c>
      <c r="CQ22">
        <f t="shared" si="39"/>
        <v>-3.8194142015149347E-4</v>
      </c>
      <c r="CR22">
        <f t="shared" si="40"/>
        <v>3.426570004861702E-4</v>
      </c>
      <c r="CS22">
        <f t="shared" si="41"/>
        <v>-1.3192484184576771E-2</v>
      </c>
      <c r="CT22">
        <f t="shared" si="42"/>
        <v>2.8954524395346987E-3</v>
      </c>
    </row>
    <row r="24" spans="1:98" ht="22" customHeight="1" x14ac:dyDescent="0.35">
      <c r="A24" s="1" t="s">
        <v>96</v>
      </c>
      <c r="BD24" t="s">
        <v>97</v>
      </c>
      <c r="BE24">
        <f>SUM(BE2:BE22)</f>
        <v>-9.6752065075345547E-2</v>
      </c>
      <c r="BF24">
        <f t="shared" ref="BF24:CT24" si="43">SUM(BF2:BF22)</f>
        <v>0</v>
      </c>
      <c r="BG24">
        <f t="shared" si="43"/>
        <v>-4.3471217817009661E-2</v>
      </c>
      <c r="BH24">
        <f t="shared" si="43"/>
        <v>0.39066973677074623</v>
      </c>
      <c r="BI24">
        <f t="shared" si="43"/>
        <v>2.5658360450768455E-2</v>
      </c>
      <c r="BJ24">
        <f t="shared" si="43"/>
        <v>0</v>
      </c>
      <c r="BK24">
        <f t="shared" si="43"/>
        <v>2.7908544749417641</v>
      </c>
      <c r="BL24">
        <f t="shared" si="43"/>
        <v>13.963567807170355</v>
      </c>
      <c r="BM24">
        <f t="shared" si="43"/>
        <v>0.46254049736103764</v>
      </c>
      <c r="BN24">
        <f t="shared" si="43"/>
        <v>1.7153513830486407</v>
      </c>
      <c r="BO24">
        <f t="shared" si="43"/>
        <v>6.6495860948326659E-4</v>
      </c>
      <c r="BP24">
        <f t="shared" si="43"/>
        <v>1.1554411608472584E-3</v>
      </c>
      <c r="BQ24">
        <f t="shared" si="43"/>
        <v>6.4644803453527008E-2</v>
      </c>
      <c r="BR24">
        <f t="shared" si="43"/>
        <v>3.422722749068402E-2</v>
      </c>
      <c r="BS24">
        <f t="shared" si="43"/>
        <v>4.7860636793203272E-2</v>
      </c>
      <c r="BT24">
        <f t="shared" si="43"/>
        <v>2.7034369935874117E-2</v>
      </c>
      <c r="BU24">
        <f t="shared" si="43"/>
        <v>2.5779203261716073E-2</v>
      </c>
      <c r="BV24">
        <f t="shared" si="43"/>
        <v>1.8651158388982465E-2</v>
      </c>
      <c r="BW24">
        <f t="shared" si="43"/>
        <v>0.3138563947543716</v>
      </c>
      <c r="BX24">
        <f t="shared" si="43"/>
        <v>0.16900235489039447</v>
      </c>
      <c r="BY24">
        <f t="shared" si="43"/>
        <v>3.3986269228049884E-2</v>
      </c>
      <c r="BZ24">
        <f t="shared" si="43"/>
        <v>2.2205366072092367E-2</v>
      </c>
      <c r="CA24">
        <f t="shared" si="43"/>
        <v>6.0106122850842048E-2</v>
      </c>
      <c r="CB24">
        <f t="shared" si="43"/>
        <v>3.2321390946198222E-2</v>
      </c>
      <c r="CC24">
        <f t="shared" si="43"/>
        <v>0.104683044805695</v>
      </c>
      <c r="CD24">
        <f t="shared" si="43"/>
        <v>5.3310567894892233E-2</v>
      </c>
      <c r="CE24">
        <f t="shared" si="43"/>
        <v>-11.453233459951555</v>
      </c>
      <c r="CF24">
        <f t="shared" si="43"/>
        <v>50.78934819995996</v>
      </c>
      <c r="CG24">
        <f t="shared" si="43"/>
        <v>2.4062800796395458</v>
      </c>
      <c r="CH24">
        <f t="shared" si="43"/>
        <v>8.7473698282570176</v>
      </c>
      <c r="CI24">
        <f t="shared" si="43"/>
        <v>-9.6392627153073711</v>
      </c>
      <c r="CJ24">
        <f t="shared" si="43"/>
        <v>54.527099088915662</v>
      </c>
      <c r="CK24">
        <f t="shared" si="43"/>
        <v>-0.12942453166281534</v>
      </c>
      <c r="CL24">
        <f t="shared" si="43"/>
        <v>0.16397023568016231</v>
      </c>
      <c r="CM24">
        <f t="shared" si="43"/>
        <v>0.11249554075776126</v>
      </c>
      <c r="CN24">
        <f t="shared" si="43"/>
        <v>0.32837773427068429</v>
      </c>
      <c r="CO24">
        <f t="shared" si="43"/>
        <v>1.3917285790020657</v>
      </c>
      <c r="CP24">
        <f t="shared" si="43"/>
        <v>1.1559014910460648</v>
      </c>
      <c r="CQ24">
        <f t="shared" si="43"/>
        <v>-0.15585966732119266</v>
      </c>
      <c r="CR24">
        <f t="shared" si="43"/>
        <v>0.13920791333608237</v>
      </c>
      <c r="CS24">
        <f t="shared" si="43"/>
        <v>-5.7427352134265623</v>
      </c>
      <c r="CT24">
        <f t="shared" si="43"/>
        <v>1.1734760230787593</v>
      </c>
    </row>
    <row r="26" spans="1:98" x14ac:dyDescent="0.2">
      <c r="BE26" t="s">
        <v>99</v>
      </c>
      <c r="BF26" t="s">
        <v>98</v>
      </c>
      <c r="BG26" t="s">
        <v>100</v>
      </c>
      <c r="BH26" t="s">
        <v>101</v>
      </c>
      <c r="BI26" t="s">
        <v>102</v>
      </c>
      <c r="BJ26" t="s">
        <v>103</v>
      </c>
      <c r="BK26" t="s">
        <v>104</v>
      </c>
      <c r="BL26" t="s">
        <v>101</v>
      </c>
      <c r="BM26" t="s">
        <v>102</v>
      </c>
      <c r="BN26" t="s">
        <v>103</v>
      </c>
      <c r="BO26" t="s">
        <v>105</v>
      </c>
    </row>
    <row r="27" spans="1:98" x14ac:dyDescent="0.2">
      <c r="BD27" t="s">
        <v>106</v>
      </c>
      <c r="BE27">
        <f>BO24</f>
        <v>6.6495860948326659E-4</v>
      </c>
      <c r="BF27">
        <f>BP24</f>
        <v>1.1554411608472584E-3</v>
      </c>
      <c r="BG27">
        <f>1.95*BF27</f>
        <v>2.2531102636521539E-3</v>
      </c>
      <c r="BH27">
        <f>BE27-BG27</f>
        <v>-1.5881516541688873E-3</v>
      </c>
      <c r="BI27">
        <f>BE27+BG27</f>
        <v>2.9180688731354205E-3</v>
      </c>
      <c r="BK27">
        <f>1.99*BF27</f>
        <v>2.2993279100860442E-3</v>
      </c>
      <c r="BL27">
        <f>BE27-BK27</f>
        <v>-1.6343693006027776E-3</v>
      </c>
      <c r="BM27">
        <f>BE27+BK27</f>
        <v>2.9642865195693108E-3</v>
      </c>
    </row>
    <row r="28" spans="1:98" x14ac:dyDescent="0.2">
      <c r="BD28" t="s">
        <v>107</v>
      </c>
      <c r="BE28">
        <f>BQ24</f>
        <v>6.4644803453527008E-2</v>
      </c>
      <c r="BF28">
        <f>BR24</f>
        <v>3.422722749068402E-2</v>
      </c>
      <c r="BG28">
        <f t="shared" ref="BG28:BG34" si="44">1.95*BF28</f>
        <v>6.6743093606833837E-2</v>
      </c>
      <c r="BH28">
        <f t="shared" ref="BH28:BH34" si="45">BE28-BG28</f>
        <v>-2.0982901533068282E-3</v>
      </c>
      <c r="BI28">
        <f t="shared" ref="BI28:BI34" si="46">BE28+BG28</f>
        <v>0.13138789706036086</v>
      </c>
      <c r="BK28">
        <f t="shared" ref="BK28:BK34" si="47">1.99*BF28</f>
        <v>6.8112182706461202E-2</v>
      </c>
      <c r="BL28">
        <f t="shared" ref="BL28:BL34" si="48">BE28-BK28</f>
        <v>-3.467379252934194E-3</v>
      </c>
      <c r="BM28">
        <f t="shared" ref="BM28:BM34" si="49">BE28+BK28</f>
        <v>0.13275698615998821</v>
      </c>
    </row>
    <row r="29" spans="1:98" x14ac:dyDescent="0.2">
      <c r="BD29" t="s">
        <v>108</v>
      </c>
      <c r="BE29">
        <f>BS24</f>
        <v>4.7860636793203272E-2</v>
      </c>
      <c r="BF29">
        <f>BT24</f>
        <v>2.7034369935874117E-2</v>
      </c>
      <c r="BG29">
        <f t="shared" si="44"/>
        <v>5.2717021374954529E-2</v>
      </c>
      <c r="BH29">
        <f t="shared" si="45"/>
        <v>-4.8563845817512566E-3</v>
      </c>
      <c r="BI29">
        <f t="shared" si="46"/>
        <v>0.10057765816815781</v>
      </c>
      <c r="BK29">
        <f t="shared" si="47"/>
        <v>5.379839617238949E-2</v>
      </c>
      <c r="BL29">
        <f t="shared" si="48"/>
        <v>-5.9377593791862179E-3</v>
      </c>
      <c r="BM29">
        <f t="shared" si="49"/>
        <v>0.10165903296559275</v>
      </c>
    </row>
    <row r="30" spans="1:98" x14ac:dyDescent="0.2">
      <c r="BD30" t="s">
        <v>109</v>
      </c>
      <c r="BE30">
        <f>BU24</f>
        <v>2.5779203261716073E-2</v>
      </c>
      <c r="BF30">
        <f>BV24</f>
        <v>1.8651158388982465E-2</v>
      </c>
      <c r="BG30">
        <f t="shared" si="44"/>
        <v>3.6369758858515809E-2</v>
      </c>
      <c r="BH30">
        <f t="shared" si="45"/>
        <v>-1.0590555596799736E-2</v>
      </c>
      <c r="BI30">
        <f t="shared" si="46"/>
        <v>6.2148962120231882E-2</v>
      </c>
      <c r="BK30">
        <f t="shared" si="47"/>
        <v>3.7115805194075105E-2</v>
      </c>
      <c r="BL30">
        <f t="shared" si="48"/>
        <v>-1.1336601932359032E-2</v>
      </c>
      <c r="BM30">
        <f t="shared" si="49"/>
        <v>6.2895008455791185E-2</v>
      </c>
    </row>
    <row r="31" spans="1:98" x14ac:dyDescent="0.2">
      <c r="BD31" t="s">
        <v>110</v>
      </c>
      <c r="BE31">
        <f>BW24</f>
        <v>0.3138563947543716</v>
      </c>
      <c r="BF31">
        <f>BX24</f>
        <v>0.16900235489039447</v>
      </c>
      <c r="BG31">
        <f t="shared" si="44"/>
        <v>0.32955459203626919</v>
      </c>
      <c r="BH31">
        <f t="shared" si="45"/>
        <v>-1.5698197281897586E-2</v>
      </c>
      <c r="BI31">
        <f t="shared" si="46"/>
        <v>0.64341098679064079</v>
      </c>
      <c r="BK31">
        <f t="shared" si="47"/>
        <v>0.33631468623188499</v>
      </c>
      <c r="BL31">
        <f t="shared" si="48"/>
        <v>-2.2458291477513381E-2</v>
      </c>
      <c r="BM31">
        <f t="shared" si="49"/>
        <v>0.65017108098625664</v>
      </c>
    </row>
    <row r="32" spans="1:98" x14ac:dyDescent="0.2">
      <c r="BD32" t="s">
        <v>111</v>
      </c>
      <c r="BE32">
        <f>BY24</f>
        <v>3.3986269228049884E-2</v>
      </c>
      <c r="BF32">
        <f>BZ24</f>
        <v>2.2205366072092367E-2</v>
      </c>
      <c r="BG32">
        <f t="shared" si="44"/>
        <v>4.3300463840580117E-2</v>
      </c>
      <c r="BH32">
        <f t="shared" si="45"/>
        <v>-9.3141946125302327E-3</v>
      </c>
      <c r="BI32">
        <f t="shared" si="46"/>
        <v>7.7286733068630001E-2</v>
      </c>
      <c r="BK32">
        <f t="shared" si="47"/>
        <v>4.4188678483463813E-2</v>
      </c>
      <c r="BL32">
        <f t="shared" si="48"/>
        <v>-1.0202409255413929E-2</v>
      </c>
      <c r="BM32">
        <f t="shared" si="49"/>
        <v>7.8174947711513704E-2</v>
      </c>
    </row>
    <row r="33" spans="56:67" x14ac:dyDescent="0.2">
      <c r="BD33" t="s">
        <v>112</v>
      </c>
      <c r="BE33">
        <f>CA24</f>
        <v>6.0106122850842048E-2</v>
      </c>
      <c r="BF33">
        <f>CB24</f>
        <v>3.2321390946198222E-2</v>
      </c>
      <c r="BG33">
        <f t="shared" si="44"/>
        <v>6.3026712345086527E-2</v>
      </c>
      <c r="BH33">
        <f t="shared" si="45"/>
        <v>-2.9205894942444799E-3</v>
      </c>
      <c r="BI33">
        <f t="shared" si="46"/>
        <v>0.12313283519592857</v>
      </c>
      <c r="BK33">
        <f t="shared" si="47"/>
        <v>6.4319567982934464E-2</v>
      </c>
      <c r="BL33">
        <f t="shared" si="48"/>
        <v>-4.2134451320924166E-3</v>
      </c>
      <c r="BM33">
        <f t="shared" si="49"/>
        <v>0.12442569083377651</v>
      </c>
    </row>
    <row r="34" spans="56:67" x14ac:dyDescent="0.2">
      <c r="BD34" t="s">
        <v>113</v>
      </c>
      <c r="BE34">
        <f>CC24</f>
        <v>0.104683044805695</v>
      </c>
      <c r="BF34">
        <f>CD24</f>
        <v>5.3310567894892233E-2</v>
      </c>
      <c r="BG34">
        <f t="shared" si="44"/>
        <v>0.10395560739503985</v>
      </c>
      <c r="BH34">
        <f t="shared" si="45"/>
        <v>7.2743741065514622E-4</v>
      </c>
      <c r="BI34">
        <f t="shared" si="46"/>
        <v>0.20863865220073485</v>
      </c>
      <c r="BJ34" t="s">
        <v>114</v>
      </c>
      <c r="BK34">
        <f t="shared" si="47"/>
        <v>0.10608803011083555</v>
      </c>
      <c r="BL34">
        <f t="shared" si="48"/>
        <v>-1.4049853051405492E-3</v>
      </c>
      <c r="BM34">
        <f t="shared" si="49"/>
        <v>0.21077107491653055</v>
      </c>
      <c r="BO34" t="s">
        <v>115</v>
      </c>
    </row>
    <row r="36" spans="56:67" x14ac:dyDescent="0.2">
      <c r="BD36" t="s">
        <v>117</v>
      </c>
      <c r="BE36">
        <f>BM24</f>
        <v>0.46254049736103764</v>
      </c>
      <c r="BF36">
        <f>BN24</f>
        <v>1.7153513830486407</v>
      </c>
      <c r="BG36">
        <f t="shared" ref="BG36" si="50">1.95*BF36</f>
        <v>3.3449351969448493</v>
      </c>
      <c r="BH36">
        <f t="shared" ref="BH36" si="51">BE36-BG36</f>
        <v>-2.8823946995838119</v>
      </c>
      <c r="BI36">
        <f t="shared" ref="BI36" si="52">BE36+BG36</f>
        <v>3.8074756943058867</v>
      </c>
      <c r="BK36">
        <f t="shared" ref="BK36" si="53">1.99*BF36</f>
        <v>3.4135492522667947</v>
      </c>
      <c r="BL36">
        <f t="shared" ref="BL36" si="54">BE36-BK36</f>
        <v>-2.9510087549057573</v>
      </c>
      <c r="BM36">
        <f t="shared" ref="BM36" si="55">BE36+BK36</f>
        <v>3.8760897496278321</v>
      </c>
    </row>
  </sheetData>
  <phoneticPr fontId="1" type="noConversion"/>
  <pageMargins left="0.7" right="0.7" top="0.75" bottom="0.75" header="0.3" footer="0.3"/>
  <pageSetup paperSize="8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6"/>
  <sheetViews>
    <sheetView workbookViewId="0">
      <selection activeCell="BD36" sqref="BD36:BM36"/>
    </sheetView>
  </sheetViews>
  <sheetFormatPr baseColWidth="10" defaultRowHeight="16" x14ac:dyDescent="0.2"/>
  <cols>
    <col min="3" max="3" width="62.6640625" customWidth="1"/>
  </cols>
  <sheetData>
    <row r="1" spans="1:9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K1" t="s">
        <v>8</v>
      </c>
      <c r="BL1" t="s">
        <v>9</v>
      </c>
      <c r="BM1" t="s">
        <v>10</v>
      </c>
      <c r="BN1" t="s">
        <v>11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18</v>
      </c>
      <c r="BV1" t="s">
        <v>19</v>
      </c>
      <c r="BW1" t="s">
        <v>20</v>
      </c>
      <c r="BX1" t="s">
        <v>21</v>
      </c>
      <c r="BY1" t="s">
        <v>22</v>
      </c>
      <c r="BZ1" t="s">
        <v>23</v>
      </c>
      <c r="CA1" t="s">
        <v>24</v>
      </c>
      <c r="CB1" t="s">
        <v>25</v>
      </c>
      <c r="CC1" t="s">
        <v>26</v>
      </c>
      <c r="CD1" t="s">
        <v>27</v>
      </c>
      <c r="CE1" t="s">
        <v>28</v>
      </c>
      <c r="CF1" t="s">
        <v>29</v>
      </c>
      <c r="CG1" t="s">
        <v>30</v>
      </c>
      <c r="CH1" t="s">
        <v>31</v>
      </c>
      <c r="CI1" t="s">
        <v>32</v>
      </c>
      <c r="CJ1" t="s">
        <v>33</v>
      </c>
      <c r="CK1" t="s">
        <v>34</v>
      </c>
      <c r="CL1" t="s">
        <v>35</v>
      </c>
      <c r="CM1" t="s">
        <v>36</v>
      </c>
      <c r="CN1" t="s">
        <v>37</v>
      </c>
      <c r="CO1" t="s">
        <v>38</v>
      </c>
      <c r="CP1" t="s">
        <v>39</v>
      </c>
      <c r="CQ1" t="s">
        <v>40</v>
      </c>
      <c r="CR1" t="s">
        <v>41</v>
      </c>
      <c r="CS1" t="s">
        <v>42</v>
      </c>
      <c r="CT1" t="s">
        <v>43</v>
      </c>
    </row>
    <row r="2" spans="1:98" x14ac:dyDescent="0.2">
      <c r="A2">
        <v>3</v>
      </c>
      <c r="B2" t="s">
        <v>88</v>
      </c>
      <c r="C2" t="s">
        <v>89</v>
      </c>
      <c r="F2">
        <v>0.44719158518915703</v>
      </c>
      <c r="G2">
        <v>0.24777855403978899</v>
      </c>
      <c r="J2">
        <v>-0.25313895597054797</v>
      </c>
      <c r="K2">
        <v>0.45510326467629703</v>
      </c>
      <c r="X2">
        <v>0.85396756789246897</v>
      </c>
      <c r="Y2">
        <v>0.22030860751421599</v>
      </c>
      <c r="AN2">
        <v>9.2653735312599608</v>
      </c>
      <c r="AO2">
        <v>32.123246454535803</v>
      </c>
      <c r="AP2">
        <v>3.22507481402012</v>
      </c>
      <c r="AQ2">
        <v>27.149604520165902</v>
      </c>
      <c r="AR2">
        <v>-14.8196391239533</v>
      </c>
      <c r="AS2">
        <v>32.147655983043101</v>
      </c>
      <c r="AT2">
        <v>0</v>
      </c>
      <c r="AU2">
        <v>187747.625287873</v>
      </c>
      <c r="AV2">
        <v>246.38776565455501</v>
      </c>
      <c r="AW2">
        <v>6</v>
      </c>
      <c r="AX2">
        <v>115</v>
      </c>
      <c r="AY2">
        <v>504.775531309109</v>
      </c>
      <c r="AZ2">
        <v>0</v>
      </c>
      <c r="BA2">
        <v>0.35500452475599498</v>
      </c>
      <c r="BC2">
        <v>0.35500452475599498</v>
      </c>
      <c r="BE2">
        <f>D2*$BA2</f>
        <v>0</v>
      </c>
      <c r="BF2">
        <f t="shared" ref="BF2:BU17" si="0">E2*$BA2</f>
        <v>0</v>
      </c>
      <c r="BG2">
        <f t="shared" si="0"/>
        <v>0.15875503617495673</v>
      </c>
      <c r="BH2">
        <f t="shared" si="0"/>
        <v>8.7962507821622904E-2</v>
      </c>
      <c r="BI2">
        <f t="shared" si="0"/>
        <v>0</v>
      </c>
      <c r="BJ2">
        <f t="shared" si="0"/>
        <v>0</v>
      </c>
      <c r="BK2">
        <f t="shared" si="0"/>
        <v>-8.9865474761553127E-2</v>
      </c>
      <c r="BL2">
        <f t="shared" si="0"/>
        <v>0.16156371819131063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ref="BV2:CK17" si="1">U2*$BA2</f>
        <v>0</v>
      </c>
      <c r="BW2">
        <f t="shared" si="1"/>
        <v>0</v>
      </c>
      <c r="BX2">
        <f t="shared" si="1"/>
        <v>0</v>
      </c>
      <c r="BY2">
        <f t="shared" si="1"/>
        <v>0.30316235059669883</v>
      </c>
      <c r="BZ2">
        <f t="shared" si="1"/>
        <v>7.821055251023927E-2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</v>
      </c>
      <c r="CF2">
        <f t="shared" si="1"/>
        <v>0</v>
      </c>
      <c r="CG2">
        <f t="shared" si="1"/>
        <v>0</v>
      </c>
      <c r="CH2">
        <f t="shared" si="1"/>
        <v>0</v>
      </c>
      <c r="CI2">
        <f t="shared" si="1"/>
        <v>0</v>
      </c>
      <c r="CJ2">
        <f t="shared" si="1"/>
        <v>0</v>
      </c>
      <c r="CK2">
        <f t="shared" si="1"/>
        <v>0</v>
      </c>
      <c r="CL2">
        <f t="shared" ref="CE2:CT17" si="2">AK2*$BA2</f>
        <v>0</v>
      </c>
      <c r="CM2">
        <f t="shared" si="2"/>
        <v>0</v>
      </c>
      <c r="CN2">
        <f t="shared" si="2"/>
        <v>0</v>
      </c>
      <c r="CO2">
        <f t="shared" si="2"/>
        <v>3.2892495271517173</v>
      </c>
      <c r="CP2">
        <f t="shared" si="2"/>
        <v>11.403897841212183</v>
      </c>
      <c r="CQ2">
        <f t="shared" si="2"/>
        <v>1.1449161516537416</v>
      </c>
      <c r="CR2">
        <f t="shared" si="2"/>
        <v>9.6382324499947085</v>
      </c>
      <c r="CS2">
        <f t="shared" si="2"/>
        <v>-5.2610389442543912</v>
      </c>
      <c r="CT2">
        <f t="shared" si="2"/>
        <v>11.412563334279435</v>
      </c>
    </row>
    <row r="3" spans="1:98" x14ac:dyDescent="0.2">
      <c r="A3">
        <v>4</v>
      </c>
      <c r="B3" t="s">
        <v>94</v>
      </c>
      <c r="C3" t="s">
        <v>95</v>
      </c>
      <c r="F3">
        <v>0.42208968810563802</v>
      </c>
      <c r="G3">
        <v>0.24596055960007299</v>
      </c>
      <c r="J3">
        <v>-0.29980080710759699</v>
      </c>
      <c r="K3">
        <v>0.46142359797179799</v>
      </c>
      <c r="T3">
        <v>0.86488784749359005</v>
      </c>
      <c r="U3">
        <v>0.23380341314764599</v>
      </c>
      <c r="AN3">
        <v>10.8874961721407</v>
      </c>
      <c r="AO3">
        <v>74.209701067861602</v>
      </c>
      <c r="AP3">
        <v>4.9024429719870204</v>
      </c>
      <c r="AQ3">
        <v>46.780091847497701</v>
      </c>
      <c r="AR3">
        <v>-16.508716393606498</v>
      </c>
      <c r="AS3">
        <v>74.238812125418804</v>
      </c>
      <c r="AT3">
        <v>0</v>
      </c>
      <c r="AU3">
        <v>993495.29364257399</v>
      </c>
      <c r="AV3">
        <v>246.574114276735</v>
      </c>
      <c r="AW3">
        <v>6</v>
      </c>
      <c r="AX3">
        <v>115</v>
      </c>
      <c r="AY3">
        <v>505.14822855347097</v>
      </c>
      <c r="AZ3">
        <v>0.372697244361405</v>
      </c>
      <c r="BA3">
        <v>0.29464814421796598</v>
      </c>
      <c r="BC3">
        <v>0.64965266897396101</v>
      </c>
      <c r="BE3">
        <f t="shared" ref="BE3:BT27" si="3">D3*$BA3</f>
        <v>0</v>
      </c>
      <c r="BF3">
        <f t="shared" si="0"/>
        <v>0</v>
      </c>
      <c r="BG3">
        <f t="shared" si="0"/>
        <v>0.12436794329386631</v>
      </c>
      <c r="BH3">
        <f t="shared" si="0"/>
        <v>7.2471822436973921E-2</v>
      </c>
      <c r="BI3">
        <f t="shared" si="0"/>
        <v>0</v>
      </c>
      <c r="BJ3">
        <f t="shared" si="0"/>
        <v>0</v>
      </c>
      <c r="BK3">
        <f t="shared" si="0"/>
        <v>-8.8335751449301836E-2</v>
      </c>
      <c r="BL3">
        <f t="shared" si="0"/>
        <v>0.1359576068407671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0.25483759922065746</v>
      </c>
      <c r="BV3">
        <f t="shared" si="1"/>
        <v>6.8889741795780279E-2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2"/>
        <v>0</v>
      </c>
      <c r="CM3">
        <f t="shared" si="2"/>
        <v>0</v>
      </c>
      <c r="CN3">
        <f t="shared" si="2"/>
        <v>0</v>
      </c>
      <c r="CO3">
        <f t="shared" si="2"/>
        <v>3.2079805423014656</v>
      </c>
      <c r="CP3">
        <f t="shared" si="2"/>
        <v>21.865750702615429</v>
      </c>
      <c r="CQ3">
        <f t="shared" si="2"/>
        <v>1.4444957238303853</v>
      </c>
      <c r="CR3">
        <f t="shared" si="2"/>
        <v>13.783667249211197</v>
      </c>
      <c r="CS3">
        <f t="shared" si="2"/>
        <v>-4.864262648796867</v>
      </c>
      <c r="CT3">
        <f t="shared" si="2"/>
        <v>21.874328221700882</v>
      </c>
    </row>
    <row r="4" spans="1:98" x14ac:dyDescent="0.2">
      <c r="A4">
        <v>12</v>
      </c>
      <c r="B4" t="s">
        <v>66</v>
      </c>
      <c r="C4" t="s">
        <v>67</v>
      </c>
      <c r="F4">
        <v>0.46137319488448802</v>
      </c>
      <c r="G4">
        <v>0.247513180713299</v>
      </c>
      <c r="J4">
        <v>-0.115358773122631</v>
      </c>
      <c r="K4">
        <v>0.54171667070824103</v>
      </c>
      <c r="L4">
        <v>-3.4476170197425098E-2</v>
      </c>
      <c r="M4">
        <v>7.3694377787774504E-2</v>
      </c>
      <c r="X4">
        <v>0.83283676145084196</v>
      </c>
      <c r="Y4">
        <v>0.22481695900630699</v>
      </c>
      <c r="AN4">
        <v>8.3674709163866794</v>
      </c>
      <c r="AO4">
        <v>20.704517694603901</v>
      </c>
      <c r="AP4">
        <v>2.9752132305152998</v>
      </c>
      <c r="AQ4">
        <v>24.3359744731086</v>
      </c>
      <c r="AR4">
        <v>-13.9250444668212</v>
      </c>
      <c r="AS4">
        <v>20.736189960146</v>
      </c>
      <c r="AT4">
        <v>0</v>
      </c>
      <c r="AU4">
        <v>475338.215756013</v>
      </c>
      <c r="AV4">
        <v>246.278938570669</v>
      </c>
      <c r="AW4">
        <v>7</v>
      </c>
      <c r="AX4">
        <v>115</v>
      </c>
      <c r="AY4">
        <v>506.55787714133902</v>
      </c>
      <c r="AZ4">
        <v>1.78234583222923</v>
      </c>
      <c r="BA4">
        <v>0.145613757419634</v>
      </c>
      <c r="BC4">
        <v>0.79526642639359502</v>
      </c>
      <c r="BE4">
        <f t="shared" si="3"/>
        <v>0</v>
      </c>
      <c r="BF4">
        <f t="shared" si="0"/>
        <v>0</v>
      </c>
      <c r="BG4">
        <f t="shared" si="0"/>
        <v>6.7182284479831364E-2</v>
      </c>
      <c r="BH4">
        <f t="shared" si="0"/>
        <v>3.6041324254548354E-2</v>
      </c>
      <c r="BI4">
        <f t="shared" si="0"/>
        <v>0</v>
      </c>
      <c r="BJ4">
        <f t="shared" si="0"/>
        <v>0</v>
      </c>
      <c r="BK4">
        <f t="shared" si="0"/>
        <v>-1.6797824405705385E-2</v>
      </c>
      <c r="BL4">
        <f t="shared" si="0"/>
        <v>7.8881399878681563E-2</v>
      </c>
      <c r="BM4">
        <f t="shared" si="0"/>
        <v>-5.0202046838858736E-3</v>
      </c>
      <c r="BN4">
        <f t="shared" si="0"/>
        <v>1.0730915250379862E-2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0.12127249015205649</v>
      </c>
      <c r="BZ4">
        <f t="shared" si="1"/>
        <v>3.2736442132564186E-2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2"/>
        <v>0</v>
      </c>
      <c r="CM4">
        <f t="shared" si="2"/>
        <v>0</v>
      </c>
      <c r="CN4">
        <f t="shared" si="2"/>
        <v>0</v>
      </c>
      <c r="CO4">
        <f t="shared" si="2"/>
        <v>1.2184188802345726</v>
      </c>
      <c r="CP4">
        <f t="shared" si="2"/>
        <v>3.0148626170725721</v>
      </c>
      <c r="CQ4">
        <f t="shared" si="2"/>
        <v>0.43323197761994048</v>
      </c>
      <c r="CR4">
        <f t="shared" si="2"/>
        <v>3.543652683497641</v>
      </c>
      <c r="CS4">
        <f t="shared" si="2"/>
        <v>-2.027678047049319</v>
      </c>
      <c r="CT4">
        <f t="shared" si="2"/>
        <v>3.0194745346641496</v>
      </c>
    </row>
    <row r="5" spans="1:98" x14ac:dyDescent="0.2">
      <c r="A5">
        <v>13</v>
      </c>
      <c r="B5" t="s">
        <v>68</v>
      </c>
      <c r="C5" t="s">
        <v>69</v>
      </c>
      <c r="F5">
        <v>0.42263033749052498</v>
      </c>
      <c r="G5">
        <v>0.24549519956063601</v>
      </c>
      <c r="J5">
        <v>-0.27381060512731897</v>
      </c>
      <c r="K5">
        <v>0.54038690018814195</v>
      </c>
      <c r="L5">
        <v>-6.8775791628864699E-3</v>
      </c>
      <c r="M5">
        <v>7.5123142878143007E-2</v>
      </c>
      <c r="T5">
        <v>0.85822853146179101</v>
      </c>
      <c r="U5">
        <v>0.24519054113038799</v>
      </c>
      <c r="AN5">
        <v>14.0393564859971</v>
      </c>
      <c r="AO5">
        <v>360.821389515563</v>
      </c>
      <c r="AP5">
        <v>5.3410567669430202</v>
      </c>
      <c r="AQ5">
        <v>52.5644606529724</v>
      </c>
      <c r="AR5">
        <v>-19.679929595239301</v>
      </c>
      <c r="AS5">
        <v>360.830459802934</v>
      </c>
      <c r="AT5">
        <v>0</v>
      </c>
      <c r="AU5">
        <v>143928388.874621</v>
      </c>
      <c r="AV5">
        <v>246.56935522949701</v>
      </c>
      <c r="AW5">
        <v>7</v>
      </c>
      <c r="AX5">
        <v>115</v>
      </c>
      <c r="AY5">
        <v>507.13871045899401</v>
      </c>
      <c r="AZ5">
        <v>2.3631791498849002</v>
      </c>
      <c r="BA5">
        <v>0.10891208098020599</v>
      </c>
      <c r="BC5">
        <v>0.90417850737380101</v>
      </c>
      <c r="BE5">
        <f t="shared" si="3"/>
        <v>0</v>
      </c>
      <c r="BF5">
        <f t="shared" si="0"/>
        <v>0</v>
      </c>
      <c r="BG5">
        <f t="shared" si="0"/>
        <v>4.6029549541459845E-2</v>
      </c>
      <c r="BH5">
        <f t="shared" si="0"/>
        <v>2.6737393054799819E-2</v>
      </c>
      <c r="BI5">
        <f t="shared" si="0"/>
        <v>0</v>
      </c>
      <c r="BJ5">
        <f t="shared" si="0"/>
        <v>0</v>
      </c>
      <c r="BK5">
        <f t="shared" si="0"/>
        <v>-2.982128279886577E-2</v>
      </c>
      <c r="BL5">
        <f t="shared" si="0"/>
        <v>5.8854661833933411E-2</v>
      </c>
      <c r="BM5">
        <f t="shared" si="0"/>
        <v>-7.4905145873606859E-4</v>
      </c>
      <c r="BN5">
        <f t="shared" si="0"/>
        <v>8.1818178206318967E-3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9.3471455318089855E-2</v>
      </c>
      <c r="BV5">
        <f t="shared" si="1"/>
        <v>2.6704212071173346E-2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2"/>
        <v>0</v>
      </c>
      <c r="CM5">
        <f t="shared" si="2"/>
        <v>0</v>
      </c>
      <c r="CN5">
        <f t="shared" si="2"/>
        <v>0</v>
      </c>
      <c r="CO5">
        <f t="shared" si="2"/>
        <v>1.5290555305128963</v>
      </c>
      <c r="CP5">
        <f t="shared" si="2"/>
        <v>39.297808394309449</v>
      </c>
      <c r="CQ5">
        <f t="shared" si="2"/>
        <v>0.58170560712117547</v>
      </c>
      <c r="CR5">
        <f t="shared" si="2"/>
        <v>5.7249047953173813</v>
      </c>
      <c r="CS5">
        <f t="shared" si="2"/>
        <v>-2.1433820857614552</v>
      </c>
      <c r="CT5">
        <f t="shared" si="2"/>
        <v>39.298796258182115</v>
      </c>
    </row>
    <row r="6" spans="1:98" x14ac:dyDescent="0.2">
      <c r="A6">
        <v>5</v>
      </c>
      <c r="B6" t="s">
        <v>92</v>
      </c>
      <c r="C6" t="s">
        <v>93</v>
      </c>
      <c r="F6">
        <v>0.47092876482819601</v>
      </c>
      <c r="G6">
        <v>0.28451603603667602</v>
      </c>
      <c r="J6">
        <v>-0.32498307502941098</v>
      </c>
      <c r="K6">
        <v>0.403124190535397</v>
      </c>
      <c r="V6">
        <v>0.83673528999361002</v>
      </c>
      <c r="W6">
        <v>0.30225797657085302</v>
      </c>
      <c r="AN6">
        <v>10.285164257242601</v>
      </c>
      <c r="AO6">
        <v>65.183197782167895</v>
      </c>
      <c r="AP6">
        <v>5.9890907274216296</v>
      </c>
      <c r="AQ6">
        <v>62.604693383267701</v>
      </c>
      <c r="AR6">
        <v>-15.8205096694938</v>
      </c>
      <c r="AS6">
        <v>65.240002943575405</v>
      </c>
      <c r="AT6">
        <v>0</v>
      </c>
      <c r="AU6">
        <v>677985.30446453602</v>
      </c>
      <c r="AV6">
        <v>248.69345295158999</v>
      </c>
      <c r="AW6">
        <v>6</v>
      </c>
      <c r="AX6">
        <v>115</v>
      </c>
      <c r="AY6">
        <v>509.38690590317998</v>
      </c>
      <c r="AZ6">
        <v>4.6113745940704698</v>
      </c>
      <c r="BA6">
        <v>3.5390493474278903E-2</v>
      </c>
      <c r="BC6">
        <v>0.93956900084808004</v>
      </c>
      <c r="BE6">
        <f t="shared" si="3"/>
        <v>0</v>
      </c>
      <c r="BF6">
        <f t="shared" si="0"/>
        <v>0</v>
      </c>
      <c r="BG6">
        <f t="shared" si="0"/>
        <v>1.6666401378502494E-2</v>
      </c>
      <c r="BH6">
        <f t="shared" si="0"/>
        <v>1.0069162916683683E-2</v>
      </c>
      <c r="BI6">
        <f t="shared" si="0"/>
        <v>0</v>
      </c>
      <c r="BJ6">
        <f t="shared" si="0"/>
        <v>0</v>
      </c>
      <c r="BK6">
        <f t="shared" si="0"/>
        <v>-1.1501311396079461E-2</v>
      </c>
      <c r="BL6">
        <f t="shared" si="0"/>
        <v>1.4266764034466932E-2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1"/>
        <v>0</v>
      </c>
      <c r="BW6">
        <f t="shared" si="1"/>
        <v>2.961247482021772E-2</v>
      </c>
      <c r="BX6">
        <f t="shared" si="1"/>
        <v>1.0697058947379519E-2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2"/>
        <v>0</v>
      </c>
      <c r="CM6">
        <f t="shared" si="2"/>
        <v>0</v>
      </c>
      <c r="CN6">
        <f t="shared" si="2"/>
        <v>0</v>
      </c>
      <c r="CO6">
        <f t="shared" si="2"/>
        <v>0.36399703852783089</v>
      </c>
      <c r="CP6">
        <f t="shared" si="2"/>
        <v>2.3068655357424439</v>
      </c>
      <c r="CQ6">
        <f t="shared" si="2"/>
        <v>0.21195687630567947</v>
      </c>
      <c r="CR6">
        <f t="shared" si="2"/>
        <v>2.2156109926397671</v>
      </c>
      <c r="CS6">
        <f t="shared" si="2"/>
        <v>-0.55989564421798665</v>
      </c>
      <c r="CT6">
        <f t="shared" si="2"/>
        <v>2.3088758984365416</v>
      </c>
    </row>
    <row r="7" spans="1:98" x14ac:dyDescent="0.2">
      <c r="A7">
        <v>19</v>
      </c>
      <c r="B7" t="s">
        <v>54</v>
      </c>
      <c r="C7" t="s">
        <v>55</v>
      </c>
      <c r="F7">
        <v>0.21819214069656201</v>
      </c>
      <c r="G7">
        <v>0.248995144201411</v>
      </c>
      <c r="J7">
        <v>-3.7100453687044599</v>
      </c>
      <c r="K7">
        <v>4.3568402900519496</v>
      </c>
      <c r="L7">
        <v>2.3312798490396601E-3</v>
      </c>
      <c r="M7">
        <v>0.13760740348734901</v>
      </c>
      <c r="AD7">
        <v>0.66021692002936505</v>
      </c>
      <c r="AE7">
        <v>2.94018794533803</v>
      </c>
      <c r="AF7">
        <v>0.425441611635341</v>
      </c>
      <c r="AG7">
        <v>0.47502839455909301</v>
      </c>
      <c r="AH7">
        <v>2.27862780475848</v>
      </c>
      <c r="AI7">
        <v>4.35320566507656</v>
      </c>
      <c r="AN7">
        <v>10.316514997955601</v>
      </c>
      <c r="AO7">
        <v>54.037501215276897</v>
      </c>
      <c r="AP7">
        <v>5.1655033542634001</v>
      </c>
      <c r="AQ7">
        <v>55.005267577116001</v>
      </c>
      <c r="AR7">
        <v>-15.985715160457501</v>
      </c>
      <c r="AS7">
        <v>54.090771178436299</v>
      </c>
      <c r="AT7">
        <v>0</v>
      </c>
      <c r="AU7">
        <v>5384847.9248778801</v>
      </c>
      <c r="AV7">
        <v>246.55931394111201</v>
      </c>
      <c r="AW7">
        <v>9</v>
      </c>
      <c r="AX7">
        <v>115</v>
      </c>
      <c r="AY7">
        <v>511.11862788222402</v>
      </c>
      <c r="AZ7">
        <v>6.3430965731146802</v>
      </c>
      <c r="BA7">
        <v>1.48883979509647E-2</v>
      </c>
      <c r="BC7">
        <v>0.95445739879904501</v>
      </c>
      <c r="BE7">
        <f t="shared" si="3"/>
        <v>0</v>
      </c>
      <c r="BF7">
        <f t="shared" si="0"/>
        <v>0</v>
      </c>
      <c r="BG7">
        <f t="shared" si="0"/>
        <v>3.2485314204632955E-3</v>
      </c>
      <c r="BH7">
        <f t="shared" si="0"/>
        <v>3.7071387947284476E-3</v>
      </c>
      <c r="BI7">
        <f t="shared" si="0"/>
        <v>0</v>
      </c>
      <c r="BJ7">
        <f t="shared" si="0"/>
        <v>0</v>
      </c>
      <c r="BK7">
        <f t="shared" si="0"/>
        <v>-5.5236631865405554E-2</v>
      </c>
      <c r="BL7">
        <f t="shared" si="0"/>
        <v>6.4866372047089893E-2</v>
      </c>
      <c r="BM7">
        <f t="shared" si="0"/>
        <v>3.4709022127567373E-5</v>
      </c>
      <c r="BN7">
        <f t="shared" si="0"/>
        <v>2.0487537841186198E-3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9.8295722393574245E-3</v>
      </c>
      <c r="CF7">
        <f t="shared" si="1"/>
        <v>4.3774688180821836E-2</v>
      </c>
      <c r="CG7">
        <f t="shared" si="1"/>
        <v>6.3341440189267307E-3</v>
      </c>
      <c r="CH7">
        <f t="shared" si="1"/>
        <v>7.0724117762036515E-3</v>
      </c>
      <c r="CI7">
        <f t="shared" si="1"/>
        <v>3.3925117539377346E-2</v>
      </c>
      <c r="CJ7">
        <f t="shared" si="1"/>
        <v>6.481225830405378E-2</v>
      </c>
      <c r="CK7">
        <f t="shared" si="1"/>
        <v>0</v>
      </c>
      <c r="CL7">
        <f t="shared" si="2"/>
        <v>0</v>
      </c>
      <c r="CM7">
        <f t="shared" si="2"/>
        <v>0</v>
      </c>
      <c r="CN7">
        <f t="shared" si="2"/>
        <v>0</v>
      </c>
      <c r="CO7">
        <f t="shared" si="2"/>
        <v>0.15359638075665877</v>
      </c>
      <c r="CP7">
        <f t="shared" si="2"/>
        <v>0.80453182236878107</v>
      </c>
      <c r="CQ7">
        <f t="shared" si="2"/>
        <v>7.6906069555316495E-2</v>
      </c>
      <c r="CR7">
        <f t="shared" si="2"/>
        <v>0.8189403130873989</v>
      </c>
      <c r="CS7">
        <f t="shared" si="2"/>
        <v>-0.2380016888396608</v>
      </c>
      <c r="CT7">
        <f t="shared" si="2"/>
        <v>0.80532492677913148</v>
      </c>
    </row>
    <row r="8" spans="1:98" x14ac:dyDescent="0.2">
      <c r="A8">
        <v>14</v>
      </c>
      <c r="B8" t="s">
        <v>56</v>
      </c>
      <c r="C8" t="s">
        <v>57</v>
      </c>
      <c r="F8">
        <v>0.48289093195913901</v>
      </c>
      <c r="G8">
        <v>0.28891646513249603</v>
      </c>
      <c r="J8">
        <v>-0.40115303995650198</v>
      </c>
      <c r="K8">
        <v>0.49261882917600203</v>
      </c>
      <c r="L8">
        <v>2.15006198786791E-2</v>
      </c>
      <c r="M8">
        <v>7.79684699020054E-2</v>
      </c>
      <c r="V8">
        <v>0.88782762994833597</v>
      </c>
      <c r="W8">
        <v>0.35698687301945897</v>
      </c>
      <c r="AN8">
        <v>15.294260638146399</v>
      </c>
      <c r="AO8">
        <v>792.65420313161496</v>
      </c>
      <c r="AP8">
        <v>10.3405410127971</v>
      </c>
      <c r="AQ8">
        <v>140.92268727389799</v>
      </c>
      <c r="AR8">
        <v>-21.022257332422701</v>
      </c>
      <c r="AS8">
        <v>792.65543127302794</v>
      </c>
      <c r="AT8">
        <v>0</v>
      </c>
      <c r="AU8">
        <v>765090780.05736399</v>
      </c>
      <c r="AV8">
        <v>248.653747117687</v>
      </c>
      <c r="AW8">
        <v>7</v>
      </c>
      <c r="AX8">
        <v>115</v>
      </c>
      <c r="AY8">
        <v>511.30749423537299</v>
      </c>
      <c r="AZ8">
        <v>6.5319629262638204</v>
      </c>
      <c r="BA8">
        <v>1.3546782592108401E-2</v>
      </c>
      <c r="BC8">
        <v>0.96800418139115296</v>
      </c>
      <c r="BE8">
        <f t="shared" si="3"/>
        <v>0</v>
      </c>
      <c r="BF8">
        <f t="shared" si="0"/>
        <v>0</v>
      </c>
      <c r="BG8">
        <f t="shared" si="0"/>
        <v>6.5416184709510663E-3</v>
      </c>
      <c r="BH8">
        <f t="shared" si="0"/>
        <v>3.9138885404303913E-3</v>
      </c>
      <c r="BI8">
        <f t="shared" si="0"/>
        <v>0</v>
      </c>
      <c r="BJ8">
        <f t="shared" si="0"/>
        <v>0</v>
      </c>
      <c r="BK8">
        <f t="shared" si="0"/>
        <v>-5.4343330184541067E-3</v>
      </c>
      <c r="BL8">
        <f t="shared" si="0"/>
        <v>6.6734001796262864E-3</v>
      </c>
      <c r="BM8">
        <f t="shared" si="0"/>
        <v>2.9126422309202988E-4</v>
      </c>
      <c r="BN8">
        <f t="shared" si="0"/>
        <v>1.0562219108018146E-3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1"/>
        <v>0</v>
      </c>
      <c r="BW8">
        <f t="shared" si="1"/>
        <v>1.2027207882176977E-2</v>
      </c>
      <c r="BX8">
        <f t="shared" si="1"/>
        <v>4.836023557031219E-3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si="1"/>
        <v>0</v>
      </c>
      <c r="CH8">
        <f t="shared" si="1"/>
        <v>0</v>
      </c>
      <c r="CI8">
        <f t="shared" si="1"/>
        <v>0</v>
      </c>
      <c r="CJ8">
        <f t="shared" si="1"/>
        <v>0</v>
      </c>
      <c r="CK8">
        <f t="shared" si="1"/>
        <v>0</v>
      </c>
      <c r="CL8">
        <f t="shared" si="2"/>
        <v>0</v>
      </c>
      <c r="CM8">
        <f t="shared" si="2"/>
        <v>0</v>
      </c>
      <c r="CN8">
        <f t="shared" si="2"/>
        <v>0</v>
      </c>
      <c r="CO8">
        <f t="shared" si="2"/>
        <v>0.20718802377201037</v>
      </c>
      <c r="CP8">
        <f t="shared" si="2"/>
        <v>10.737914160544918</v>
      </c>
      <c r="CQ8">
        <f t="shared" si="2"/>
        <v>0.14008106098514272</v>
      </c>
      <c r="CR8">
        <f t="shared" si="2"/>
        <v>1.9090490067951773</v>
      </c>
      <c r="CS8">
        <f t="shared" si="2"/>
        <v>-0.28478394967768705</v>
      </c>
      <c r="CT8">
        <f t="shared" si="2"/>
        <v>10.737930797909632</v>
      </c>
    </row>
    <row r="9" spans="1:98" x14ac:dyDescent="0.2">
      <c r="A9">
        <v>21</v>
      </c>
      <c r="B9" t="s">
        <v>70</v>
      </c>
      <c r="C9" t="s">
        <v>71</v>
      </c>
      <c r="D9">
        <v>-0.71595906547965305</v>
      </c>
      <c r="F9">
        <v>0.32878513636740497</v>
      </c>
      <c r="G9">
        <v>0.25373877824587598</v>
      </c>
      <c r="H9">
        <v>0.122175215054486</v>
      </c>
      <c r="J9">
        <v>-2.22341967776237</v>
      </c>
      <c r="L9">
        <v>9.0966073157220204E-2</v>
      </c>
      <c r="AD9">
        <v>-2.1508776290084701</v>
      </c>
      <c r="AF9">
        <v>0.968776369007185</v>
      </c>
      <c r="AH9">
        <v>0.10414648647449901</v>
      </c>
      <c r="AN9">
        <v>17.865104244963</v>
      </c>
      <c r="AO9">
        <v>2005.32830349608</v>
      </c>
      <c r="AP9">
        <v>6.6766877445387198</v>
      </c>
      <c r="AQ9">
        <v>69.136109119239293</v>
      </c>
      <c r="AR9">
        <v>-23.839560075830299</v>
      </c>
      <c r="AS9">
        <v>2005.35848031112</v>
      </c>
      <c r="AT9">
        <v>0</v>
      </c>
      <c r="AU9">
        <v>-54090411418.260696</v>
      </c>
      <c r="AV9">
        <v>244.732254785279</v>
      </c>
      <c r="AW9">
        <v>11</v>
      </c>
      <c r="AX9">
        <v>115</v>
      </c>
      <c r="AY9">
        <v>511.46450957055799</v>
      </c>
      <c r="AZ9">
        <v>6.6889782614489404</v>
      </c>
      <c r="BA9">
        <v>1.25239323830702E-2</v>
      </c>
      <c r="BC9">
        <v>0.980528113774223</v>
      </c>
      <c r="BE9">
        <f t="shared" si="3"/>
        <v>-8.9666229251133042E-3</v>
      </c>
      <c r="BF9">
        <f t="shared" si="3"/>
        <v>0</v>
      </c>
      <c r="BG9">
        <f t="shared" si="3"/>
        <v>4.1176828164238947E-3</v>
      </c>
      <c r="BH9">
        <f t="shared" si="3"/>
        <v>3.1778073017141948E-3</v>
      </c>
      <c r="BI9">
        <f t="shared" si="3"/>
        <v>1.5301141322294431E-3</v>
      </c>
      <c r="BJ9">
        <f t="shared" si="3"/>
        <v>0</v>
      </c>
      <c r="BK9">
        <f t="shared" si="3"/>
        <v>-2.7845957703483654E-2</v>
      </c>
      <c r="BL9">
        <f t="shared" si="3"/>
        <v>0</v>
      </c>
      <c r="BM9">
        <f t="shared" si="3"/>
        <v>1.1392529493744431E-3</v>
      </c>
      <c r="BN9">
        <f t="shared" si="3"/>
        <v>0</v>
      </c>
      <c r="BO9">
        <f t="shared" si="0"/>
        <v>0</v>
      </c>
      <c r="BP9">
        <f t="shared" si="0"/>
        <v>0</v>
      </c>
      <c r="BQ9">
        <f t="shared" si="0"/>
        <v>0</v>
      </c>
      <c r="BR9">
        <f t="shared" si="0"/>
        <v>0</v>
      </c>
      <c r="BS9">
        <f t="shared" si="0"/>
        <v>0</v>
      </c>
      <c r="BT9">
        <f t="shared" si="0"/>
        <v>0</v>
      </c>
      <c r="BU9">
        <f t="shared" si="0"/>
        <v>0</v>
      </c>
      <c r="BV9">
        <f t="shared" si="1"/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2"/>
        <v>-2.693744598996043E-2</v>
      </c>
      <c r="CF9">
        <f t="shared" si="2"/>
        <v>0</v>
      </c>
      <c r="CG9">
        <f t="shared" si="2"/>
        <v>1.2132889739762251E-2</v>
      </c>
      <c r="CH9">
        <f t="shared" si="2"/>
        <v>0</v>
      </c>
      <c r="CI9">
        <f t="shared" si="2"/>
        <v>1.3043235545409607E-3</v>
      </c>
      <c r="CJ9">
        <f t="shared" si="2"/>
        <v>0</v>
      </c>
      <c r="CK9">
        <f t="shared" si="2"/>
        <v>0</v>
      </c>
      <c r="CL9">
        <f t="shared" si="2"/>
        <v>0</v>
      </c>
      <c r="CM9">
        <f t="shared" si="2"/>
        <v>0</v>
      </c>
      <c r="CN9">
        <f t="shared" si="2"/>
        <v>0</v>
      </c>
      <c r="CO9">
        <f t="shared" si="2"/>
        <v>0.22374135758041702</v>
      </c>
      <c r="CP9">
        <f t="shared" si="2"/>
        <v>25.114596078841782</v>
      </c>
      <c r="CQ9">
        <f t="shared" si="2"/>
        <v>8.3618385855476415E-2</v>
      </c>
      <c r="CR9">
        <f t="shared" si="2"/>
        <v>0.86585595583791597</v>
      </c>
      <c r="CS9">
        <f t="shared" si="2"/>
        <v>-0.29856503843183857</v>
      </c>
      <c r="CT9">
        <f t="shared" si="2"/>
        <v>25.114974011232881</v>
      </c>
    </row>
    <row r="10" spans="1:98" x14ac:dyDescent="0.2">
      <c r="A10">
        <v>10</v>
      </c>
      <c r="B10" t="s">
        <v>82</v>
      </c>
      <c r="C10" t="s">
        <v>83</v>
      </c>
      <c r="F10">
        <v>0.34568074703910001</v>
      </c>
      <c r="G10">
        <v>0.29732794593251499</v>
      </c>
      <c r="J10">
        <v>-0.41281394067986099</v>
      </c>
      <c r="K10">
        <v>0.36280374231711598</v>
      </c>
      <c r="N10">
        <v>0.60170160264333405</v>
      </c>
      <c r="O10">
        <v>0.29185916899912101</v>
      </c>
      <c r="AN10">
        <v>8.2813914222376095</v>
      </c>
      <c r="AO10">
        <v>25.1501122259121</v>
      </c>
      <c r="AP10">
        <v>2.60390098296216</v>
      </c>
      <c r="AQ10">
        <v>17.8785809095051</v>
      </c>
      <c r="AR10">
        <v>-13.5401928718838</v>
      </c>
      <c r="AS10">
        <v>25.163664390483099</v>
      </c>
      <c r="AT10">
        <v>0</v>
      </c>
      <c r="AU10">
        <v>94345.762869454498</v>
      </c>
      <c r="AV10">
        <v>250.56670786595799</v>
      </c>
      <c r="AW10">
        <v>6</v>
      </c>
      <c r="AX10">
        <v>115</v>
      </c>
      <c r="AY10">
        <v>513.13341573191599</v>
      </c>
      <c r="AZ10">
        <v>8.3578844228070501</v>
      </c>
      <c r="BA10">
        <v>5.4367873392664103E-3</v>
      </c>
      <c r="BC10">
        <v>0.98596490111349</v>
      </c>
      <c r="BE10">
        <f t="shared" si="3"/>
        <v>0</v>
      </c>
      <c r="BF10">
        <f t="shared" si="3"/>
        <v>0</v>
      </c>
      <c r="BG10">
        <f t="shared" si="3"/>
        <v>1.8793927089303336E-3</v>
      </c>
      <c r="BH10">
        <f t="shared" si="3"/>
        <v>1.6165088120559854E-3</v>
      </c>
      <c r="BI10">
        <f t="shared" si="3"/>
        <v>0</v>
      </c>
      <c r="BJ10">
        <f t="shared" si="3"/>
        <v>0</v>
      </c>
      <c r="BK10">
        <f t="shared" si="3"/>
        <v>-2.2443816061609432E-3</v>
      </c>
      <c r="BL10">
        <f t="shared" si="3"/>
        <v>1.9724867928681694E-3</v>
      </c>
      <c r="BM10">
        <f t="shared" si="3"/>
        <v>0</v>
      </c>
      <c r="BN10">
        <f t="shared" si="3"/>
        <v>0</v>
      </c>
      <c r="BO10">
        <f>N10*$BA10</f>
        <v>3.2713236552675872E-3</v>
      </c>
      <c r="BP10">
        <f t="shared" si="0"/>
        <v>1.5867762348632367E-3</v>
      </c>
      <c r="BQ10">
        <f t="shared" si="0"/>
        <v>0</v>
      </c>
      <c r="BR10">
        <f t="shared" si="0"/>
        <v>0</v>
      </c>
      <c r="BS10">
        <f t="shared" si="0"/>
        <v>0</v>
      </c>
      <c r="BT10">
        <f t="shared" si="0"/>
        <v>0</v>
      </c>
      <c r="BU10">
        <f t="shared" si="0"/>
        <v>0</v>
      </c>
      <c r="BV10">
        <f t="shared" si="1"/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2"/>
        <v>0</v>
      </c>
      <c r="CF10">
        <f t="shared" si="2"/>
        <v>0</v>
      </c>
      <c r="CG10">
        <f t="shared" si="2"/>
        <v>0</v>
      </c>
      <c r="CH10">
        <f t="shared" si="2"/>
        <v>0</v>
      </c>
      <c r="CI10">
        <f t="shared" si="2"/>
        <v>0</v>
      </c>
      <c r="CJ10">
        <f t="shared" si="2"/>
        <v>0</v>
      </c>
      <c r="CK10">
        <f t="shared" si="2"/>
        <v>0</v>
      </c>
      <c r="CL10">
        <f t="shared" si="2"/>
        <v>0</v>
      </c>
      <c r="CM10">
        <f t="shared" si="2"/>
        <v>0</v>
      </c>
      <c r="CN10">
        <f t="shared" si="2"/>
        <v>0</v>
      </c>
      <c r="CO10">
        <f t="shared" si="2"/>
        <v>4.5024164035930889E-2</v>
      </c>
      <c r="CP10">
        <f t="shared" si="2"/>
        <v>0.13673581173096827</v>
      </c>
      <c r="CQ10">
        <f t="shared" si="2"/>
        <v>1.4156855896872033E-2</v>
      </c>
      <c r="CR10">
        <f t="shared" si="2"/>
        <v>9.7202042332847474E-2</v>
      </c>
      <c r="CS10">
        <f t="shared" si="2"/>
        <v>-7.3615149177083145E-2</v>
      </c>
      <c r="CT10">
        <f t="shared" si="2"/>
        <v>0.13680949196772751</v>
      </c>
    </row>
    <row r="11" spans="1:98" x14ac:dyDescent="0.2">
      <c r="A11">
        <v>20</v>
      </c>
      <c r="B11" t="s">
        <v>76</v>
      </c>
      <c r="C11" t="s">
        <v>77</v>
      </c>
      <c r="F11">
        <v>0.14616640251479701</v>
      </c>
      <c r="G11">
        <v>0.22423477033071901</v>
      </c>
      <c r="J11">
        <v>3.0590778516378299</v>
      </c>
      <c r="K11">
        <v>1.34005570559278</v>
      </c>
      <c r="L11">
        <v>-0.17320851908302001</v>
      </c>
      <c r="M11">
        <v>0.120723800067392</v>
      </c>
      <c r="AJ11">
        <v>-15.720066795641699</v>
      </c>
      <c r="AK11">
        <v>6.9136139797921201</v>
      </c>
      <c r="AL11">
        <v>14.9146105863445</v>
      </c>
      <c r="AM11">
        <v>11.911888258433001</v>
      </c>
      <c r="AN11">
        <v>8.9107548947462902</v>
      </c>
      <c r="AO11">
        <v>28.035880562872801</v>
      </c>
      <c r="AP11">
        <v>3.41276493816865</v>
      </c>
      <c r="AQ11">
        <v>32.797930416875303</v>
      </c>
      <c r="AR11">
        <v>-14.2924649183237</v>
      </c>
      <c r="AS11">
        <v>28.073687979658501</v>
      </c>
      <c r="AT11">
        <v>0</v>
      </c>
      <c r="AU11">
        <v>846034.18923354696</v>
      </c>
      <c r="AV11">
        <v>248.911739101997</v>
      </c>
      <c r="AW11">
        <v>8</v>
      </c>
      <c r="AX11">
        <v>115</v>
      </c>
      <c r="AY11">
        <v>513.823478203994</v>
      </c>
      <c r="AZ11">
        <v>9.0479468948847206</v>
      </c>
      <c r="BA11">
        <v>3.8503231804217402E-3</v>
      </c>
      <c r="BC11">
        <v>0.989815224293911</v>
      </c>
      <c r="BE11">
        <f t="shared" si="3"/>
        <v>0</v>
      </c>
      <c r="BF11">
        <f t="shared" si="3"/>
        <v>0</v>
      </c>
      <c r="BG11">
        <f t="shared" si="3"/>
        <v>5.6278788780157751E-4</v>
      </c>
      <c r="BH11">
        <f t="shared" si="3"/>
        <v>8.6337633406091251E-4</v>
      </c>
      <c r="BI11">
        <f t="shared" si="3"/>
        <v>0</v>
      </c>
      <c r="BJ11">
        <f t="shared" si="3"/>
        <v>0</v>
      </c>
      <c r="BK11">
        <f t="shared" si="3"/>
        <v>1.1778438362875874E-2</v>
      </c>
      <c r="BL11">
        <f t="shared" si="3"/>
        <v>5.1596475463002913E-3</v>
      </c>
      <c r="BM11">
        <f t="shared" si="3"/>
        <v>-6.6690877607187334E-4</v>
      </c>
      <c r="BN11">
        <f t="shared" si="3"/>
        <v>4.6482564582807904E-4</v>
      </c>
      <c r="BO11">
        <f t="shared" si="0"/>
        <v>0</v>
      </c>
      <c r="BP11">
        <f t="shared" si="0"/>
        <v>0</v>
      </c>
      <c r="BQ11">
        <f t="shared" si="0"/>
        <v>0</v>
      </c>
      <c r="BR11">
        <f t="shared" si="0"/>
        <v>0</v>
      </c>
      <c r="BS11">
        <f t="shared" si="0"/>
        <v>0</v>
      </c>
      <c r="BT11">
        <f t="shared" si="0"/>
        <v>0</v>
      </c>
      <c r="BU11">
        <f t="shared" si="0"/>
        <v>0</v>
      </c>
      <c r="BV11">
        <f t="shared" si="1"/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0</v>
      </c>
      <c r="CB11">
        <f t="shared" si="1"/>
        <v>0</v>
      </c>
      <c r="CC11">
        <f t="shared" si="1"/>
        <v>0</v>
      </c>
      <c r="CD11">
        <f t="shared" si="1"/>
        <v>0</v>
      </c>
      <c r="CE11">
        <f t="shared" si="2"/>
        <v>0</v>
      </c>
      <c r="CF11">
        <f t="shared" si="2"/>
        <v>0</v>
      </c>
      <c r="CG11">
        <f t="shared" si="2"/>
        <v>0</v>
      </c>
      <c r="CH11">
        <f t="shared" si="2"/>
        <v>0</v>
      </c>
      <c r="CI11">
        <f t="shared" si="2"/>
        <v>0</v>
      </c>
      <c r="CJ11">
        <f t="shared" si="2"/>
        <v>0</v>
      </c>
      <c r="CK11">
        <f t="shared" si="2"/>
        <v>-6.0527337581037344E-2</v>
      </c>
      <c r="CL11">
        <f t="shared" si="2"/>
        <v>2.66196481668814E-2</v>
      </c>
      <c r="CM11">
        <f t="shared" si="2"/>
        <v>5.7426070867565709E-2</v>
      </c>
      <c r="CN11">
        <f t="shared" si="2"/>
        <v>4.5864619484038131E-2</v>
      </c>
      <c r="CO11">
        <f t="shared" si="2"/>
        <v>3.4309286126298126E-2</v>
      </c>
      <c r="CP11">
        <f t="shared" si="2"/>
        <v>0.10794720081476446</v>
      </c>
      <c r="CQ11">
        <f t="shared" si="2"/>
        <v>1.3140247950761319E-2</v>
      </c>
      <c r="CR11">
        <f t="shared" si="2"/>
        <v>0.12628263175395424</v>
      </c>
      <c r="CS11">
        <f t="shared" si="2"/>
        <v>-5.503060898038626E-2</v>
      </c>
      <c r="CT11">
        <f t="shared" si="2"/>
        <v>0.1080927715880063</v>
      </c>
    </row>
    <row r="12" spans="1:98" x14ac:dyDescent="0.2">
      <c r="A12">
        <v>6</v>
      </c>
      <c r="B12" t="s">
        <v>80</v>
      </c>
      <c r="C12" t="s">
        <v>81</v>
      </c>
      <c r="F12">
        <v>0.162209182259621</v>
      </c>
      <c r="G12">
        <v>0.27587276591214199</v>
      </c>
      <c r="J12">
        <v>-0.44254758613405898</v>
      </c>
      <c r="K12">
        <v>0.34500256378113198</v>
      </c>
      <c r="AB12">
        <v>0.36829605464418202</v>
      </c>
      <c r="AC12">
        <v>0.25875323699077601</v>
      </c>
      <c r="AN12">
        <v>10.3341079251844</v>
      </c>
      <c r="AO12">
        <v>72.055345507807203</v>
      </c>
      <c r="AP12">
        <v>4.3252834158224003</v>
      </c>
      <c r="AQ12">
        <v>40.551007312094796</v>
      </c>
      <c r="AR12">
        <v>-15.6032045069267</v>
      </c>
      <c r="AS12">
        <v>72.076975868313099</v>
      </c>
      <c r="AT12">
        <v>0</v>
      </c>
      <c r="AU12">
        <v>736360.14662681101</v>
      </c>
      <c r="AV12">
        <v>251.724979680628</v>
      </c>
      <c r="AW12">
        <v>6</v>
      </c>
      <c r="AX12">
        <v>115</v>
      </c>
      <c r="AY12">
        <v>515.44995936125702</v>
      </c>
      <c r="AZ12">
        <v>10.674428052147499</v>
      </c>
      <c r="BA12">
        <v>1.7073056918351199E-3</v>
      </c>
      <c r="BC12">
        <v>0.99152252998574697</v>
      </c>
      <c r="BE12">
        <f t="shared" si="3"/>
        <v>0</v>
      </c>
      <c r="BF12">
        <f t="shared" si="3"/>
        <v>0</v>
      </c>
      <c r="BG12">
        <f t="shared" si="3"/>
        <v>2.7694066013977129E-4</v>
      </c>
      <c r="BH12">
        <f t="shared" si="3"/>
        <v>4.7099914346409769E-4</v>
      </c>
      <c r="BI12">
        <f t="shared" si="3"/>
        <v>0</v>
      </c>
      <c r="BJ12">
        <f t="shared" si="3"/>
        <v>0</v>
      </c>
      <c r="BK12">
        <f t="shared" si="3"/>
        <v>-7.5556401271457193E-4</v>
      </c>
      <c r="BL12">
        <f t="shared" si="3"/>
        <v>5.8902484084123556E-4</v>
      </c>
      <c r="BM12">
        <f t="shared" si="3"/>
        <v>0</v>
      </c>
      <c r="BN12">
        <f t="shared" si="3"/>
        <v>0</v>
      </c>
      <c r="BO12">
        <f t="shared" si="0"/>
        <v>0</v>
      </c>
      <c r="BP12">
        <f t="shared" si="0"/>
        <v>0</v>
      </c>
      <c r="BQ12">
        <f t="shared" si="0"/>
        <v>0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6.287939503744303E-4</v>
      </c>
      <c r="CD12">
        <f t="shared" si="1"/>
        <v>4.417708742951136E-4</v>
      </c>
      <c r="CE12">
        <f t="shared" si="2"/>
        <v>0</v>
      </c>
      <c r="CF12">
        <f t="shared" si="2"/>
        <v>0</v>
      </c>
      <c r="CG12">
        <f t="shared" si="2"/>
        <v>0</v>
      </c>
      <c r="CH12">
        <f t="shared" si="2"/>
        <v>0</v>
      </c>
      <c r="CI12">
        <f t="shared" si="2"/>
        <v>0</v>
      </c>
      <c r="CJ12">
        <f t="shared" si="2"/>
        <v>0</v>
      </c>
      <c r="CK12">
        <f t="shared" si="2"/>
        <v>0</v>
      </c>
      <c r="CL12">
        <f t="shared" si="2"/>
        <v>0</v>
      </c>
      <c r="CM12">
        <f t="shared" si="2"/>
        <v>0</v>
      </c>
      <c r="CN12">
        <f t="shared" si="2"/>
        <v>0</v>
      </c>
      <c r="CO12">
        <f t="shared" si="2"/>
        <v>1.7643481280705746E-2</v>
      </c>
      <c r="CP12">
        <f t="shared" si="2"/>
        <v>0.12302050151262538</v>
      </c>
      <c r="CQ12">
        <f t="shared" si="2"/>
        <v>7.3845809946336341E-3</v>
      </c>
      <c r="CR12">
        <f t="shared" si="2"/>
        <v>6.9232965593587006E-2</v>
      </c>
      <c r="CS12">
        <f t="shared" si="2"/>
        <v>-2.663943986554335E-2</v>
      </c>
      <c r="CT12">
        <f t="shared" si="2"/>
        <v>0.12305743115023354</v>
      </c>
    </row>
    <row r="13" spans="1:98" x14ac:dyDescent="0.2">
      <c r="A13">
        <v>2</v>
      </c>
      <c r="B13" t="s">
        <v>78</v>
      </c>
      <c r="C13" t="s">
        <v>79</v>
      </c>
      <c r="F13">
        <v>-9.3723425084575998E-2</v>
      </c>
      <c r="G13">
        <v>0.20556123038950999</v>
      </c>
      <c r="J13">
        <v>-0.512741551284015</v>
      </c>
      <c r="K13">
        <v>0.326526484512839</v>
      </c>
      <c r="AN13">
        <v>10.223558241513199</v>
      </c>
      <c r="AO13">
        <v>65.349162510923307</v>
      </c>
      <c r="AP13">
        <v>5.2373359696864901</v>
      </c>
      <c r="AQ13">
        <v>59.799973495077602</v>
      </c>
      <c r="AR13">
        <v>-15.4618660289083</v>
      </c>
      <c r="AS13">
        <v>65.400077168586805</v>
      </c>
      <c r="AT13">
        <v>0</v>
      </c>
      <c r="AU13">
        <v>575290.87417967594</v>
      </c>
      <c r="AV13">
        <v>252.73031649938301</v>
      </c>
      <c r="AW13">
        <v>5</v>
      </c>
      <c r="AX13">
        <v>115</v>
      </c>
      <c r="AY13">
        <v>515.46063299876505</v>
      </c>
      <c r="AZ13">
        <v>10.685101689655999</v>
      </c>
      <c r="BA13">
        <v>1.6982183810334999E-3</v>
      </c>
      <c r="BC13">
        <v>0.99322074836677998</v>
      </c>
      <c r="BE13">
        <f t="shared" si="3"/>
        <v>0</v>
      </c>
      <c r="BF13">
        <f t="shared" si="3"/>
        <v>0</v>
      </c>
      <c r="BG13">
        <f t="shared" si="3"/>
        <v>-1.5916284321204318E-4</v>
      </c>
      <c r="BH13">
        <f t="shared" si="3"/>
        <v>3.4908785987532794E-4</v>
      </c>
      <c r="BI13">
        <f t="shared" si="3"/>
        <v>0</v>
      </c>
      <c r="BJ13">
        <f t="shared" si="3"/>
        <v>0</v>
      </c>
      <c r="BK13">
        <f t="shared" si="3"/>
        <v>-8.7074712711014527E-4</v>
      </c>
      <c r="BL13">
        <f t="shared" si="3"/>
        <v>5.5451327789395358E-4</v>
      </c>
      <c r="BM13">
        <f t="shared" si="3"/>
        <v>0</v>
      </c>
      <c r="BN13">
        <f t="shared" si="3"/>
        <v>0</v>
      </c>
      <c r="BO13">
        <f t="shared" si="0"/>
        <v>0</v>
      </c>
      <c r="BP13">
        <f t="shared" si="0"/>
        <v>0</v>
      </c>
      <c r="BQ13">
        <f t="shared" si="0"/>
        <v>0</v>
      </c>
      <c r="BR13">
        <f t="shared" si="0"/>
        <v>0</v>
      </c>
      <c r="BS13">
        <f t="shared" si="0"/>
        <v>0</v>
      </c>
      <c r="BT13">
        <f t="shared" si="0"/>
        <v>0</v>
      </c>
      <c r="BU13">
        <f t="shared" si="0"/>
        <v>0</v>
      </c>
      <c r="BV13">
        <f t="shared" si="1"/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0</v>
      </c>
      <c r="CE13">
        <f t="shared" si="2"/>
        <v>0</v>
      </c>
      <c r="CF13">
        <f t="shared" si="2"/>
        <v>0</v>
      </c>
      <c r="CG13">
        <f t="shared" si="2"/>
        <v>0</v>
      </c>
      <c r="CH13">
        <f t="shared" si="2"/>
        <v>0</v>
      </c>
      <c r="CI13">
        <f t="shared" si="2"/>
        <v>0</v>
      </c>
      <c r="CJ13">
        <f t="shared" si="2"/>
        <v>0</v>
      </c>
      <c r="CK13">
        <f t="shared" si="2"/>
        <v>0</v>
      </c>
      <c r="CL13">
        <f t="shared" si="2"/>
        <v>0</v>
      </c>
      <c r="CM13">
        <f t="shared" si="2"/>
        <v>0</v>
      </c>
      <c r="CN13">
        <f t="shared" si="2"/>
        <v>0</v>
      </c>
      <c r="CO13">
        <f t="shared" si="2"/>
        <v>1.7361834525304241E-2</v>
      </c>
      <c r="CP13">
        <f t="shared" si="2"/>
        <v>0.11097714896119526</v>
      </c>
      <c r="CQ13">
        <f t="shared" si="2"/>
        <v>8.894140211369507E-3</v>
      </c>
      <c r="CR13">
        <f t="shared" si="2"/>
        <v>0.10155341417465689</v>
      </c>
      <c r="CS13">
        <f t="shared" si="2"/>
        <v>-2.6257625095369524E-2</v>
      </c>
      <c r="CT13">
        <f t="shared" si="2"/>
        <v>0.11106361316870345</v>
      </c>
    </row>
    <row r="14" spans="1:98" x14ac:dyDescent="0.2">
      <c r="A14">
        <v>11</v>
      </c>
      <c r="B14" t="s">
        <v>72</v>
      </c>
      <c r="C14" t="s">
        <v>73</v>
      </c>
      <c r="F14">
        <v>-1.3465377571015799E-2</v>
      </c>
      <c r="G14">
        <v>0.21246616086766701</v>
      </c>
      <c r="J14">
        <v>-0.21508541774077</v>
      </c>
      <c r="K14">
        <v>0.40319512176670502</v>
      </c>
      <c r="L14">
        <v>-7.6848316371825598E-2</v>
      </c>
      <c r="M14">
        <v>6.6091683950486493E-2</v>
      </c>
      <c r="AN14">
        <v>9.3744321539556204</v>
      </c>
      <c r="AO14">
        <v>43.747931404941298</v>
      </c>
      <c r="AP14">
        <v>6.0625113769188799</v>
      </c>
      <c r="AQ14">
        <v>72.624412194075006</v>
      </c>
      <c r="AR14">
        <v>-14.666130488841199</v>
      </c>
      <c r="AS14">
        <v>43.859730904107998</v>
      </c>
      <c r="AT14">
        <v>0</v>
      </c>
      <c r="AU14">
        <v>2983539.5098192599</v>
      </c>
      <c r="AV14">
        <v>252.001707500951</v>
      </c>
      <c r="AW14">
        <v>6</v>
      </c>
      <c r="AX14">
        <v>115</v>
      </c>
      <c r="AY14">
        <v>516.003415001902</v>
      </c>
      <c r="AZ14">
        <v>11.227883692792799</v>
      </c>
      <c r="BA14">
        <v>1.2945830688918E-3</v>
      </c>
      <c r="BC14">
        <v>0.99451533143567195</v>
      </c>
      <c r="BE14">
        <f t="shared" si="3"/>
        <v>0</v>
      </c>
      <c r="BF14">
        <f t="shared" si="3"/>
        <v>0</v>
      </c>
      <c r="BG14">
        <f t="shared" si="3"/>
        <v>-1.7432049819672444E-5</v>
      </c>
      <c r="BH14">
        <f t="shared" si="3"/>
        <v>2.7505509457172324E-4</v>
      </c>
      <c r="BI14">
        <f t="shared" si="3"/>
        <v>0</v>
      </c>
      <c r="BJ14">
        <f t="shared" si="3"/>
        <v>0</v>
      </c>
      <c r="BK14">
        <f t="shared" si="3"/>
        <v>-2.7844594017272081E-4</v>
      </c>
      <c r="BL14">
        <f t="shared" si="3"/>
        <v>5.2196957809894399E-4</v>
      </c>
      <c r="BM14">
        <f t="shared" si="3"/>
        <v>-9.9486529247805943E-5</v>
      </c>
      <c r="BN14">
        <f t="shared" si="3"/>
        <v>8.5561175036847731E-5</v>
      </c>
      <c r="BO14">
        <f t="shared" si="0"/>
        <v>0</v>
      </c>
      <c r="BP14">
        <f t="shared" si="0"/>
        <v>0</v>
      </c>
      <c r="BQ14">
        <f t="shared" si="0"/>
        <v>0</v>
      </c>
      <c r="BR14">
        <f t="shared" si="0"/>
        <v>0</v>
      </c>
      <c r="BS14">
        <f t="shared" si="0"/>
        <v>0</v>
      </c>
      <c r="BT14">
        <f t="shared" si="0"/>
        <v>0</v>
      </c>
      <c r="BU14">
        <f t="shared" si="0"/>
        <v>0</v>
      </c>
      <c r="BV14">
        <f t="shared" si="1"/>
        <v>0</v>
      </c>
      <c r="BW14">
        <f t="shared" si="1"/>
        <v>0</v>
      </c>
      <c r="BX14">
        <f t="shared" si="1"/>
        <v>0</v>
      </c>
      <c r="BY14">
        <f t="shared" si="1"/>
        <v>0</v>
      </c>
      <c r="BZ14">
        <f t="shared" si="1"/>
        <v>0</v>
      </c>
      <c r="CA14">
        <f t="shared" si="1"/>
        <v>0</v>
      </c>
      <c r="CB14">
        <f t="shared" si="1"/>
        <v>0</v>
      </c>
      <c r="CC14">
        <f t="shared" si="1"/>
        <v>0</v>
      </c>
      <c r="CD14">
        <f t="shared" si="1"/>
        <v>0</v>
      </c>
      <c r="CE14">
        <f t="shared" si="2"/>
        <v>0</v>
      </c>
      <c r="CF14">
        <f t="shared" si="2"/>
        <v>0</v>
      </c>
      <c r="CG14">
        <f t="shared" si="2"/>
        <v>0</v>
      </c>
      <c r="CH14">
        <f t="shared" si="2"/>
        <v>0</v>
      </c>
      <c r="CI14">
        <f t="shared" si="2"/>
        <v>0</v>
      </c>
      <c r="CJ14">
        <f t="shared" si="2"/>
        <v>0</v>
      </c>
      <c r="CK14">
        <f t="shared" si="2"/>
        <v>0</v>
      </c>
      <c r="CL14">
        <f t="shared" si="2"/>
        <v>0</v>
      </c>
      <c r="CM14">
        <f t="shared" si="2"/>
        <v>0</v>
      </c>
      <c r="CN14">
        <f t="shared" si="2"/>
        <v>0</v>
      </c>
      <c r="CO14">
        <f t="shared" si="2"/>
        <v>1.2135981146985834E-2</v>
      </c>
      <c r="CP14">
        <f t="shared" si="2"/>
        <v>5.6635331295876862E-2</v>
      </c>
      <c r="CQ14">
        <f t="shared" si="2"/>
        <v>7.8484245835230958E-3</v>
      </c>
      <c r="CR14">
        <f t="shared" si="2"/>
        <v>9.4018334414668683E-2</v>
      </c>
      <c r="CS14">
        <f t="shared" si="2"/>
        <v>-1.8986524217011636E-2</v>
      </c>
      <c r="CT14">
        <f t="shared" si="2"/>
        <v>5.6780065034608654E-2</v>
      </c>
    </row>
    <row r="15" spans="1:98" x14ac:dyDescent="0.2">
      <c r="A15">
        <v>8</v>
      </c>
      <c r="B15" t="s">
        <v>84</v>
      </c>
      <c r="C15" t="s">
        <v>85</v>
      </c>
      <c r="F15">
        <v>7.3776198296657006E-2</v>
      </c>
      <c r="G15">
        <v>0.269994142756114</v>
      </c>
      <c r="J15">
        <v>-0.48402646125484999</v>
      </c>
      <c r="K15">
        <v>0.335574118161863</v>
      </c>
      <c r="P15">
        <v>0.24694095735016799</v>
      </c>
      <c r="Q15">
        <v>0.25243163733162099</v>
      </c>
      <c r="AN15">
        <v>12.1799959241407</v>
      </c>
      <c r="AO15">
        <v>180.36904057223899</v>
      </c>
      <c r="AP15">
        <v>8.1936806369264303</v>
      </c>
      <c r="AQ15">
        <v>105.15089453254301</v>
      </c>
      <c r="AR15">
        <v>-17.576773224911999</v>
      </c>
      <c r="AS15">
        <v>180.425303998457</v>
      </c>
      <c r="AT15">
        <v>0</v>
      </c>
      <c r="AU15">
        <v>4488881.5545513397</v>
      </c>
      <c r="AV15">
        <v>252.26583217428501</v>
      </c>
      <c r="AW15">
        <v>6</v>
      </c>
      <c r="AX15">
        <v>115</v>
      </c>
      <c r="AY15">
        <v>516.53166434856905</v>
      </c>
      <c r="AZ15">
        <v>11.7561330394599</v>
      </c>
      <c r="BA15">
        <v>9.9408159860373598E-4</v>
      </c>
      <c r="BC15">
        <v>0.99550941303427598</v>
      </c>
      <c r="BE15">
        <f t="shared" si="3"/>
        <v>0</v>
      </c>
      <c r="BF15">
        <f t="shared" si="3"/>
        <v>0</v>
      </c>
      <c r="BG15">
        <f t="shared" si="3"/>
        <v>7.3339561141647021E-5</v>
      </c>
      <c r="BH15">
        <f t="shared" si="3"/>
        <v>2.683962090446431E-4</v>
      </c>
      <c r="BI15">
        <f t="shared" si="3"/>
        <v>0</v>
      </c>
      <c r="BJ15">
        <f t="shared" si="3"/>
        <v>0</v>
      </c>
      <c r="BK15">
        <f t="shared" si="3"/>
        <v>-4.8116179837073055E-4</v>
      </c>
      <c r="BL15">
        <f t="shared" si="3"/>
        <v>3.3358805583238375E-4</v>
      </c>
      <c r="BM15">
        <f t="shared" si="3"/>
        <v>0</v>
      </c>
      <c r="BN15">
        <f t="shared" si="3"/>
        <v>0</v>
      </c>
      <c r="BO15">
        <f t="shared" si="0"/>
        <v>0</v>
      </c>
      <c r="BP15">
        <f t="shared" si="0"/>
        <v>0</v>
      </c>
      <c r="BQ15">
        <f t="shared" si="0"/>
        <v>2.4547946164339197E-4</v>
      </c>
      <c r="BR15">
        <f t="shared" si="0"/>
        <v>2.509376455767763E-4</v>
      </c>
      <c r="BS15">
        <f t="shared" si="0"/>
        <v>0</v>
      </c>
      <c r="BT15">
        <f t="shared" si="0"/>
        <v>0</v>
      </c>
      <c r="BU15">
        <f t="shared" si="0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2"/>
        <v>0</v>
      </c>
      <c r="CF15">
        <f t="shared" si="2"/>
        <v>0</v>
      </c>
      <c r="CG15">
        <f t="shared" si="2"/>
        <v>0</v>
      </c>
      <c r="CH15">
        <f t="shared" si="2"/>
        <v>0</v>
      </c>
      <c r="CI15">
        <f t="shared" si="2"/>
        <v>0</v>
      </c>
      <c r="CJ15">
        <f t="shared" si="2"/>
        <v>0</v>
      </c>
      <c r="CK15">
        <f t="shared" si="2"/>
        <v>0</v>
      </c>
      <c r="CL15">
        <f t="shared" si="2"/>
        <v>0</v>
      </c>
      <c r="CM15">
        <f t="shared" si="2"/>
        <v>0</v>
      </c>
      <c r="CN15">
        <f t="shared" si="2"/>
        <v>0</v>
      </c>
      <c r="CO15">
        <f t="shared" si="2"/>
        <v>1.2107909819256775E-2</v>
      </c>
      <c r="CP15">
        <f t="shared" si="2"/>
        <v>0.17930154419067346</v>
      </c>
      <c r="CQ15">
        <f t="shared" si="2"/>
        <v>8.145187146004304E-3</v>
      </c>
      <c r="CR15">
        <f t="shared" si="2"/>
        <v>0.1045285693315232</v>
      </c>
      <c r="CS15">
        <f t="shared" si="2"/>
        <v>-1.7472746825715865E-2</v>
      </c>
      <c r="CT15">
        <f t="shared" si="2"/>
        <v>0.17935747462735116</v>
      </c>
    </row>
    <row r="16" spans="1:98" x14ac:dyDescent="0.2">
      <c r="A16">
        <v>7</v>
      </c>
      <c r="B16" t="s">
        <v>86</v>
      </c>
      <c r="C16" t="s">
        <v>87</v>
      </c>
      <c r="F16">
        <v>6.3002839863687196E-2</v>
      </c>
      <c r="G16">
        <v>0.26864510890112903</v>
      </c>
      <c r="J16">
        <v>-0.48312223636731799</v>
      </c>
      <c r="K16">
        <v>0.33486196902883802</v>
      </c>
      <c r="Z16">
        <v>0.234074456805868</v>
      </c>
      <c r="AA16">
        <v>0.25155305415910201</v>
      </c>
      <c r="AN16">
        <v>10.5059248148064</v>
      </c>
      <c r="AO16">
        <v>78.127765147449395</v>
      </c>
      <c r="AP16">
        <v>3.8593258319826198</v>
      </c>
      <c r="AQ16">
        <v>34.942808589400002</v>
      </c>
      <c r="AR16">
        <v>-15.714771735609601</v>
      </c>
      <c r="AS16">
        <v>78.1427058312875</v>
      </c>
      <c r="AT16">
        <v>0</v>
      </c>
      <c r="AU16">
        <v>840536.11797588598</v>
      </c>
      <c r="AV16">
        <v>252.31245661966199</v>
      </c>
      <c r="AW16">
        <v>6</v>
      </c>
      <c r="AX16">
        <v>115</v>
      </c>
      <c r="AY16">
        <v>516.62491323932397</v>
      </c>
      <c r="AZ16">
        <v>11.8493819302143</v>
      </c>
      <c r="BA16">
        <v>9.4879698359617804E-4</v>
      </c>
      <c r="BC16">
        <v>0.99645821001787205</v>
      </c>
      <c r="BE16">
        <f t="shared" si="3"/>
        <v>0</v>
      </c>
      <c r="BF16">
        <f t="shared" si="3"/>
        <v>0</v>
      </c>
      <c r="BG16">
        <f t="shared" si="3"/>
        <v>5.977690442065945E-5</v>
      </c>
      <c r="BH16">
        <f t="shared" si="3"/>
        <v>2.5488966898325796E-4</v>
      </c>
      <c r="BI16">
        <f t="shared" si="3"/>
        <v>0</v>
      </c>
      <c r="BJ16">
        <f t="shared" si="3"/>
        <v>0</v>
      </c>
      <c r="BK16">
        <f t="shared" si="3"/>
        <v>-4.5838492057355109E-4</v>
      </c>
      <c r="BL16">
        <f t="shared" si="3"/>
        <v>3.1771602613563831E-4</v>
      </c>
      <c r="BM16">
        <f t="shared" si="3"/>
        <v>0</v>
      </c>
      <c r="BN16">
        <f t="shared" si="3"/>
        <v>0</v>
      </c>
      <c r="BO16">
        <f t="shared" si="0"/>
        <v>0</v>
      </c>
      <c r="BP16">
        <f t="shared" si="0"/>
        <v>0</v>
      </c>
      <c r="BQ16">
        <f t="shared" si="0"/>
        <v>0</v>
      </c>
      <c r="BR16">
        <f t="shared" si="0"/>
        <v>0</v>
      </c>
      <c r="BS16">
        <f t="shared" si="0"/>
        <v>0</v>
      </c>
      <c r="BT16">
        <f t="shared" si="0"/>
        <v>0</v>
      </c>
      <c r="BU16">
        <f t="shared" si="0"/>
        <v>0</v>
      </c>
      <c r="BV16">
        <f t="shared" si="1"/>
        <v>0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0</v>
      </c>
      <c r="CA16">
        <f t="shared" si="1"/>
        <v>2.2208913855432141E-4</v>
      </c>
      <c r="CB16">
        <f t="shared" si="1"/>
        <v>2.3867277900056199E-4</v>
      </c>
      <c r="CC16">
        <f t="shared" si="1"/>
        <v>0</v>
      </c>
      <c r="CD16">
        <f t="shared" si="1"/>
        <v>0</v>
      </c>
      <c r="CE16">
        <f t="shared" si="2"/>
        <v>0</v>
      </c>
      <c r="CF16">
        <f t="shared" si="2"/>
        <v>0</v>
      </c>
      <c r="CG16">
        <f t="shared" si="2"/>
        <v>0</v>
      </c>
      <c r="CH16">
        <f t="shared" si="2"/>
        <v>0</v>
      </c>
      <c r="CI16">
        <f t="shared" si="2"/>
        <v>0</v>
      </c>
      <c r="CJ16">
        <f t="shared" si="2"/>
        <v>0</v>
      </c>
      <c r="CK16">
        <f t="shared" si="2"/>
        <v>0</v>
      </c>
      <c r="CL16">
        <f t="shared" si="2"/>
        <v>0</v>
      </c>
      <c r="CM16">
        <f t="shared" si="2"/>
        <v>0</v>
      </c>
      <c r="CN16">
        <f t="shared" si="2"/>
        <v>0</v>
      </c>
      <c r="CO16">
        <f t="shared" si="2"/>
        <v>9.9679897741765475E-3</v>
      </c>
      <c r="CP16">
        <f t="shared" si="2"/>
        <v>7.4127387907010595E-2</v>
      </c>
      <c r="CQ16">
        <f t="shared" si="2"/>
        <v>3.66171670809992E-3</v>
      </c>
      <c r="CR16">
        <f t="shared" si="2"/>
        <v>3.3153631388001342E-2</v>
      </c>
      <c r="CS16">
        <f t="shared" si="2"/>
        <v>-1.4910128020648864E-2</v>
      </c>
      <c r="CT16">
        <f t="shared" si="2"/>
        <v>7.4141563582769049E-2</v>
      </c>
    </row>
    <row r="17" spans="1:98" x14ac:dyDescent="0.2">
      <c r="A17">
        <v>9</v>
      </c>
      <c r="B17" t="s">
        <v>90</v>
      </c>
      <c r="C17" t="s">
        <v>91</v>
      </c>
      <c r="F17">
        <v>4.1133964720031897E-2</v>
      </c>
      <c r="G17">
        <v>0.26226012109955399</v>
      </c>
      <c r="J17">
        <v>-0.49493219369189601</v>
      </c>
      <c r="K17">
        <v>0.333250290114598</v>
      </c>
      <c r="R17">
        <v>0.208856957060576</v>
      </c>
      <c r="S17">
        <v>0.24574789590548499</v>
      </c>
      <c r="AN17">
        <v>9.9337134961097799</v>
      </c>
      <c r="AO17">
        <v>58.752645177689701</v>
      </c>
      <c r="AP17">
        <v>4.62304718942758</v>
      </c>
      <c r="AQ17">
        <v>46.076907847809501</v>
      </c>
      <c r="AR17">
        <v>-15.1669589948187</v>
      </c>
      <c r="AS17">
        <v>58.786362040979498</v>
      </c>
      <c r="AT17">
        <v>0</v>
      </c>
      <c r="AU17">
        <v>473865.74283724598</v>
      </c>
      <c r="AV17">
        <v>252.383440528059</v>
      </c>
      <c r="AW17">
        <v>6</v>
      </c>
      <c r="AX17">
        <v>115</v>
      </c>
      <c r="AY17">
        <v>516.766881056118</v>
      </c>
      <c r="AZ17">
        <v>11.9913497470091</v>
      </c>
      <c r="BA17">
        <v>8.8378245494711801E-4</v>
      </c>
      <c r="BC17">
        <v>0.99734199247281896</v>
      </c>
      <c r="BE17">
        <f t="shared" si="3"/>
        <v>0</v>
      </c>
      <c r="BF17">
        <f t="shared" si="3"/>
        <v>0</v>
      </c>
      <c r="BG17">
        <f t="shared" si="3"/>
        <v>3.6353476321977929E-5</v>
      </c>
      <c r="BH17">
        <f t="shared" si="3"/>
        <v>2.3178089366009228E-4</v>
      </c>
      <c r="BI17">
        <f t="shared" si="3"/>
        <v>0</v>
      </c>
      <c r="BJ17">
        <f t="shared" si="3"/>
        <v>0</v>
      </c>
      <c r="BK17">
        <f t="shared" si="3"/>
        <v>-4.3741238917338637E-4</v>
      </c>
      <c r="BL17">
        <f t="shared" si="3"/>
        <v>2.9452075950931871E-4</v>
      </c>
      <c r="BM17">
        <f t="shared" si="3"/>
        <v>0</v>
      </c>
      <c r="BN17">
        <f t="shared" si="3"/>
        <v>0</v>
      </c>
      <c r="BO17">
        <f t="shared" si="0"/>
        <v>0</v>
      </c>
      <c r="BP17">
        <f t="shared" si="0"/>
        <v>0</v>
      </c>
      <c r="BQ17">
        <f t="shared" si="0"/>
        <v>0</v>
      </c>
      <c r="BR17">
        <f t="shared" si="0"/>
        <v>0</v>
      </c>
      <c r="BS17">
        <f t="shared" si="0"/>
        <v>1.8458411424378067E-4</v>
      </c>
      <c r="BT17">
        <f t="shared" si="0"/>
        <v>2.1718767874143833E-4</v>
      </c>
      <c r="BU17">
        <f t="shared" si="0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2"/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8.7792417003332204E-3</v>
      </c>
      <c r="CP17">
        <f t="shared" si="2"/>
        <v>5.1924556989775557E-2</v>
      </c>
      <c r="CQ17">
        <f t="shared" si="2"/>
        <v>4.085767994408681E-3</v>
      </c>
      <c r="CR17">
        <f t="shared" si="2"/>
        <v>4.0721962734109211E-2</v>
      </c>
      <c r="CS17">
        <f t="shared" si="2"/>
        <v>-1.3404292254523144E-2</v>
      </c>
      <c r="CT17">
        <f t="shared" si="2"/>
        <v>5.1954355361986934E-2</v>
      </c>
    </row>
    <row r="18" spans="1:98" x14ac:dyDescent="0.2">
      <c r="A18">
        <v>15</v>
      </c>
      <c r="B18" t="s">
        <v>58</v>
      </c>
      <c r="C18" t="s">
        <v>59</v>
      </c>
      <c r="F18">
        <v>0.17479349605497699</v>
      </c>
      <c r="G18">
        <v>0.27455558702307498</v>
      </c>
      <c r="J18">
        <v>-0.242393323413994</v>
      </c>
      <c r="K18">
        <v>0.41705491251857502</v>
      </c>
      <c r="L18">
        <v>-5.4877480370166598E-2</v>
      </c>
      <c r="M18">
        <v>6.8164639964924806E-2</v>
      </c>
      <c r="AB18">
        <v>0.29746810199535501</v>
      </c>
      <c r="AC18">
        <v>0.26964484547522499</v>
      </c>
      <c r="AN18">
        <v>7.3494440015934401</v>
      </c>
      <c r="AO18">
        <v>16.406215280196299</v>
      </c>
      <c r="AP18">
        <v>3.00807033440248</v>
      </c>
      <c r="AQ18">
        <v>23.644403095120801</v>
      </c>
      <c r="AR18">
        <v>-12.5641284945827</v>
      </c>
      <c r="AS18">
        <v>16.439883096646401</v>
      </c>
      <c r="AT18">
        <v>0</v>
      </c>
      <c r="AU18">
        <v>336552.58333572798</v>
      </c>
      <c r="AV18">
        <v>251.394195589379</v>
      </c>
      <c r="AW18">
        <v>7</v>
      </c>
      <c r="AX18">
        <v>115</v>
      </c>
      <c r="AY18">
        <v>516.78839117875896</v>
      </c>
      <c r="AZ18">
        <v>12.0128598696497</v>
      </c>
      <c r="BA18">
        <v>8.7432825184889803E-4</v>
      </c>
      <c r="BC18">
        <v>0.99821632072466804</v>
      </c>
      <c r="BE18">
        <f t="shared" si="3"/>
        <v>0</v>
      </c>
      <c r="BF18">
        <f t="shared" si="3"/>
        <v>0</v>
      </c>
      <c r="BG18">
        <f t="shared" si="3"/>
        <v>1.5282689184030528E-4</v>
      </c>
      <c r="BH18">
        <f t="shared" si="3"/>
        <v>2.4005170643723314E-4</v>
      </c>
      <c r="BI18">
        <f t="shared" si="3"/>
        <v>0</v>
      </c>
      <c r="BJ18">
        <f t="shared" si="3"/>
        <v>0</v>
      </c>
      <c r="BK18">
        <f t="shared" si="3"/>
        <v>-2.1193133072040194E-4</v>
      </c>
      <c r="BL18">
        <f t="shared" si="3"/>
        <v>3.6464289258736078E-4</v>
      </c>
      <c r="BM18">
        <f t="shared" si="3"/>
        <v>-4.7980931477919982E-5</v>
      </c>
      <c r="BN18">
        <f t="shared" si="3"/>
        <v>5.9598270498442236E-5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ref="BU18:CJ34" si="4">T18*$BA18</f>
        <v>0</v>
      </c>
      <c r="BV18">
        <f t="shared" si="4"/>
        <v>0</v>
      </c>
      <c r="BW18">
        <f t="shared" si="4"/>
        <v>0</v>
      </c>
      <c r="BX18">
        <f t="shared" si="4"/>
        <v>0</v>
      </c>
      <c r="BY18">
        <f t="shared" si="4"/>
        <v>0</v>
      </c>
      <c r="BZ18">
        <f t="shared" si="4"/>
        <v>0</v>
      </c>
      <c r="CA18">
        <f t="shared" si="4"/>
        <v>0</v>
      </c>
      <c r="CB18">
        <f t="shared" si="4"/>
        <v>0</v>
      </c>
      <c r="CC18">
        <f t="shared" si="4"/>
        <v>2.6008476559840845E-4</v>
      </c>
      <c r="CD18">
        <f t="shared" si="4"/>
        <v>2.3575810636441971E-4</v>
      </c>
      <c r="CE18">
        <f t="shared" si="4"/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ref="CE18:CT34" si="5">AJ18*$BA18</f>
        <v>0</v>
      </c>
      <c r="CL18">
        <f t="shared" si="5"/>
        <v>0</v>
      </c>
      <c r="CM18">
        <f t="shared" si="5"/>
        <v>0</v>
      </c>
      <c r="CN18">
        <f t="shared" si="5"/>
        <v>0</v>
      </c>
      <c r="CO18">
        <f t="shared" si="5"/>
        <v>6.4258265259745624E-3</v>
      </c>
      <c r="CP18">
        <f t="shared" si="5"/>
        <v>1.434441752539071E-2</v>
      </c>
      <c r="CQ18">
        <f t="shared" si="5"/>
        <v>2.6300408769166506E-3</v>
      </c>
      <c r="CR18">
        <f t="shared" si="5"/>
        <v>2.0672969624167644E-2</v>
      </c>
      <c r="CS18">
        <f t="shared" si="5"/>
        <v>-1.098517250267342E-2</v>
      </c>
      <c r="CT18">
        <f t="shared" si="5"/>
        <v>1.4373854248491096E-2</v>
      </c>
    </row>
    <row r="19" spans="1:98" x14ac:dyDescent="0.2">
      <c r="A19">
        <v>17</v>
      </c>
      <c r="B19" t="s">
        <v>60</v>
      </c>
      <c r="C19" t="s">
        <v>61</v>
      </c>
      <c r="F19">
        <v>7.2600155080796494E-2</v>
      </c>
      <c r="G19">
        <v>0.267837940994059</v>
      </c>
      <c r="J19">
        <v>-0.25385099505943698</v>
      </c>
      <c r="K19">
        <v>0.41476338552858599</v>
      </c>
      <c r="L19">
        <v>-6.2497486865754501E-2</v>
      </c>
      <c r="M19">
        <v>7.0876195511506701E-2</v>
      </c>
      <c r="P19">
        <v>0.14858784020937801</v>
      </c>
      <c r="Q19">
        <v>0.27624684275681599</v>
      </c>
      <c r="AN19">
        <v>9.9136410007782505</v>
      </c>
      <c r="AO19">
        <v>58.459440907703502</v>
      </c>
      <c r="AP19">
        <v>4.3911269228586702</v>
      </c>
      <c r="AQ19">
        <v>43.0349410396596</v>
      </c>
      <c r="AR19">
        <v>-15.150047969083699</v>
      </c>
      <c r="AS19">
        <v>58.489150925887998</v>
      </c>
      <c r="AT19">
        <v>0</v>
      </c>
      <c r="AU19">
        <v>3949762.39459422</v>
      </c>
      <c r="AV19">
        <v>251.860436620142</v>
      </c>
      <c r="AW19">
        <v>7</v>
      </c>
      <c r="AX19">
        <v>115</v>
      </c>
      <c r="AY19">
        <v>517.72087324028303</v>
      </c>
      <c r="AZ19">
        <v>12.945341931173999</v>
      </c>
      <c r="BA19">
        <v>5.4851512173122001E-4</v>
      </c>
      <c r="BC19">
        <v>0.99876483584639897</v>
      </c>
      <c r="BE19">
        <f t="shared" si="3"/>
        <v>0</v>
      </c>
      <c r="BF19">
        <f t="shared" si="3"/>
        <v>0</v>
      </c>
      <c r="BG19">
        <f t="shared" si="3"/>
        <v>3.9822282901848539E-5</v>
      </c>
      <c r="BH19">
        <f t="shared" si="3"/>
        <v>1.4691316080859559E-4</v>
      </c>
      <c r="BI19">
        <f t="shared" si="3"/>
        <v>0</v>
      </c>
      <c r="BJ19">
        <f t="shared" si="3"/>
        <v>0</v>
      </c>
      <c r="BK19">
        <f t="shared" si="3"/>
        <v>-1.392411094566184E-4</v>
      </c>
      <c r="BL19">
        <f t="shared" si="3"/>
        <v>2.2750398890286527E-4</v>
      </c>
      <c r="BM19">
        <f t="shared" si="3"/>
        <v>-3.4280816616064656E-5</v>
      </c>
      <c r="BN19">
        <f t="shared" si="3"/>
        <v>3.887666500883985E-5</v>
      </c>
      <c r="BO19">
        <f t="shared" si="3"/>
        <v>0</v>
      </c>
      <c r="BP19">
        <f t="shared" si="3"/>
        <v>0</v>
      </c>
      <c r="BQ19">
        <f t="shared" si="3"/>
        <v>8.1502677260226043E-5</v>
      </c>
      <c r="BR19">
        <f t="shared" si="3"/>
        <v>1.5152557058262012E-4</v>
      </c>
      <c r="BS19">
        <f t="shared" si="3"/>
        <v>0</v>
      </c>
      <c r="BT19">
        <f t="shared" si="3"/>
        <v>0</v>
      </c>
      <c r="BU19">
        <f t="shared" si="4"/>
        <v>0</v>
      </c>
      <c r="BV19">
        <f t="shared" si="4"/>
        <v>0</v>
      </c>
      <c r="BW19">
        <f t="shared" si="4"/>
        <v>0</v>
      </c>
      <c r="BX19">
        <f t="shared" si="4"/>
        <v>0</v>
      </c>
      <c r="BY19">
        <f t="shared" si="4"/>
        <v>0</v>
      </c>
      <c r="BZ19">
        <f t="shared" si="4"/>
        <v>0</v>
      </c>
      <c r="CA19">
        <f t="shared" si="4"/>
        <v>0</v>
      </c>
      <c r="CB19">
        <f t="shared" si="4"/>
        <v>0</v>
      </c>
      <c r="CC19">
        <f t="shared" si="4"/>
        <v>0</v>
      </c>
      <c r="CD19">
        <f t="shared" si="4"/>
        <v>0</v>
      </c>
      <c r="CE19">
        <f t="shared" si="5"/>
        <v>0</v>
      </c>
      <c r="CF19">
        <f t="shared" si="5"/>
        <v>0</v>
      </c>
      <c r="CG19">
        <f t="shared" si="5"/>
        <v>0</v>
      </c>
      <c r="CH19">
        <f t="shared" si="5"/>
        <v>0</v>
      </c>
      <c r="CI19">
        <f t="shared" si="5"/>
        <v>0</v>
      </c>
      <c r="CJ19">
        <f t="shared" si="5"/>
        <v>0</v>
      </c>
      <c r="CK19">
        <f t="shared" si="5"/>
        <v>0</v>
      </c>
      <c r="CL19">
        <f t="shared" si="5"/>
        <v>0</v>
      </c>
      <c r="CM19">
        <f t="shared" si="5"/>
        <v>0</v>
      </c>
      <c r="CN19">
        <f t="shared" si="5"/>
        <v>0</v>
      </c>
      <c r="CO19">
        <f t="shared" si="5"/>
        <v>5.4377820003414954E-3</v>
      </c>
      <c r="CP19">
        <f t="shared" si="5"/>
        <v>3.2065887345828048E-2</v>
      </c>
      <c r="CQ19">
        <f t="shared" si="5"/>
        <v>2.4085995186290611E-3</v>
      </c>
      <c r="CR19">
        <f t="shared" si="5"/>
        <v>2.3605315923064762E-2</v>
      </c>
      <c r="CS19">
        <f t="shared" si="5"/>
        <v>-8.3100304059957678E-3</v>
      </c>
      <c r="CT19">
        <f t="shared" si="5"/>
        <v>3.2082183740069152E-2</v>
      </c>
    </row>
    <row r="20" spans="1:98" x14ac:dyDescent="0.2">
      <c r="A20">
        <v>16</v>
      </c>
      <c r="B20" t="s">
        <v>62</v>
      </c>
      <c r="C20" t="s">
        <v>63</v>
      </c>
      <c r="F20">
        <v>6.1442166061856499E-2</v>
      </c>
      <c r="G20">
        <v>0.26624385790572203</v>
      </c>
      <c r="J20">
        <v>-0.24818694913466</v>
      </c>
      <c r="K20">
        <v>0.41398586155605499</v>
      </c>
      <c r="L20">
        <v>-6.3678332916350694E-2</v>
      </c>
      <c r="M20">
        <v>7.1067993610180999E-2</v>
      </c>
      <c r="Z20">
        <v>0.13223409618276</v>
      </c>
      <c r="AA20">
        <v>0.27590883368909203</v>
      </c>
      <c r="AN20">
        <v>10.442183691991699</v>
      </c>
      <c r="AO20">
        <v>76.036116381832201</v>
      </c>
      <c r="AP20">
        <v>3.91171603211053</v>
      </c>
      <c r="AQ20">
        <v>36.501317110313998</v>
      </c>
      <c r="AR20">
        <v>-15.6573346900361</v>
      </c>
      <c r="AS20">
        <v>76.052791482934893</v>
      </c>
      <c r="AT20">
        <v>0</v>
      </c>
      <c r="AU20">
        <v>6675415.6870502504</v>
      </c>
      <c r="AV20">
        <v>251.889332236836</v>
      </c>
      <c r="AW20">
        <v>7</v>
      </c>
      <c r="AX20">
        <v>115</v>
      </c>
      <c r="AY20">
        <v>517.77866447367205</v>
      </c>
      <c r="AZ20">
        <v>13.003133164562501</v>
      </c>
      <c r="BA20">
        <v>5.3289224240940102E-4</v>
      </c>
      <c r="BC20">
        <v>0.99929772808880801</v>
      </c>
      <c r="BE20">
        <f t="shared" si="3"/>
        <v>0</v>
      </c>
      <c r="BF20">
        <f t="shared" si="3"/>
        <v>0</v>
      </c>
      <c r="BG20">
        <f t="shared" si="3"/>
        <v>3.2742053651193506E-5</v>
      </c>
      <c r="BH20">
        <f t="shared" si="3"/>
        <v>1.4187928646711015E-4</v>
      </c>
      <c r="BI20">
        <f t="shared" si="3"/>
        <v>0</v>
      </c>
      <c r="BJ20">
        <f t="shared" si="3"/>
        <v>0</v>
      </c>
      <c r="BK20">
        <f t="shared" si="3"/>
        <v>-1.3225689986111691E-4</v>
      </c>
      <c r="BL20">
        <f t="shared" si="3"/>
        <v>2.2060985409039398E-4</v>
      </c>
      <c r="BM20">
        <f t="shared" si="3"/>
        <v>-3.3933689620686492E-5</v>
      </c>
      <c r="BN20">
        <f t="shared" si="3"/>
        <v>3.7871582478466336E-5</v>
      </c>
      <c r="BO20">
        <f t="shared" si="3"/>
        <v>0</v>
      </c>
      <c r="BP20">
        <f t="shared" si="3"/>
        <v>0</v>
      </c>
      <c r="BQ20">
        <f t="shared" si="3"/>
        <v>0</v>
      </c>
      <c r="BR20">
        <f t="shared" si="3"/>
        <v>0</v>
      </c>
      <c r="BS20">
        <f t="shared" si="3"/>
        <v>0</v>
      </c>
      <c r="BT20">
        <f t="shared" si="3"/>
        <v>0</v>
      </c>
      <c r="BU20">
        <f t="shared" si="4"/>
        <v>0</v>
      </c>
      <c r="BV20">
        <f t="shared" si="4"/>
        <v>0</v>
      </c>
      <c r="BW20">
        <f t="shared" si="4"/>
        <v>0</v>
      </c>
      <c r="BX20">
        <f t="shared" si="4"/>
        <v>0</v>
      </c>
      <c r="BY20">
        <f t="shared" si="4"/>
        <v>0</v>
      </c>
      <c r="BZ20">
        <f t="shared" si="4"/>
        <v>0</v>
      </c>
      <c r="CA20">
        <f t="shared" si="4"/>
        <v>7.0466524037811394E-5</v>
      </c>
      <c r="CB20">
        <f t="shared" si="4"/>
        <v>1.4702967708514275E-4</v>
      </c>
      <c r="CC20">
        <f t="shared" si="4"/>
        <v>0</v>
      </c>
      <c r="CD20">
        <f t="shared" si="4"/>
        <v>0</v>
      </c>
      <c r="CE20">
        <f t="shared" si="5"/>
        <v>0</v>
      </c>
      <c r="CF20">
        <f t="shared" si="5"/>
        <v>0</v>
      </c>
      <c r="CG20">
        <f t="shared" si="5"/>
        <v>0</v>
      </c>
      <c r="CH20">
        <f t="shared" si="5"/>
        <v>0</v>
      </c>
      <c r="CI20">
        <f t="shared" si="5"/>
        <v>0</v>
      </c>
      <c r="CJ20">
        <f t="shared" si="5"/>
        <v>0</v>
      </c>
      <c r="CK20">
        <f t="shared" si="5"/>
        <v>0</v>
      </c>
      <c r="CL20">
        <f t="shared" si="5"/>
        <v>0</v>
      </c>
      <c r="CM20">
        <f t="shared" si="5"/>
        <v>0</v>
      </c>
      <c r="CN20">
        <f t="shared" si="5"/>
        <v>0</v>
      </c>
      <c r="CO20">
        <f t="shared" si="5"/>
        <v>5.5645586832763346E-3</v>
      </c>
      <c r="CP20">
        <f t="shared" si="5"/>
        <v>4.0519056562816756E-2</v>
      </c>
      <c r="CQ20">
        <f t="shared" si="5"/>
        <v>2.0845231280201847E-3</v>
      </c>
      <c r="CR20">
        <f t="shared" si="5"/>
        <v>1.9451268725811863E-2</v>
      </c>
      <c r="CS20">
        <f t="shared" si="5"/>
        <v>-8.3436721931278417E-3</v>
      </c>
      <c r="CT20">
        <f t="shared" si="5"/>
        <v>4.0527942594835768E-2</v>
      </c>
    </row>
    <row r="21" spans="1:98" x14ac:dyDescent="0.2">
      <c r="A21">
        <v>18</v>
      </c>
      <c r="B21" t="s">
        <v>64</v>
      </c>
      <c r="C21" t="s">
        <v>65</v>
      </c>
      <c r="F21">
        <v>3.6873671573296102E-2</v>
      </c>
      <c r="G21">
        <v>0.25924367687489003</v>
      </c>
      <c r="J21">
        <v>-0.24714365423606899</v>
      </c>
      <c r="K21">
        <v>0.41718060018855102</v>
      </c>
      <c r="L21">
        <v>-6.62707860822873E-2</v>
      </c>
      <c r="M21">
        <v>7.2594438540768094E-2</v>
      </c>
      <c r="R21">
        <v>9.4784599438955397E-2</v>
      </c>
      <c r="S21">
        <v>0.27624162585120499</v>
      </c>
      <c r="AN21">
        <v>12.697034669618301</v>
      </c>
      <c r="AO21">
        <v>234.285883374554</v>
      </c>
      <c r="AP21">
        <v>4.2250778613062598</v>
      </c>
      <c r="AQ21">
        <v>41.265286516292399</v>
      </c>
      <c r="AR21">
        <v>-17.918979901545299</v>
      </c>
      <c r="AS21">
        <v>234.29297035929699</v>
      </c>
      <c r="AT21">
        <v>0</v>
      </c>
      <c r="AU21">
        <v>63013566.324852198</v>
      </c>
      <c r="AV21">
        <v>251.944514930894</v>
      </c>
      <c r="AW21">
        <v>7</v>
      </c>
      <c r="AX21">
        <v>115</v>
      </c>
      <c r="AY21">
        <v>517.88902986178698</v>
      </c>
      <c r="AZ21">
        <v>13.1134985526779</v>
      </c>
      <c r="BA21">
        <v>5.0428245507592496E-4</v>
      </c>
      <c r="BC21">
        <v>0.99980201054388396</v>
      </c>
      <c r="BE21">
        <f t="shared" si="3"/>
        <v>0</v>
      </c>
      <c r="BF21">
        <f t="shared" si="3"/>
        <v>0</v>
      </c>
      <c r="BG21">
        <f t="shared" si="3"/>
        <v>1.8594745628645102E-5</v>
      </c>
      <c r="BH21">
        <f t="shared" si="3"/>
        <v>1.3073203783737933E-4</v>
      </c>
      <c r="BI21">
        <f t="shared" si="3"/>
        <v>0</v>
      </c>
      <c r="BJ21">
        <f t="shared" si="3"/>
        <v>0</v>
      </c>
      <c r="BK21">
        <f t="shared" si="3"/>
        <v>-1.246302087146004E-4</v>
      </c>
      <c r="BL21">
        <f t="shared" si="3"/>
        <v>2.1037685727313041E-4</v>
      </c>
      <c r="BM21">
        <f t="shared" si="3"/>
        <v>-3.3419194705387277E-5</v>
      </c>
      <c r="BN21">
        <f t="shared" si="3"/>
        <v>3.6608101692196885E-5</v>
      </c>
      <c r="BO21">
        <f t="shared" si="3"/>
        <v>0</v>
      </c>
      <c r="BP21">
        <f t="shared" si="3"/>
        <v>0</v>
      </c>
      <c r="BQ21">
        <f t="shared" si="3"/>
        <v>0</v>
      </c>
      <c r="BR21">
        <f t="shared" si="3"/>
        <v>0</v>
      </c>
      <c r="BS21">
        <f t="shared" si="3"/>
        <v>4.7798210508464568E-5</v>
      </c>
      <c r="BT21">
        <f t="shared" si="3"/>
        <v>1.3930380527841076E-4</v>
      </c>
      <c r="BU21">
        <f t="shared" si="4"/>
        <v>0</v>
      </c>
      <c r="BV21">
        <f t="shared" si="4"/>
        <v>0</v>
      </c>
      <c r="BW21">
        <f t="shared" si="4"/>
        <v>0</v>
      </c>
      <c r="BX21">
        <f t="shared" si="4"/>
        <v>0</v>
      </c>
      <c r="BY21">
        <f t="shared" si="4"/>
        <v>0</v>
      </c>
      <c r="BZ21">
        <f t="shared" si="4"/>
        <v>0</v>
      </c>
      <c r="CA21">
        <f t="shared" si="4"/>
        <v>0</v>
      </c>
      <c r="CB21">
        <f t="shared" si="4"/>
        <v>0</v>
      </c>
      <c r="CC21">
        <f t="shared" si="4"/>
        <v>0</v>
      </c>
      <c r="CD21">
        <f t="shared" si="4"/>
        <v>0</v>
      </c>
      <c r="CE21">
        <f t="shared" si="5"/>
        <v>0</v>
      </c>
      <c r="CF21">
        <f t="shared" si="5"/>
        <v>0</v>
      </c>
      <c r="CG21">
        <f t="shared" si="5"/>
        <v>0</v>
      </c>
      <c r="CH21">
        <f t="shared" si="5"/>
        <v>0</v>
      </c>
      <c r="CI21">
        <f t="shared" si="5"/>
        <v>0</v>
      </c>
      <c r="CJ21">
        <f t="shared" si="5"/>
        <v>0</v>
      </c>
      <c r="CK21">
        <f t="shared" si="5"/>
        <v>0</v>
      </c>
      <c r="CL21">
        <f t="shared" si="5"/>
        <v>0</v>
      </c>
      <c r="CM21">
        <f t="shared" si="5"/>
        <v>0</v>
      </c>
      <c r="CN21">
        <f t="shared" si="5"/>
        <v>0</v>
      </c>
      <c r="CO21">
        <f t="shared" si="5"/>
        <v>6.4028918153792528E-3</v>
      </c>
      <c r="CP21">
        <f t="shared" si="5"/>
        <v>0.11814626045775192</v>
      </c>
      <c r="CQ21">
        <f t="shared" si="5"/>
        <v>2.130632636786459E-3</v>
      </c>
      <c r="CR21">
        <f t="shared" si="5"/>
        <v>2.0809359993847393E-2</v>
      </c>
      <c r="CS21">
        <f t="shared" si="5"/>
        <v>-9.0362271772074197E-3</v>
      </c>
      <c r="CT21">
        <f t="shared" si="5"/>
        <v>0.11814983429981721</v>
      </c>
    </row>
    <row r="22" spans="1:98" x14ac:dyDescent="0.2">
      <c r="A22">
        <v>1</v>
      </c>
      <c r="B22" t="s">
        <v>74</v>
      </c>
      <c r="C22" t="s">
        <v>75</v>
      </c>
      <c r="J22">
        <v>-0.71645314899944801</v>
      </c>
      <c r="K22">
        <v>0.31276475692469502</v>
      </c>
      <c r="AR22">
        <v>-4.9950376548842002</v>
      </c>
      <c r="AS22">
        <v>0.31170057306742899</v>
      </c>
      <c r="AT22">
        <v>0</v>
      </c>
      <c r="AU22">
        <v>7.4874245599303197</v>
      </c>
      <c r="AV22">
        <v>257.87943769138701</v>
      </c>
      <c r="AW22">
        <v>2</v>
      </c>
      <c r="AX22">
        <v>115</v>
      </c>
      <c r="AY22">
        <v>519.758875382773</v>
      </c>
      <c r="AZ22">
        <v>14.983344073663901</v>
      </c>
      <c r="BA22">
        <v>1.9798945611573899E-4</v>
      </c>
      <c r="BC22">
        <v>1</v>
      </c>
      <c r="BE22">
        <f t="shared" si="3"/>
        <v>0</v>
      </c>
      <c r="BF22">
        <f t="shared" si="3"/>
        <v>0</v>
      </c>
      <c r="BG22">
        <f t="shared" si="3"/>
        <v>0</v>
      </c>
      <c r="BH22">
        <f t="shared" si="3"/>
        <v>0</v>
      </c>
      <c r="BI22">
        <f t="shared" si="3"/>
        <v>0</v>
      </c>
      <c r="BJ22">
        <f t="shared" si="3"/>
        <v>0</v>
      </c>
      <c r="BK22">
        <f t="shared" si="3"/>
        <v>-1.4185016930280922E-4</v>
      </c>
      <c r="BL22">
        <f t="shared" si="3"/>
        <v>6.1924124115691681E-5</v>
      </c>
      <c r="BM22">
        <f t="shared" si="3"/>
        <v>0</v>
      </c>
      <c r="BN22">
        <f t="shared" si="3"/>
        <v>0</v>
      </c>
      <c r="BO22">
        <f t="shared" si="3"/>
        <v>0</v>
      </c>
      <c r="BP22">
        <f t="shared" si="3"/>
        <v>0</v>
      </c>
      <c r="BQ22">
        <f t="shared" si="3"/>
        <v>0</v>
      </c>
      <c r="BR22">
        <f t="shared" si="3"/>
        <v>0</v>
      </c>
      <c r="BS22">
        <f t="shared" si="3"/>
        <v>0</v>
      </c>
      <c r="BT22">
        <f t="shared" si="3"/>
        <v>0</v>
      </c>
      <c r="BU22">
        <f t="shared" si="4"/>
        <v>0</v>
      </c>
      <c r="BV22">
        <f t="shared" si="4"/>
        <v>0</v>
      </c>
      <c r="BW22">
        <f t="shared" si="4"/>
        <v>0</v>
      </c>
      <c r="BX22">
        <f t="shared" si="4"/>
        <v>0</v>
      </c>
      <c r="BY22">
        <f t="shared" si="4"/>
        <v>0</v>
      </c>
      <c r="BZ22">
        <f t="shared" si="4"/>
        <v>0</v>
      </c>
      <c r="CA22">
        <f t="shared" si="4"/>
        <v>0</v>
      </c>
      <c r="CB22">
        <f t="shared" si="4"/>
        <v>0</v>
      </c>
      <c r="CC22">
        <f t="shared" si="4"/>
        <v>0</v>
      </c>
      <c r="CD22">
        <f t="shared" si="4"/>
        <v>0</v>
      </c>
      <c r="CE22">
        <f t="shared" si="5"/>
        <v>0</v>
      </c>
      <c r="CF22">
        <f t="shared" si="5"/>
        <v>0</v>
      </c>
      <c r="CG22">
        <f t="shared" si="5"/>
        <v>0</v>
      </c>
      <c r="CH22">
        <f t="shared" si="5"/>
        <v>0</v>
      </c>
      <c r="CI22">
        <f t="shared" si="5"/>
        <v>0</v>
      </c>
      <c r="CJ22">
        <f t="shared" si="5"/>
        <v>0</v>
      </c>
      <c r="CK22">
        <f t="shared" si="5"/>
        <v>0</v>
      </c>
      <c r="CL22">
        <f t="shared" si="5"/>
        <v>0</v>
      </c>
      <c r="CM22">
        <f t="shared" si="5"/>
        <v>0</v>
      </c>
      <c r="CN22">
        <f t="shared" si="5"/>
        <v>0</v>
      </c>
      <c r="CO22">
        <f t="shared" si="5"/>
        <v>0</v>
      </c>
      <c r="CP22">
        <f t="shared" si="5"/>
        <v>0</v>
      </c>
      <c r="CQ22">
        <f t="shared" si="5"/>
        <v>0</v>
      </c>
      <c r="CR22">
        <f t="shared" si="5"/>
        <v>0</v>
      </c>
      <c r="CS22">
        <f t="shared" si="5"/>
        <v>-9.8896478856815907E-4</v>
      </c>
      <c r="CT22">
        <f t="shared" si="5"/>
        <v>6.1713426932584429E-5</v>
      </c>
    </row>
    <row r="24" spans="1:98" x14ac:dyDescent="0.2">
      <c r="BD24" t="s">
        <v>97</v>
      </c>
      <c r="BE24">
        <f>SUM(BE2:BE22)</f>
        <v>-8.9666229251133042E-3</v>
      </c>
      <c r="BF24">
        <f t="shared" ref="BF24:CT24" si="6">SUM(BF2:BF22)</f>
        <v>0</v>
      </c>
      <c r="BG24">
        <f t="shared" si="6"/>
        <v>0.42986502985620118</v>
      </c>
      <c r="BH24">
        <f t="shared" si="6"/>
        <v>0.24907071532876815</v>
      </c>
      <c r="BI24">
        <f t="shared" si="6"/>
        <v>1.5301141322294431E-3</v>
      </c>
      <c r="BJ24">
        <f t="shared" si="6"/>
        <v>0</v>
      </c>
      <c r="BK24">
        <f t="shared" si="6"/>
        <v>-0.31933613654830456</v>
      </c>
      <c r="BL24">
        <f t="shared" si="6"/>
        <v>0.53189244760032495</v>
      </c>
      <c r="BM24">
        <f t="shared" si="6"/>
        <v>-5.2200398857676416E-3</v>
      </c>
      <c r="BN24">
        <f t="shared" si="6"/>
        <v>2.2741050206475068E-2</v>
      </c>
      <c r="BO24">
        <f t="shared" si="6"/>
        <v>3.2713236552675872E-3</v>
      </c>
      <c r="BP24">
        <f t="shared" si="6"/>
        <v>1.5867762348632367E-3</v>
      </c>
      <c r="BQ24">
        <f t="shared" si="6"/>
        <v>3.2698213890361801E-4</v>
      </c>
      <c r="BR24">
        <f t="shared" si="6"/>
        <v>4.0246321615939641E-4</v>
      </c>
      <c r="BS24">
        <f t="shared" si="6"/>
        <v>2.3238232475224525E-4</v>
      </c>
      <c r="BT24">
        <f t="shared" si="6"/>
        <v>3.5649148401984906E-4</v>
      </c>
      <c r="BU24">
        <f t="shared" si="6"/>
        <v>0.34830905453874733</v>
      </c>
      <c r="BV24">
        <f t="shared" si="6"/>
        <v>9.5593953866953629E-2</v>
      </c>
      <c r="BW24">
        <f t="shared" si="6"/>
        <v>4.1639682702394695E-2</v>
      </c>
      <c r="BX24">
        <f t="shared" si="6"/>
        <v>1.5533082504410739E-2</v>
      </c>
      <c r="BY24">
        <f t="shared" si="6"/>
        <v>0.42443484074875532</v>
      </c>
      <c r="BZ24">
        <f t="shared" si="6"/>
        <v>0.11094699464280346</v>
      </c>
      <c r="CA24">
        <f t="shared" si="6"/>
        <v>2.9255566259213281E-4</v>
      </c>
      <c r="CB24">
        <f t="shared" si="6"/>
        <v>3.8570245608570471E-4</v>
      </c>
      <c r="CC24">
        <f t="shared" si="6"/>
        <v>8.8887871597283881E-4</v>
      </c>
      <c r="CD24">
        <f t="shared" si="6"/>
        <v>6.7752898065953334E-4</v>
      </c>
      <c r="CE24">
        <f t="shared" si="6"/>
        <v>-1.7107873750603006E-2</v>
      </c>
      <c r="CF24">
        <f t="shared" si="6"/>
        <v>4.3774688180821836E-2</v>
      </c>
      <c r="CG24">
        <f t="shared" si="6"/>
        <v>1.846703375868898E-2</v>
      </c>
      <c r="CH24">
        <f t="shared" si="6"/>
        <v>7.0724117762036515E-3</v>
      </c>
      <c r="CI24">
        <f t="shared" si="6"/>
        <v>3.5229441093918304E-2</v>
      </c>
      <c r="CJ24">
        <f t="shared" si="6"/>
        <v>6.481225830405378E-2</v>
      </c>
      <c r="CK24">
        <f t="shared" si="6"/>
        <v>-6.0527337581037344E-2</v>
      </c>
      <c r="CL24">
        <f t="shared" si="6"/>
        <v>2.66196481668814E-2</v>
      </c>
      <c r="CM24">
        <f t="shared" si="6"/>
        <v>5.7426070867565709E-2</v>
      </c>
      <c r="CN24">
        <f t="shared" si="6"/>
        <v>4.5864619484038131E-2</v>
      </c>
      <c r="CO24">
        <f t="shared" si="6"/>
        <v>10.374388228271535</v>
      </c>
      <c r="CP24">
        <f t="shared" si="6"/>
        <v>115.59197225800226</v>
      </c>
      <c r="CQ24">
        <f t="shared" si="6"/>
        <v>4.1934825705728835</v>
      </c>
      <c r="CR24">
        <f t="shared" si="6"/>
        <v>39.25114591237142</v>
      </c>
      <c r="CS24">
        <f t="shared" si="6"/>
        <v>-15.961588628533059</v>
      </c>
      <c r="CT24">
        <f t="shared" si="6"/>
        <v>115.61872027797629</v>
      </c>
    </row>
    <row r="26" spans="1:98" x14ac:dyDescent="0.2">
      <c r="BE26" t="s">
        <v>99</v>
      </c>
      <c r="BF26" t="s">
        <v>98</v>
      </c>
      <c r="BG26" t="s">
        <v>100</v>
      </c>
      <c r="BH26" t="s">
        <v>101</v>
      </c>
      <c r="BI26" t="s">
        <v>102</v>
      </c>
      <c r="BJ26" t="s">
        <v>103</v>
      </c>
      <c r="BK26" t="s">
        <v>104</v>
      </c>
      <c r="BL26" t="s">
        <v>101</v>
      </c>
      <c r="BM26" t="s">
        <v>102</v>
      </c>
      <c r="BN26" t="s">
        <v>103</v>
      </c>
      <c r="BO26" t="s">
        <v>105</v>
      </c>
    </row>
    <row r="27" spans="1:98" x14ac:dyDescent="0.2">
      <c r="BD27" t="s">
        <v>106</v>
      </c>
      <c r="BE27">
        <f>BO24</f>
        <v>3.2713236552675872E-3</v>
      </c>
      <c r="BF27">
        <f>BP24</f>
        <v>1.5867762348632367E-3</v>
      </c>
      <c r="BG27">
        <f>1.95*BF27</f>
        <v>3.0942136579833117E-3</v>
      </c>
      <c r="BH27">
        <f>BE27-BG27</f>
        <v>1.7710999728427551E-4</v>
      </c>
      <c r="BI27">
        <f>BE27+BG27</f>
        <v>6.3655373132508984E-3</v>
      </c>
      <c r="BJ27" t="s">
        <v>114</v>
      </c>
      <c r="BK27">
        <f>1.99*BF27</f>
        <v>3.1576847073778412E-3</v>
      </c>
      <c r="BL27">
        <f>BE27-BK27</f>
        <v>1.1363894788974597E-4</v>
      </c>
      <c r="BM27">
        <f>BE27+BK27</f>
        <v>6.4290083626454284E-3</v>
      </c>
      <c r="BN27" t="s">
        <v>114</v>
      </c>
    </row>
    <row r="28" spans="1:98" x14ac:dyDescent="0.2">
      <c r="BD28" t="s">
        <v>107</v>
      </c>
      <c r="BE28">
        <f>BQ24</f>
        <v>3.2698213890361801E-4</v>
      </c>
      <c r="BF28">
        <f>BR24</f>
        <v>4.0246321615939641E-4</v>
      </c>
      <c r="BG28">
        <f t="shared" ref="BG28:BG34" si="7">1.95*BF28</f>
        <v>7.8480327151082298E-4</v>
      </c>
      <c r="BH28">
        <f t="shared" ref="BH28:BH34" si="8">BE28-BG28</f>
        <v>-4.5782113260720497E-4</v>
      </c>
      <c r="BI28">
        <f t="shared" ref="BI28:BI34" si="9">BE28+BG28</f>
        <v>1.111785410414441E-3</v>
      </c>
      <c r="BK28">
        <f t="shared" ref="BK28:BK34" si="10">1.99*BF28</f>
        <v>8.0090180015719888E-4</v>
      </c>
      <c r="BL28">
        <f t="shared" ref="BL28:BL34" si="11">BE28-BK28</f>
        <v>-4.7391966125358086E-4</v>
      </c>
      <c r="BM28">
        <f t="shared" ref="BM28:BM34" si="12">BE28+BK28</f>
        <v>1.1278839390608168E-3</v>
      </c>
    </row>
    <row r="29" spans="1:98" x14ac:dyDescent="0.2">
      <c r="BD29" t="s">
        <v>108</v>
      </c>
      <c r="BE29">
        <f>BS24</f>
        <v>2.3238232475224525E-4</v>
      </c>
      <c r="BF29">
        <f>BT24</f>
        <v>3.5649148401984906E-4</v>
      </c>
      <c r="BG29">
        <f t="shared" si="7"/>
        <v>6.9515839383870565E-4</v>
      </c>
      <c r="BH29">
        <f t="shared" si="8"/>
        <v>-4.6277606908646043E-4</v>
      </c>
      <c r="BI29">
        <f t="shared" si="9"/>
        <v>9.2754071859095088E-4</v>
      </c>
      <c r="BK29">
        <f t="shared" si="10"/>
        <v>7.0941805319949967E-4</v>
      </c>
      <c r="BL29">
        <f t="shared" si="11"/>
        <v>-4.7703572844725445E-4</v>
      </c>
      <c r="BM29">
        <f t="shared" si="12"/>
        <v>9.4180037795174489E-4</v>
      </c>
    </row>
    <row r="30" spans="1:98" x14ac:dyDescent="0.2">
      <c r="BD30" t="s">
        <v>109</v>
      </c>
      <c r="BE30">
        <f>BU24</f>
        <v>0.34830905453874733</v>
      </c>
      <c r="BF30">
        <f>BV24</f>
        <v>9.5593953866953629E-2</v>
      </c>
      <c r="BG30">
        <f t="shared" si="7"/>
        <v>0.18640821004055957</v>
      </c>
      <c r="BH30">
        <f t="shared" si="8"/>
        <v>0.16190084449818776</v>
      </c>
      <c r="BI30">
        <f t="shared" si="9"/>
        <v>0.53471726457930691</v>
      </c>
      <c r="BJ30" t="s">
        <v>114</v>
      </c>
      <c r="BK30">
        <f t="shared" si="10"/>
        <v>0.19023196819523772</v>
      </c>
      <c r="BL30">
        <f t="shared" si="11"/>
        <v>0.15807708634350962</v>
      </c>
      <c r="BM30">
        <f t="shared" si="12"/>
        <v>0.53854102273398508</v>
      </c>
      <c r="BN30" t="s">
        <v>114</v>
      </c>
    </row>
    <row r="31" spans="1:98" x14ac:dyDescent="0.2">
      <c r="BD31" t="s">
        <v>110</v>
      </c>
      <c r="BE31">
        <f>BW24</f>
        <v>4.1639682702394695E-2</v>
      </c>
      <c r="BF31">
        <f>BX24</f>
        <v>1.5533082504410739E-2</v>
      </c>
      <c r="BG31">
        <f t="shared" si="7"/>
        <v>3.0289510883600941E-2</v>
      </c>
      <c r="BH31">
        <f t="shared" si="8"/>
        <v>1.1350171818793754E-2</v>
      </c>
      <c r="BI31">
        <f t="shared" si="9"/>
        <v>7.1929193585995643E-2</v>
      </c>
      <c r="BJ31" t="s">
        <v>114</v>
      </c>
      <c r="BK31">
        <f t="shared" si="10"/>
        <v>3.091083418377737E-2</v>
      </c>
      <c r="BL31">
        <f t="shared" si="11"/>
        <v>1.0728848518617325E-2</v>
      </c>
      <c r="BM31">
        <f t="shared" si="12"/>
        <v>7.2550516886172062E-2</v>
      </c>
      <c r="BN31" t="s">
        <v>114</v>
      </c>
    </row>
    <row r="32" spans="1:98" x14ac:dyDescent="0.2">
      <c r="BD32" t="s">
        <v>111</v>
      </c>
      <c r="BE32">
        <f>BY24</f>
        <v>0.42443484074875532</v>
      </c>
      <c r="BF32">
        <f>BZ24</f>
        <v>0.11094699464280346</v>
      </c>
      <c r="BG32">
        <f t="shared" si="7"/>
        <v>0.21634663955346672</v>
      </c>
      <c r="BH32">
        <f t="shared" si="8"/>
        <v>0.20808820119528859</v>
      </c>
      <c r="BI32">
        <f t="shared" si="9"/>
        <v>0.64078148030222204</v>
      </c>
      <c r="BJ32" t="s">
        <v>114</v>
      </c>
      <c r="BK32">
        <f t="shared" si="10"/>
        <v>0.22078451933917886</v>
      </c>
      <c r="BL32">
        <f t="shared" si="11"/>
        <v>0.20365032140957645</v>
      </c>
      <c r="BM32">
        <f t="shared" si="12"/>
        <v>0.64521936008793412</v>
      </c>
      <c r="BN32" t="s">
        <v>114</v>
      </c>
    </row>
    <row r="33" spans="56:65" x14ac:dyDescent="0.2">
      <c r="BD33" t="s">
        <v>112</v>
      </c>
      <c r="BE33">
        <f>CA24</f>
        <v>2.9255566259213281E-4</v>
      </c>
      <c r="BF33">
        <f>CB24</f>
        <v>3.8570245608570471E-4</v>
      </c>
      <c r="BG33">
        <f t="shared" si="7"/>
        <v>7.5211978936712417E-4</v>
      </c>
      <c r="BH33">
        <f t="shared" si="8"/>
        <v>-4.5956412677499136E-4</v>
      </c>
      <c r="BI33">
        <f t="shared" si="9"/>
        <v>1.044675451959257E-3</v>
      </c>
      <c r="BK33">
        <f t="shared" si="10"/>
        <v>7.6754788761055238E-4</v>
      </c>
      <c r="BL33">
        <f t="shared" si="11"/>
        <v>-4.7499222501841957E-4</v>
      </c>
      <c r="BM33">
        <f t="shared" si="12"/>
        <v>1.0601035502026852E-3</v>
      </c>
    </row>
    <row r="34" spans="56:65" x14ac:dyDescent="0.2">
      <c r="BD34" t="s">
        <v>113</v>
      </c>
      <c r="BE34">
        <f>CC24</f>
        <v>8.8887871597283881E-4</v>
      </c>
      <c r="BF34">
        <f>CD24</f>
        <v>6.7752898065953334E-4</v>
      </c>
      <c r="BG34">
        <f t="shared" si="7"/>
        <v>1.3211815122860899E-3</v>
      </c>
      <c r="BH34">
        <f t="shared" si="8"/>
        <v>-4.3230279631325109E-4</v>
      </c>
      <c r="BI34">
        <f t="shared" si="9"/>
        <v>2.2100602282589289E-3</v>
      </c>
      <c r="BK34">
        <f t="shared" si="10"/>
        <v>1.3482826715124714E-3</v>
      </c>
      <c r="BL34">
        <f t="shared" si="11"/>
        <v>-4.594039555396326E-4</v>
      </c>
      <c r="BM34">
        <f t="shared" si="12"/>
        <v>2.23716138748531E-3</v>
      </c>
    </row>
    <row r="36" spans="56:65" x14ac:dyDescent="0.2">
      <c r="BD36" t="s">
        <v>117</v>
      </c>
      <c r="BE36">
        <f>BM24</f>
        <v>-5.2200398857676416E-3</v>
      </c>
      <c r="BF36">
        <f>BN24</f>
        <v>2.2741050206475068E-2</v>
      </c>
      <c r="BG36">
        <f t="shared" ref="BG36" si="13">1.95*BF36</f>
        <v>4.4345047902626382E-2</v>
      </c>
      <c r="BH36">
        <f t="shared" ref="BH36" si="14">BE36-BG36</f>
        <v>-4.9565087788394024E-2</v>
      </c>
      <c r="BI36">
        <f t="shared" ref="BI36" si="15">BE36+BG36</f>
        <v>3.9125008016858739E-2</v>
      </c>
      <c r="BK36">
        <f t="shared" ref="BK36" si="16">1.99*BF36</f>
        <v>4.5254689910885389E-2</v>
      </c>
      <c r="BL36">
        <f t="shared" ref="BL36" si="17">BE36-BK36</f>
        <v>-5.0474729796653031E-2</v>
      </c>
      <c r="BM36">
        <f t="shared" ref="BM36" si="18">BE36+BK36</f>
        <v>4.0034650025117746E-2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6"/>
  <sheetViews>
    <sheetView workbookViewId="0">
      <selection activeCell="H39" sqref="H39"/>
    </sheetView>
  </sheetViews>
  <sheetFormatPr baseColWidth="10" defaultRowHeight="16" x14ac:dyDescent="0.2"/>
  <cols>
    <col min="3" max="3" width="60.1640625" customWidth="1"/>
  </cols>
  <sheetData>
    <row r="1" spans="1:9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E1" t="s">
        <v>2</v>
      </c>
      <c r="BF1" t="s">
        <v>3</v>
      </c>
      <c r="BG1" t="s">
        <v>4</v>
      </c>
      <c r="BH1" t="s">
        <v>5</v>
      </c>
      <c r="BI1" t="s">
        <v>6</v>
      </c>
      <c r="BJ1" t="s">
        <v>7</v>
      </c>
      <c r="BK1" t="s">
        <v>8</v>
      </c>
      <c r="BL1" t="s">
        <v>9</v>
      </c>
      <c r="BM1" t="s">
        <v>10</v>
      </c>
      <c r="BN1" t="s">
        <v>11</v>
      </c>
      <c r="BO1" t="s">
        <v>12</v>
      </c>
      <c r="BP1" t="s">
        <v>13</v>
      </c>
      <c r="BQ1" t="s">
        <v>14</v>
      </c>
      <c r="BR1" t="s">
        <v>15</v>
      </c>
      <c r="BS1" t="s">
        <v>16</v>
      </c>
      <c r="BT1" t="s">
        <v>17</v>
      </c>
      <c r="BU1" t="s">
        <v>18</v>
      </c>
      <c r="BV1" t="s">
        <v>19</v>
      </c>
      <c r="BW1" t="s">
        <v>20</v>
      </c>
      <c r="BX1" t="s">
        <v>21</v>
      </c>
      <c r="BY1" t="s">
        <v>22</v>
      </c>
      <c r="BZ1" t="s">
        <v>23</v>
      </c>
      <c r="CA1" t="s">
        <v>24</v>
      </c>
      <c r="CB1" t="s">
        <v>25</v>
      </c>
      <c r="CC1" t="s">
        <v>26</v>
      </c>
      <c r="CD1" t="s">
        <v>27</v>
      </c>
      <c r="CE1" t="s">
        <v>28</v>
      </c>
      <c r="CF1" t="s">
        <v>29</v>
      </c>
      <c r="CG1" t="s">
        <v>30</v>
      </c>
      <c r="CH1" t="s">
        <v>31</v>
      </c>
      <c r="CI1" t="s">
        <v>32</v>
      </c>
      <c r="CJ1" t="s">
        <v>33</v>
      </c>
      <c r="CK1" t="s">
        <v>34</v>
      </c>
      <c r="CL1" t="s">
        <v>35</v>
      </c>
      <c r="CM1" t="s">
        <v>36</v>
      </c>
      <c r="CN1" t="s">
        <v>37</v>
      </c>
      <c r="CO1" t="s">
        <v>38</v>
      </c>
      <c r="CP1" t="s">
        <v>39</v>
      </c>
      <c r="CQ1" t="s">
        <v>40</v>
      </c>
      <c r="CR1" t="s">
        <v>41</v>
      </c>
      <c r="CS1" t="s">
        <v>42</v>
      </c>
      <c r="CT1" t="s">
        <v>43</v>
      </c>
    </row>
    <row r="2" spans="1:98" x14ac:dyDescent="0.2">
      <c r="A2">
        <v>19</v>
      </c>
      <c r="B2" t="s">
        <v>54</v>
      </c>
      <c r="C2" t="s">
        <v>55</v>
      </c>
      <c r="F2">
        <v>0.49338301859599598</v>
      </c>
      <c r="G2">
        <v>0.30024636847702502</v>
      </c>
      <c r="J2">
        <v>10.483257936575001</v>
      </c>
      <c r="K2">
        <v>9.7130686948867098</v>
      </c>
      <c r="L2">
        <v>-7.2793473578579598E-2</v>
      </c>
      <c r="M2">
        <v>0.244408810469639</v>
      </c>
      <c r="AD2">
        <v>2.2940031831598899</v>
      </c>
      <c r="AE2">
        <v>9.3191428140154393</v>
      </c>
      <c r="AF2">
        <v>-3.3758758899303301</v>
      </c>
      <c r="AG2">
        <v>6.4546566348172396</v>
      </c>
      <c r="AH2">
        <v>-7.1832083854072204</v>
      </c>
      <c r="AI2">
        <v>21.5642713592296</v>
      </c>
      <c r="AN2">
        <v>-0.76298472848351195</v>
      </c>
      <c r="AO2">
        <v>1.3760828793786699</v>
      </c>
      <c r="AP2">
        <v>2.7142413527031701</v>
      </c>
      <c r="AQ2">
        <v>19.5130527274186</v>
      </c>
      <c r="AR2">
        <v>-3.90374439934623</v>
      </c>
      <c r="AS2">
        <v>1.6777845044430399</v>
      </c>
      <c r="AT2">
        <v>0</v>
      </c>
      <c r="AU2">
        <v>881808.77097599499</v>
      </c>
      <c r="AV2">
        <v>281.79438386254998</v>
      </c>
      <c r="AW2">
        <v>9</v>
      </c>
      <c r="AX2">
        <v>115</v>
      </c>
      <c r="AY2">
        <v>581.58876772509996</v>
      </c>
      <c r="AZ2">
        <v>0</v>
      </c>
      <c r="BA2">
        <v>0.232320854776908</v>
      </c>
      <c r="BC2">
        <v>0.232320854776908</v>
      </c>
      <c r="BE2">
        <f>D2*$BA2</f>
        <v>0</v>
      </c>
      <c r="BF2">
        <f t="shared" ref="BF2:BU17" si="0">E2*$BA2</f>
        <v>0</v>
      </c>
      <c r="BG2">
        <f t="shared" si="0"/>
        <v>0.11462316461263289</v>
      </c>
      <c r="BH2">
        <f t="shared" si="0"/>
        <v>6.9753492968244943E-2</v>
      </c>
      <c r="BI2">
        <f t="shared" si="0"/>
        <v>0</v>
      </c>
      <c r="BJ2">
        <f t="shared" si="0"/>
        <v>0</v>
      </c>
      <c r="BK2">
        <f t="shared" si="0"/>
        <v>2.435479444671909</v>
      </c>
      <c r="BL2">
        <f t="shared" si="0"/>
        <v>2.2565484217029068</v>
      </c>
      <c r="BM2">
        <f t="shared" si="0"/>
        <v>-1.691144200395588E-2</v>
      </c>
      <c r="BN2">
        <f t="shared" si="0"/>
        <v>5.6781263763313834E-2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ref="BV2:CK17" si="1">U2*$BA2</f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0.53294478037265347</v>
      </c>
      <c r="CF2">
        <f t="shared" si="1"/>
        <v>2.1650312243401468</v>
      </c>
      <c r="CG2">
        <f t="shared" si="1"/>
        <v>-0.78428637236936927</v>
      </c>
      <c r="CH2">
        <f t="shared" si="1"/>
        <v>1.4995513466921817</v>
      </c>
      <c r="CI2">
        <f t="shared" si="1"/>
        <v>-1.6688091121384587</v>
      </c>
      <c r="CJ2">
        <f t="shared" si="1"/>
        <v>5.009829954817417</v>
      </c>
      <c r="CK2">
        <f t="shared" si="1"/>
        <v>0</v>
      </c>
      <c r="CL2">
        <f t="shared" ref="CE2:CT17" si="2">AK2*$BA2</f>
        <v>0</v>
      </c>
      <c r="CM2">
        <f t="shared" si="2"/>
        <v>0</v>
      </c>
      <c r="CN2">
        <f t="shared" si="2"/>
        <v>0</v>
      </c>
      <c r="CO2">
        <f t="shared" si="2"/>
        <v>-0.17725726430301655</v>
      </c>
      <c r="CP2">
        <f t="shared" si="2"/>
        <v>0.31969275078112136</v>
      </c>
      <c r="CQ2">
        <f t="shared" si="2"/>
        <v>0.63057487113083155</v>
      </c>
      <c r="CR2">
        <f t="shared" si="2"/>
        <v>4.5332890889407649</v>
      </c>
      <c r="CS2">
        <f t="shared" si="2"/>
        <v>-0.90692123568668348</v>
      </c>
      <c r="CT2">
        <f t="shared" si="2"/>
        <v>0.38978433020365805</v>
      </c>
    </row>
    <row r="3" spans="1:98" x14ac:dyDescent="0.2">
      <c r="A3">
        <v>20</v>
      </c>
      <c r="B3" t="s">
        <v>76</v>
      </c>
      <c r="C3" t="s">
        <v>77</v>
      </c>
      <c r="F3">
        <v>0.38960745812700098</v>
      </c>
      <c r="G3">
        <v>0.276517258552959</v>
      </c>
      <c r="J3">
        <v>-6.8131306346017597</v>
      </c>
      <c r="K3">
        <v>3.4821662517007099</v>
      </c>
      <c r="L3">
        <v>0.38348437361099103</v>
      </c>
      <c r="M3">
        <v>0.260898727727088</v>
      </c>
      <c r="AJ3">
        <v>25.891512411352998</v>
      </c>
      <c r="AK3">
        <v>12.9784448770837</v>
      </c>
      <c r="AL3">
        <v>-29.646460738172799</v>
      </c>
      <c r="AM3">
        <v>22.777969682341499</v>
      </c>
      <c r="AN3">
        <v>-0.76416513571648303</v>
      </c>
      <c r="AO3">
        <v>1.44874304792283</v>
      </c>
      <c r="AP3">
        <v>6.9545674541400997</v>
      </c>
      <c r="AQ3">
        <v>95.567253303290201</v>
      </c>
      <c r="AR3">
        <v>-4.0847676602398497</v>
      </c>
      <c r="AS3">
        <v>4.3847802874731396</v>
      </c>
      <c r="AT3">
        <v>0</v>
      </c>
      <c r="AU3">
        <v>12414276.754144</v>
      </c>
      <c r="AV3">
        <v>283.46239824378102</v>
      </c>
      <c r="AW3">
        <v>8</v>
      </c>
      <c r="AX3">
        <v>115</v>
      </c>
      <c r="AY3">
        <v>582.92479648756205</v>
      </c>
      <c r="AZ3">
        <v>1.33602876246198</v>
      </c>
      <c r="BA3">
        <v>0.119116860196758</v>
      </c>
      <c r="BC3">
        <v>0.35143771497366599</v>
      </c>
      <c r="BE3">
        <f t="shared" ref="BE3:BT27" si="3">D3*$BA3</f>
        <v>0</v>
      </c>
      <c r="BF3">
        <f t="shared" si="0"/>
        <v>0</v>
      </c>
      <c r="BG3">
        <f t="shared" si="0"/>
        <v>4.6408817121328223E-2</v>
      </c>
      <c r="BH3">
        <f t="shared" si="0"/>
        <v>3.2937867629043605E-2</v>
      </c>
      <c r="BI3">
        <f t="shared" si="0"/>
        <v>0</v>
      </c>
      <c r="BJ3">
        <f t="shared" si="0"/>
        <v>0</v>
      </c>
      <c r="BK3">
        <f t="shared" si="0"/>
        <v>-0.811558729304107</v>
      </c>
      <c r="BL3">
        <f t="shared" si="0"/>
        <v>0.41478471058570232</v>
      </c>
      <c r="BM3">
        <f t="shared" si="0"/>
        <v>4.5679454519061732E-2</v>
      </c>
      <c r="BN3">
        <f t="shared" si="0"/>
        <v>3.1077437276179572E-2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3.0841156641857599</v>
      </c>
      <c r="CL3">
        <f t="shared" si="2"/>
        <v>1.5459516039949091</v>
      </c>
      <c r="CM3">
        <f t="shared" si="2"/>
        <v>-3.5313933190776043</v>
      </c>
      <c r="CN3">
        <f t="shared" si="2"/>
        <v>2.7132402302174645</v>
      </c>
      <c r="CO3">
        <f t="shared" si="2"/>
        <v>-9.1024951638376914E-2</v>
      </c>
      <c r="CP3">
        <f t="shared" si="2"/>
        <v>0.17256972310044882</v>
      </c>
      <c r="CQ3">
        <f t="shared" si="2"/>
        <v>0.82840623916372946</v>
      </c>
      <c r="CR3">
        <f t="shared" si="2"/>
        <v>11.383671151116179</v>
      </c>
      <c r="CS3">
        <f t="shared" si="2"/>
        <v>-0.4865646983210285</v>
      </c>
      <c r="CT3">
        <f t="shared" si="2"/>
        <v>0.52230126049643832</v>
      </c>
    </row>
    <row r="4" spans="1:98" x14ac:dyDescent="0.2">
      <c r="A4">
        <v>12</v>
      </c>
      <c r="B4" t="s">
        <v>66</v>
      </c>
      <c r="C4" t="s">
        <v>67</v>
      </c>
      <c r="F4">
        <v>0.38468174341981698</v>
      </c>
      <c r="G4">
        <v>0.29230668278638899</v>
      </c>
      <c r="J4">
        <v>-2.1468407461191101</v>
      </c>
      <c r="K4">
        <v>0.479073915371314</v>
      </c>
      <c r="L4">
        <v>0.11601089642528301</v>
      </c>
      <c r="M4">
        <v>7.6139744969844894E-2</v>
      </c>
      <c r="X4">
        <v>-0.73729825526313597</v>
      </c>
      <c r="Y4">
        <v>0.62206896441099602</v>
      </c>
      <c r="AN4">
        <v>-0.77415815413489097</v>
      </c>
      <c r="AO4">
        <v>1.60228420262053</v>
      </c>
      <c r="AP4">
        <v>5.8954882436517302</v>
      </c>
      <c r="AQ4">
        <v>81.178524828547296</v>
      </c>
      <c r="AR4">
        <v>-4.01782065506164</v>
      </c>
      <c r="AS4">
        <v>3.8826864569495498</v>
      </c>
      <c r="AT4">
        <v>0</v>
      </c>
      <c r="AU4">
        <v>8811520.4072676804</v>
      </c>
      <c r="AV4">
        <v>284.77249608526301</v>
      </c>
      <c r="AW4">
        <v>7</v>
      </c>
      <c r="AX4">
        <v>115</v>
      </c>
      <c r="AY4">
        <v>583.54499217052603</v>
      </c>
      <c r="AZ4">
        <v>1.9562244454264099</v>
      </c>
      <c r="BA4">
        <v>8.7357350955458393E-2</v>
      </c>
      <c r="BC4">
        <v>0.43879506592912398</v>
      </c>
      <c r="BE4">
        <f t="shared" si="3"/>
        <v>0</v>
      </c>
      <c r="BF4">
        <f t="shared" si="0"/>
        <v>0</v>
      </c>
      <c r="BG4">
        <f t="shared" si="0"/>
        <v>3.3604778066082551E-2</v>
      </c>
      <c r="BH4">
        <f t="shared" si="0"/>
        <v>2.5535137474796431E-2</v>
      </c>
      <c r="BI4">
        <f t="shared" si="0"/>
        <v>0</v>
      </c>
      <c r="BJ4">
        <f t="shared" si="0"/>
        <v>0</v>
      </c>
      <c r="BK4">
        <f t="shared" si="0"/>
        <v>-0.18754232050420525</v>
      </c>
      <c r="BL4">
        <f t="shared" si="0"/>
        <v>4.1850628158697452E-2</v>
      </c>
      <c r="BM4">
        <f t="shared" si="0"/>
        <v>1.0134404593680781E-2</v>
      </c>
      <c r="BN4">
        <f t="shared" si="0"/>
        <v>6.6513664229898382E-3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-6.4408422443868921E-2</v>
      </c>
      <c r="BZ4">
        <f t="shared" si="1"/>
        <v>5.4342296842549938E-2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0</v>
      </c>
      <c r="CK4">
        <f t="shared" si="1"/>
        <v>0</v>
      </c>
      <c r="CL4">
        <f t="shared" si="2"/>
        <v>0</v>
      </c>
      <c r="CM4">
        <f t="shared" si="2"/>
        <v>0</v>
      </c>
      <c r="CN4">
        <f t="shared" si="2"/>
        <v>0</v>
      </c>
      <c r="CO4">
        <f t="shared" si="2"/>
        <v>-6.7628405565791527E-2</v>
      </c>
      <c r="CP4">
        <f t="shared" si="2"/>
        <v>0.13997130341870845</v>
      </c>
      <c r="CQ4">
        <f t="shared" si="2"/>
        <v>0.51501423555446324</v>
      </c>
      <c r="CR4">
        <f t="shared" si="2"/>
        <v>7.0915408834937992</v>
      </c>
      <c r="CS4">
        <f t="shared" si="2"/>
        <v>-0.35098616904030944</v>
      </c>
      <c r="CT4">
        <f t="shared" si="2"/>
        <v>0.33918120346974712</v>
      </c>
    </row>
    <row r="5" spans="1:98" x14ac:dyDescent="0.2">
      <c r="A5">
        <v>11</v>
      </c>
      <c r="B5" t="s">
        <v>72</v>
      </c>
      <c r="C5" t="s">
        <v>73</v>
      </c>
      <c r="F5">
        <v>0.52402194159405902</v>
      </c>
      <c r="G5">
        <v>0.268426619836166</v>
      </c>
      <c r="J5">
        <v>-2.14424508484757</v>
      </c>
      <c r="K5">
        <v>0.46746508841359102</v>
      </c>
      <c r="L5">
        <v>0.171819030062451</v>
      </c>
      <c r="M5">
        <v>6.4928893241085903E-2</v>
      </c>
      <c r="AN5">
        <v>-0.32872481932530201</v>
      </c>
      <c r="AO5">
        <v>0.95682147798667405</v>
      </c>
      <c r="AP5">
        <v>6.2634574562254999</v>
      </c>
      <c r="AQ5">
        <v>85.899526663409304</v>
      </c>
      <c r="AR5">
        <v>-4.4978636910413199</v>
      </c>
      <c r="AS5">
        <v>3.8296606947101299</v>
      </c>
      <c r="AT5">
        <v>0</v>
      </c>
      <c r="AU5">
        <v>10051666.037761001</v>
      </c>
      <c r="AV5">
        <v>285.79546880047599</v>
      </c>
      <c r="AW5">
        <v>6</v>
      </c>
      <c r="AX5">
        <v>115</v>
      </c>
      <c r="AY5">
        <v>583.59093760095197</v>
      </c>
      <c r="AZ5">
        <v>2.0021698758521298</v>
      </c>
      <c r="BA5">
        <v>8.5373391133611407E-2</v>
      </c>
      <c r="BC5">
        <v>0.52416845706273596</v>
      </c>
      <c r="BE5">
        <f t="shared" si="3"/>
        <v>0</v>
      </c>
      <c r="BF5">
        <f t="shared" si="0"/>
        <v>0</v>
      </c>
      <c r="BG5">
        <f t="shared" si="0"/>
        <v>4.4737530182304072E-2</v>
      </c>
      <c r="BH5">
        <f t="shared" si="0"/>
        <v>2.2916490805946214E-2</v>
      </c>
      <c r="BI5">
        <f t="shared" si="0"/>
        <v>0</v>
      </c>
      <c r="BJ5">
        <f t="shared" si="0"/>
        <v>0</v>
      </c>
      <c r="BK5">
        <f t="shared" si="0"/>
        <v>-0.18306147431501538</v>
      </c>
      <c r="BL5">
        <f t="shared" si="0"/>
        <v>3.9909079834441745E-2</v>
      </c>
      <c r="BM5">
        <f t="shared" si="0"/>
        <v>1.4668773257719366E-2</v>
      </c>
      <c r="BN5">
        <f t="shared" si="0"/>
        <v>5.5431997985437246E-3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</v>
      </c>
      <c r="BT5">
        <f t="shared" si="0"/>
        <v>0</v>
      </c>
      <c r="BU5">
        <f t="shared" si="0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1"/>
        <v>0</v>
      </c>
      <c r="CI5">
        <f t="shared" si="1"/>
        <v>0</v>
      </c>
      <c r="CJ5">
        <f t="shared" si="1"/>
        <v>0</v>
      </c>
      <c r="CK5">
        <f t="shared" si="1"/>
        <v>0</v>
      </c>
      <c r="CL5">
        <f t="shared" si="2"/>
        <v>0</v>
      </c>
      <c r="CM5">
        <f t="shared" si="2"/>
        <v>0</v>
      </c>
      <c r="CN5">
        <f t="shared" si="2"/>
        <v>0</v>
      </c>
      <c r="CO5">
        <f t="shared" si="2"/>
        <v>-2.8064352575584751E-2</v>
      </c>
      <c r="CP5">
        <f t="shared" si="2"/>
        <v>8.1687094285196479E-2</v>
      </c>
      <c r="CQ5">
        <f t="shared" si="2"/>
        <v>0.53473260325907435</v>
      </c>
      <c r="CR5">
        <f t="shared" si="2"/>
        <v>7.3335338880273246</v>
      </c>
      <c r="CS5">
        <f t="shared" si="2"/>
        <v>-0.38399787616093972</v>
      </c>
      <c r="CT5">
        <f t="shared" si="2"/>
        <v>0.32695112039850588</v>
      </c>
    </row>
    <row r="6" spans="1:98" x14ac:dyDescent="0.2">
      <c r="A6">
        <v>3</v>
      </c>
      <c r="B6" t="s">
        <v>88</v>
      </c>
      <c r="C6" t="s">
        <v>89</v>
      </c>
      <c r="F6">
        <v>0.41943222879259501</v>
      </c>
      <c r="G6">
        <v>0.28004310816283801</v>
      </c>
      <c r="J6">
        <v>-1.88737638257564</v>
      </c>
      <c r="K6">
        <v>0.49587793528261398</v>
      </c>
      <c r="X6">
        <v>-1.3094898075616701</v>
      </c>
      <c r="Y6">
        <v>0.72856950056699699</v>
      </c>
      <c r="AN6">
        <v>-1.21076635638156</v>
      </c>
      <c r="AO6">
        <v>0.780810628511447</v>
      </c>
      <c r="AP6">
        <v>3.09015794329577</v>
      </c>
      <c r="AQ6">
        <v>27.0067684942284</v>
      </c>
      <c r="AR6">
        <v>-3.3877360693160998</v>
      </c>
      <c r="AS6">
        <v>1.3902906309313301</v>
      </c>
      <c r="AT6">
        <v>0</v>
      </c>
      <c r="AU6">
        <v>56235.635277803303</v>
      </c>
      <c r="AV6">
        <v>286.02794567436803</v>
      </c>
      <c r="AW6">
        <v>6</v>
      </c>
      <c r="AX6">
        <v>115</v>
      </c>
      <c r="AY6">
        <v>584.05589134873605</v>
      </c>
      <c r="AZ6">
        <v>2.4671236236362102</v>
      </c>
      <c r="BA6">
        <v>6.7664224535896003E-2</v>
      </c>
      <c r="BC6">
        <v>0.591832681598632</v>
      </c>
      <c r="BE6">
        <f t="shared" si="3"/>
        <v>0</v>
      </c>
      <c r="BF6">
        <f t="shared" si="0"/>
        <v>0</v>
      </c>
      <c r="BG6">
        <f t="shared" si="0"/>
        <v>2.8380556506613454E-2</v>
      </c>
      <c r="BH6">
        <f t="shared" si="0"/>
        <v>1.894889975046048E-2</v>
      </c>
      <c r="BI6">
        <f t="shared" si="0"/>
        <v>0</v>
      </c>
      <c r="BJ6">
        <f t="shared" si="0"/>
        <v>0</v>
      </c>
      <c r="BK6">
        <f t="shared" si="0"/>
        <v>-0.12770785933434525</v>
      </c>
      <c r="BL6">
        <f t="shared" si="0"/>
        <v>3.35531959553593E-2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-8.86056123663201E-2</v>
      </c>
      <c r="BZ6">
        <f t="shared" si="1"/>
        <v>4.9298090276370894E-2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2"/>
        <v>0</v>
      </c>
      <c r="CM6">
        <f t="shared" si="2"/>
        <v>0</v>
      </c>
      <c r="CN6">
        <f t="shared" si="2"/>
        <v>0</v>
      </c>
      <c r="CO6">
        <f t="shared" si="2"/>
        <v>-8.1925566598710559E-2</v>
      </c>
      <c r="CP6">
        <f t="shared" si="2"/>
        <v>5.2832945687612633E-2</v>
      </c>
      <c r="CQ6">
        <f t="shared" si="2"/>
        <v>0.20909314092654757</v>
      </c>
      <c r="CR6">
        <f t="shared" si="2"/>
        <v>1.8273920473824323</v>
      </c>
      <c r="CS6">
        <f t="shared" si="2"/>
        <v>-0.22922853406255833</v>
      </c>
      <c r="CT6">
        <f t="shared" si="2"/>
        <v>9.4072937421490047E-2</v>
      </c>
    </row>
    <row r="7" spans="1:98" x14ac:dyDescent="0.2">
      <c r="A7">
        <v>18</v>
      </c>
      <c r="B7" t="s">
        <v>64</v>
      </c>
      <c r="C7" t="s">
        <v>65</v>
      </c>
      <c r="F7">
        <v>0.64813143383531902</v>
      </c>
      <c r="G7">
        <v>0.29560391601404401</v>
      </c>
      <c r="J7">
        <v>-2.2850854362056801</v>
      </c>
      <c r="K7">
        <v>0.50130080983302405</v>
      </c>
      <c r="L7">
        <v>0.218941735895406</v>
      </c>
      <c r="M7">
        <v>7.8376196374108406E-2</v>
      </c>
      <c r="R7">
        <v>0.57443270408976699</v>
      </c>
      <c r="S7">
        <v>0.46235924391304001</v>
      </c>
      <c r="AN7">
        <v>-0.29782344690816698</v>
      </c>
      <c r="AO7">
        <v>0.90507376347506197</v>
      </c>
      <c r="AP7">
        <v>4.1852644369679304</v>
      </c>
      <c r="AQ7">
        <v>39.705212099282399</v>
      </c>
      <c r="AR7">
        <v>-4.4465493692661902</v>
      </c>
      <c r="AS7">
        <v>1.95962523671833</v>
      </c>
      <c r="AT7">
        <v>0</v>
      </c>
      <c r="AU7">
        <v>2183128.2357450798</v>
      </c>
      <c r="AV7">
        <v>285.17476181949598</v>
      </c>
      <c r="AW7">
        <v>7</v>
      </c>
      <c r="AX7">
        <v>115</v>
      </c>
      <c r="AY7">
        <v>584.34952363899095</v>
      </c>
      <c r="AZ7">
        <v>2.7607559138915598</v>
      </c>
      <c r="BA7">
        <v>5.8424858235840302E-2</v>
      </c>
      <c r="BC7">
        <v>0.65025753983447199</v>
      </c>
      <c r="BE7">
        <f t="shared" si="3"/>
        <v>0</v>
      </c>
      <c r="BF7">
        <f t="shared" si="0"/>
        <v>0</v>
      </c>
      <c r="BG7">
        <f t="shared" si="0"/>
        <v>3.7866987140020424E-2</v>
      </c>
      <c r="BH7">
        <f t="shared" si="0"/>
        <v>1.7270616887079763E-2</v>
      </c>
      <c r="BI7">
        <f t="shared" si="0"/>
        <v>0</v>
      </c>
      <c r="BJ7">
        <f t="shared" si="0"/>
        <v>0</v>
      </c>
      <c r="BK7">
        <f t="shared" si="0"/>
        <v>-0.13350579266710016</v>
      </c>
      <c r="BL7">
        <f t="shared" si="0"/>
        <v>2.9288428748006367E-2</v>
      </c>
      <c r="BM7">
        <f t="shared" si="0"/>
        <v>1.2791639881597884E-2</v>
      </c>
      <c r="BN7">
        <f t="shared" si="0"/>
        <v>4.5791181622216641E-3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3.3561149302475037E-2</v>
      </c>
      <c r="BT7">
        <f t="shared" si="0"/>
        <v>2.7013273279649669E-2</v>
      </c>
      <c r="BU7">
        <f t="shared" si="0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0</v>
      </c>
      <c r="CH7">
        <f t="shared" si="1"/>
        <v>0</v>
      </c>
      <c r="CI7">
        <f t="shared" si="1"/>
        <v>0</v>
      </c>
      <c r="CJ7">
        <f t="shared" si="1"/>
        <v>0</v>
      </c>
      <c r="CK7">
        <f t="shared" si="1"/>
        <v>0</v>
      </c>
      <c r="CL7">
        <f t="shared" si="2"/>
        <v>0</v>
      </c>
      <c r="CM7">
        <f t="shared" si="2"/>
        <v>0</v>
      </c>
      <c r="CN7">
        <f t="shared" si="2"/>
        <v>0</v>
      </c>
      <c r="CO7">
        <f t="shared" si="2"/>
        <v>-1.7400292664918965E-2</v>
      </c>
      <c r="CP7">
        <f t="shared" si="2"/>
        <v>5.2878806324008952E-2</v>
      </c>
      <c r="CQ7">
        <f t="shared" si="2"/>
        <v>0.24452348140935531</v>
      </c>
      <c r="CR7">
        <f t="shared" si="2"/>
        <v>2.3197713881245452</v>
      </c>
      <c r="CS7">
        <f t="shared" si="2"/>
        <v>-0.25978901653804226</v>
      </c>
      <c r="CT7">
        <f t="shared" si="2"/>
        <v>0.11449082665064342</v>
      </c>
    </row>
    <row r="8" spans="1:98" x14ac:dyDescent="0.2">
      <c r="A8">
        <v>14</v>
      </c>
      <c r="B8" t="s">
        <v>56</v>
      </c>
      <c r="C8" t="s">
        <v>57</v>
      </c>
      <c r="F8">
        <v>0.42422198412644402</v>
      </c>
      <c r="G8">
        <v>0.28703137105369902</v>
      </c>
      <c r="J8">
        <v>-2.1122486046018198</v>
      </c>
      <c r="K8">
        <v>0.46788322224899398</v>
      </c>
      <c r="L8">
        <v>0.124818532601494</v>
      </c>
      <c r="M8">
        <v>7.9825341024849894E-2</v>
      </c>
      <c r="V8">
        <v>-0.50441516164353195</v>
      </c>
      <c r="W8">
        <v>0.55523258904963602</v>
      </c>
      <c r="AN8">
        <v>-0.560206637344</v>
      </c>
      <c r="AO8">
        <v>1.22571868589587</v>
      </c>
      <c r="AP8">
        <v>3.4942534343537002</v>
      </c>
      <c r="AQ8">
        <v>31.011564854951001</v>
      </c>
      <c r="AR8">
        <v>-4.13194733151163</v>
      </c>
      <c r="AS8">
        <v>1.8638068804146199</v>
      </c>
      <c r="AT8">
        <v>0</v>
      </c>
      <c r="AU8">
        <v>1298975.29869408</v>
      </c>
      <c r="AV8">
        <v>285.33607117917398</v>
      </c>
      <c r="AW8">
        <v>7</v>
      </c>
      <c r="AX8">
        <v>115</v>
      </c>
      <c r="AY8">
        <v>584.67214235834797</v>
      </c>
      <c r="AZ8">
        <v>3.08337463324813</v>
      </c>
      <c r="BA8">
        <v>4.9721234447146503E-2</v>
      </c>
      <c r="BC8">
        <v>0.69997877428161903</v>
      </c>
      <c r="BE8">
        <f t="shared" si="3"/>
        <v>0</v>
      </c>
      <c r="BF8">
        <f t="shared" si="0"/>
        <v>0</v>
      </c>
      <c r="BG8">
        <f t="shared" si="0"/>
        <v>2.1092840730384584E-2</v>
      </c>
      <c r="BH8">
        <f t="shared" si="0"/>
        <v>1.427155409384687E-2</v>
      </c>
      <c r="BI8">
        <f t="shared" si="0"/>
        <v>0</v>
      </c>
      <c r="BJ8">
        <f t="shared" si="0"/>
        <v>0</v>
      </c>
      <c r="BK8">
        <f t="shared" si="0"/>
        <v>-0.10502360808006514</v>
      </c>
      <c r="BL8">
        <f t="shared" si="0"/>
        <v>2.3263731387328582E-2</v>
      </c>
      <c r="BM8">
        <f t="shared" si="0"/>
        <v>6.2061315228276823E-3</v>
      </c>
      <c r="BN8">
        <f t="shared" si="0"/>
        <v>3.9690144959199838E-3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1"/>
        <v>0</v>
      </c>
      <c r="BW8">
        <f t="shared" si="1"/>
        <v>-2.5080144510773353E-2</v>
      </c>
      <c r="BX8">
        <f t="shared" si="1"/>
        <v>2.7606849732833099E-2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si="1"/>
        <v>0</v>
      </c>
      <c r="CH8">
        <f t="shared" si="1"/>
        <v>0</v>
      </c>
      <c r="CI8">
        <f t="shared" si="1"/>
        <v>0</v>
      </c>
      <c r="CJ8">
        <f t="shared" si="1"/>
        <v>0</v>
      </c>
      <c r="CK8">
        <f t="shared" si="1"/>
        <v>0</v>
      </c>
      <c r="CL8">
        <f t="shared" si="2"/>
        <v>0</v>
      </c>
      <c r="CM8">
        <f t="shared" si="2"/>
        <v>0</v>
      </c>
      <c r="CN8">
        <f t="shared" si="2"/>
        <v>0</v>
      </c>
      <c r="CO8">
        <f t="shared" si="2"/>
        <v>-2.7854165554228601E-2</v>
      </c>
      <c r="CP8">
        <f t="shared" si="2"/>
        <v>6.0944246147676871E-2</v>
      </c>
      <c r="CQ8">
        <f t="shared" si="2"/>
        <v>0.17373859422724716</v>
      </c>
      <c r="CR8">
        <f t="shared" si="2"/>
        <v>1.5419332867259075</v>
      </c>
      <c r="CS8">
        <f t="shared" si="2"/>
        <v>-0.20544552199335112</v>
      </c>
      <c r="CT8">
        <f t="shared" si="2"/>
        <v>9.2670778865300063E-2</v>
      </c>
    </row>
    <row r="9" spans="1:98" x14ac:dyDescent="0.2">
      <c r="A9">
        <v>13</v>
      </c>
      <c r="B9" t="s">
        <v>68</v>
      </c>
      <c r="C9" t="s">
        <v>69</v>
      </c>
      <c r="F9">
        <v>0.44169983555181103</v>
      </c>
      <c r="G9">
        <v>0.28453527369479098</v>
      </c>
      <c r="J9">
        <v>-2.04523092513225</v>
      </c>
      <c r="K9">
        <v>0.46593343666414799</v>
      </c>
      <c r="L9">
        <v>0.127955127879886</v>
      </c>
      <c r="M9">
        <v>7.9634812226236695E-2</v>
      </c>
      <c r="T9">
        <v>-0.41329948335308198</v>
      </c>
      <c r="U9">
        <v>0.48832014140473701</v>
      </c>
      <c r="AN9">
        <v>-0.55828125392215999</v>
      </c>
      <c r="AO9">
        <v>1.18820365048587</v>
      </c>
      <c r="AP9">
        <v>5.3586980822223902</v>
      </c>
      <c r="AQ9">
        <v>67.3067565338131</v>
      </c>
      <c r="AR9">
        <v>-4.2232879805553196</v>
      </c>
      <c r="AS9">
        <v>3.1565130882707799</v>
      </c>
      <c r="AT9">
        <v>0</v>
      </c>
      <c r="AU9">
        <v>6152468.37329253</v>
      </c>
      <c r="AV9">
        <v>285.38711756841002</v>
      </c>
      <c r="AW9">
        <v>7</v>
      </c>
      <c r="AX9">
        <v>115</v>
      </c>
      <c r="AY9">
        <v>584.77423513682004</v>
      </c>
      <c r="AZ9">
        <v>3.18546741172042</v>
      </c>
      <c r="BA9">
        <v>4.7246836772159698E-2</v>
      </c>
      <c r="BC9">
        <v>0.74722561105377805</v>
      </c>
      <c r="BE9">
        <f t="shared" si="3"/>
        <v>0</v>
      </c>
      <c r="BF9">
        <f t="shared" si="3"/>
        <v>0</v>
      </c>
      <c r="BG9">
        <f t="shared" si="3"/>
        <v>2.0868920032606198E-2</v>
      </c>
      <c r="BH9">
        <f t="shared" si="3"/>
        <v>1.3443391632179575E-2</v>
      </c>
      <c r="BI9">
        <f t="shared" si="3"/>
        <v>0</v>
      </c>
      <c r="BJ9">
        <f t="shared" si="3"/>
        <v>0</v>
      </c>
      <c r="BK9">
        <f t="shared" si="3"/>
        <v>-9.6630691681096587E-2</v>
      </c>
      <c r="BL9">
        <f t="shared" si="3"/>
        <v>2.2013881028762408E-2</v>
      </c>
      <c r="BM9">
        <f t="shared" si="3"/>
        <v>6.0454750411017945E-3</v>
      </c>
      <c r="BN9">
        <f t="shared" si="3"/>
        <v>3.7624929746345927E-3</v>
      </c>
      <c r="BO9">
        <f t="shared" si="0"/>
        <v>0</v>
      </c>
      <c r="BP9">
        <f t="shared" si="0"/>
        <v>0</v>
      </c>
      <c r="BQ9">
        <f t="shared" si="0"/>
        <v>0</v>
      </c>
      <c r="BR9">
        <f t="shared" si="0"/>
        <v>0</v>
      </c>
      <c r="BS9">
        <f t="shared" si="0"/>
        <v>0</v>
      </c>
      <c r="BT9">
        <f t="shared" si="0"/>
        <v>0</v>
      </c>
      <c r="BU9">
        <f t="shared" si="0"/>
        <v>-1.9527093228000999E-2</v>
      </c>
      <c r="BV9">
        <f t="shared" si="1"/>
        <v>2.3071582013507553E-2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2"/>
        <v>0</v>
      </c>
      <c r="CF9">
        <f t="shared" si="2"/>
        <v>0</v>
      </c>
      <c r="CG9">
        <f t="shared" si="2"/>
        <v>0</v>
      </c>
      <c r="CH9">
        <f t="shared" si="2"/>
        <v>0</v>
      </c>
      <c r="CI9">
        <f t="shared" si="2"/>
        <v>0</v>
      </c>
      <c r="CJ9">
        <f t="shared" si="2"/>
        <v>0</v>
      </c>
      <c r="CK9">
        <f t="shared" si="2"/>
        <v>0</v>
      </c>
      <c r="CL9">
        <f t="shared" si="2"/>
        <v>0</v>
      </c>
      <c r="CM9">
        <f t="shared" si="2"/>
        <v>0</v>
      </c>
      <c r="CN9">
        <f t="shared" si="2"/>
        <v>0</v>
      </c>
      <c r="CO9">
        <f t="shared" si="2"/>
        <v>-2.6377023277016933E-2</v>
      </c>
      <c r="CP9">
        <f t="shared" si="2"/>
        <v>5.6138863926590191E-2</v>
      </c>
      <c r="CQ9">
        <f t="shared" si="2"/>
        <v>0.25318153360204648</v>
      </c>
      <c r="CR9">
        <f t="shared" si="2"/>
        <v>3.1800313396165607</v>
      </c>
      <c r="CS9">
        <f t="shared" si="2"/>
        <v>-0.19953699785912116</v>
      </c>
      <c r="CT9">
        <f t="shared" si="2"/>
        <v>0.14913525865071525</v>
      </c>
    </row>
    <row r="10" spans="1:98" x14ac:dyDescent="0.2">
      <c r="A10">
        <v>17</v>
      </c>
      <c r="B10" t="s">
        <v>60</v>
      </c>
      <c r="C10" t="s">
        <v>61</v>
      </c>
      <c r="F10">
        <v>0.636424808066401</v>
      </c>
      <c r="G10">
        <v>0.302248121182291</v>
      </c>
      <c r="J10">
        <v>-2.2265541387560801</v>
      </c>
      <c r="K10">
        <v>0.48829208107220101</v>
      </c>
      <c r="L10">
        <v>0.205949766635589</v>
      </c>
      <c r="M10">
        <v>7.6313460700315999E-2</v>
      </c>
      <c r="P10">
        <v>0.47814410913337801</v>
      </c>
      <c r="Q10">
        <v>0.49428123560812998</v>
      </c>
      <c r="AN10">
        <v>-0.26213268830255598</v>
      </c>
      <c r="AO10">
        <v>0.89515995144828497</v>
      </c>
      <c r="AP10">
        <v>3.4912360165531302</v>
      </c>
      <c r="AQ10">
        <v>29.3050262014597</v>
      </c>
      <c r="AR10">
        <v>-4.4511314931388499</v>
      </c>
      <c r="AS10">
        <v>1.57939752749533</v>
      </c>
      <c r="AT10">
        <v>0</v>
      </c>
      <c r="AU10">
        <v>1185790.40242623</v>
      </c>
      <c r="AV10">
        <v>285.40572819455099</v>
      </c>
      <c r="AW10">
        <v>7</v>
      </c>
      <c r="AX10">
        <v>115</v>
      </c>
      <c r="AY10">
        <v>584.81145638910095</v>
      </c>
      <c r="AZ10">
        <v>3.2226886640015699</v>
      </c>
      <c r="BA10">
        <v>4.6375675132609401E-2</v>
      </c>
      <c r="BC10">
        <v>0.79360128618638803</v>
      </c>
      <c r="BE10">
        <f t="shared" si="3"/>
        <v>0</v>
      </c>
      <c r="BF10">
        <f t="shared" si="3"/>
        <v>0</v>
      </c>
      <c r="BG10">
        <f t="shared" si="3"/>
        <v>2.9514630145220704E-2</v>
      </c>
      <c r="BH10">
        <f t="shared" si="3"/>
        <v>1.4016960677391485E-2</v>
      </c>
      <c r="BI10">
        <f t="shared" si="3"/>
        <v>0</v>
      </c>
      <c r="BJ10">
        <f t="shared" si="3"/>
        <v>0</v>
      </c>
      <c r="BK10">
        <f t="shared" si="3"/>
        <v>-0.10325795140411889</v>
      </c>
      <c r="BL10">
        <f t="shared" si="3"/>
        <v>2.2644874921630167E-2</v>
      </c>
      <c r="BM10">
        <f t="shared" si="3"/>
        <v>9.5510594711287946E-3</v>
      </c>
      <c r="BN10">
        <f t="shared" si="3"/>
        <v>3.5390882616830096E-3</v>
      </c>
      <c r="BO10">
        <f>N10*$BA10</f>
        <v>0</v>
      </c>
      <c r="BP10">
        <f t="shared" si="0"/>
        <v>0</v>
      </c>
      <c r="BQ10">
        <f t="shared" si="0"/>
        <v>2.2174255871740475E-2</v>
      </c>
      <c r="BR10">
        <f t="shared" si="0"/>
        <v>2.29226260067074E-2</v>
      </c>
      <c r="BS10">
        <f t="shared" si="0"/>
        <v>0</v>
      </c>
      <c r="BT10">
        <f t="shared" si="0"/>
        <v>0</v>
      </c>
      <c r="BU10">
        <f t="shared" si="0"/>
        <v>0</v>
      </c>
      <c r="BV10">
        <f t="shared" si="1"/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2"/>
        <v>0</v>
      </c>
      <c r="CF10">
        <f t="shared" si="2"/>
        <v>0</v>
      </c>
      <c r="CG10">
        <f t="shared" si="2"/>
        <v>0</v>
      </c>
      <c r="CH10">
        <f t="shared" si="2"/>
        <v>0</v>
      </c>
      <c r="CI10">
        <f t="shared" si="2"/>
        <v>0</v>
      </c>
      <c r="CJ10">
        <f t="shared" si="2"/>
        <v>0</v>
      </c>
      <c r="CK10">
        <f t="shared" si="2"/>
        <v>0</v>
      </c>
      <c r="CL10">
        <f t="shared" si="2"/>
        <v>0</v>
      </c>
      <c r="CM10">
        <f t="shared" si="2"/>
        <v>0</v>
      </c>
      <c r="CN10">
        <f t="shared" si="2"/>
        <v>0</v>
      </c>
      <c r="CO10">
        <f t="shared" si="2"/>
        <v>-1.2156580394356896E-2</v>
      </c>
      <c r="CP10">
        <f t="shared" si="2"/>
        <v>4.1513647100088071E-2</v>
      </c>
      <c r="CQ10">
        <f t="shared" si="2"/>
        <v>0.1619084273149333</v>
      </c>
      <c r="CR10">
        <f t="shared" si="2"/>
        <v>1.3590403748715016</v>
      </c>
      <c r="CS10">
        <f t="shared" si="2"/>
        <v>-0.20642422809833391</v>
      </c>
      <c r="CT10">
        <f t="shared" si="2"/>
        <v>7.3245626640369946E-2</v>
      </c>
    </row>
    <row r="11" spans="1:98" x14ac:dyDescent="0.2">
      <c r="A11">
        <v>16</v>
      </c>
      <c r="B11" t="s">
        <v>62</v>
      </c>
      <c r="C11" t="s">
        <v>63</v>
      </c>
      <c r="F11">
        <v>0.60365569662016305</v>
      </c>
      <c r="G11">
        <v>0.29934167659748001</v>
      </c>
      <c r="J11">
        <v>-2.1896901892164999</v>
      </c>
      <c r="K11">
        <v>0.47910572496603498</v>
      </c>
      <c r="L11">
        <v>0.19711944485617</v>
      </c>
      <c r="M11">
        <v>7.61986560777934E-2</v>
      </c>
      <c r="Z11">
        <v>0.36546674696155701</v>
      </c>
      <c r="AA11">
        <v>0.52429518097183903</v>
      </c>
      <c r="AN11">
        <v>-0.27726279041329099</v>
      </c>
      <c r="AO11">
        <v>0.90908282836258403</v>
      </c>
      <c r="AP11">
        <v>3.8116615859015499</v>
      </c>
      <c r="AQ11">
        <v>34.5101109181198</v>
      </c>
      <c r="AR11">
        <v>-4.4498046212699398</v>
      </c>
      <c r="AS11">
        <v>1.7714248033844699</v>
      </c>
      <c r="AT11">
        <v>0</v>
      </c>
      <c r="AU11">
        <v>1642107.70355997</v>
      </c>
      <c r="AV11">
        <v>285.58570647675799</v>
      </c>
      <c r="AW11">
        <v>7</v>
      </c>
      <c r="AX11">
        <v>115</v>
      </c>
      <c r="AY11">
        <v>585.17141295351496</v>
      </c>
      <c r="AZ11">
        <v>3.5826452284153398</v>
      </c>
      <c r="BA11">
        <v>3.87370612467016E-2</v>
      </c>
      <c r="BC11">
        <v>0.83233834743308899</v>
      </c>
      <c r="BE11">
        <f t="shared" si="3"/>
        <v>0</v>
      </c>
      <c r="BF11">
        <f t="shared" si="3"/>
        <v>0</v>
      </c>
      <c r="BG11">
        <f t="shared" si="3"/>
        <v>2.3383847691895575E-2</v>
      </c>
      <c r="BH11">
        <f t="shared" si="3"/>
        <v>1.1595616860046926E-2</v>
      </c>
      <c r="BI11">
        <f t="shared" si="3"/>
        <v>0</v>
      </c>
      <c r="BJ11">
        <f t="shared" si="3"/>
        <v>0</v>
      </c>
      <c r="BK11">
        <f t="shared" si="3"/>
        <v>-8.4822162970981177E-2</v>
      </c>
      <c r="BL11">
        <f t="shared" si="3"/>
        <v>1.8559147811654669E-2</v>
      </c>
      <c r="BM11">
        <f t="shared" si="3"/>
        <v>7.6358280083092759E-3</v>
      </c>
      <c r="BN11">
        <f t="shared" si="3"/>
        <v>2.9517120074018339E-3</v>
      </c>
      <c r="BO11">
        <f t="shared" si="0"/>
        <v>0</v>
      </c>
      <c r="BP11">
        <f t="shared" si="0"/>
        <v>0</v>
      </c>
      <c r="BQ11">
        <f t="shared" si="0"/>
        <v>0</v>
      </c>
      <c r="BR11">
        <f t="shared" si="0"/>
        <v>0</v>
      </c>
      <c r="BS11">
        <f t="shared" si="0"/>
        <v>0</v>
      </c>
      <c r="BT11">
        <f t="shared" si="0"/>
        <v>0</v>
      </c>
      <c r="BU11">
        <f t="shared" si="0"/>
        <v>0</v>
      </c>
      <c r="BV11">
        <f t="shared" si="1"/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1.415710776068263E-2</v>
      </c>
      <c r="CB11">
        <f t="shared" si="1"/>
        <v>2.0309654536656629E-2</v>
      </c>
      <c r="CC11">
        <f t="shared" si="1"/>
        <v>0</v>
      </c>
      <c r="CD11">
        <f t="shared" si="1"/>
        <v>0</v>
      </c>
      <c r="CE11">
        <f t="shared" si="2"/>
        <v>0</v>
      </c>
      <c r="CF11">
        <f t="shared" si="2"/>
        <v>0</v>
      </c>
      <c r="CG11">
        <f t="shared" si="2"/>
        <v>0</v>
      </c>
      <c r="CH11">
        <f t="shared" si="2"/>
        <v>0</v>
      </c>
      <c r="CI11">
        <f t="shared" si="2"/>
        <v>0</v>
      </c>
      <c r="CJ11">
        <f t="shared" si="2"/>
        <v>0</v>
      </c>
      <c r="CK11">
        <f t="shared" si="2"/>
        <v>0</v>
      </c>
      <c r="CL11">
        <f t="shared" si="2"/>
        <v>0</v>
      </c>
      <c r="CM11">
        <f t="shared" si="2"/>
        <v>0</v>
      </c>
      <c r="CN11">
        <f t="shared" si="2"/>
        <v>0</v>
      </c>
      <c r="CO11">
        <f t="shared" si="2"/>
        <v>-1.0740345693671043E-2</v>
      </c>
      <c r="CP11">
        <f t="shared" si="2"/>
        <v>3.5215197200606133E-2</v>
      </c>
      <c r="CQ11">
        <f t="shared" si="2"/>
        <v>0.14765256830476808</v>
      </c>
      <c r="CR11">
        <f t="shared" si="2"/>
        <v>1.3368202802656723</v>
      </c>
      <c r="CS11">
        <f t="shared" si="2"/>
        <v>-0.17237235414998947</v>
      </c>
      <c r="CT11">
        <f t="shared" si="2"/>
        <v>6.8619791102630556E-2</v>
      </c>
    </row>
    <row r="12" spans="1:98" x14ac:dyDescent="0.2">
      <c r="A12">
        <v>5</v>
      </c>
      <c r="B12" t="s">
        <v>92</v>
      </c>
      <c r="C12" t="s">
        <v>93</v>
      </c>
      <c r="F12">
        <v>0.428825437038104</v>
      </c>
      <c r="G12">
        <v>0.28082483500588901</v>
      </c>
      <c r="J12">
        <v>-1.7868872629096599</v>
      </c>
      <c r="K12">
        <v>0.40561397740184202</v>
      </c>
      <c r="V12">
        <v>-1.0126189168491599</v>
      </c>
      <c r="W12">
        <v>0.51578670400695903</v>
      </c>
      <c r="AN12">
        <v>-1.17530368962303</v>
      </c>
      <c r="AO12">
        <v>0.81521163582540102</v>
      </c>
      <c r="AP12">
        <v>2.2107830302790901</v>
      </c>
      <c r="AQ12">
        <v>15.3981181713054</v>
      </c>
      <c r="AR12">
        <v>-3.37034524129177</v>
      </c>
      <c r="AS12">
        <v>1.04137233746599</v>
      </c>
      <c r="AT12">
        <v>0</v>
      </c>
      <c r="AU12">
        <v>18437.817954138602</v>
      </c>
      <c r="AV12">
        <v>286.60862430432201</v>
      </c>
      <c r="AW12">
        <v>6</v>
      </c>
      <c r="AX12">
        <v>115</v>
      </c>
      <c r="AY12">
        <v>585.21724860864401</v>
      </c>
      <c r="AZ12">
        <v>3.6284808835442801</v>
      </c>
      <c r="BA12">
        <v>3.7859387558296903E-2</v>
      </c>
      <c r="BC12">
        <v>0.87019773499138597</v>
      </c>
      <c r="BE12">
        <f t="shared" si="3"/>
        <v>0</v>
      </c>
      <c r="BF12">
        <f t="shared" si="3"/>
        <v>0</v>
      </c>
      <c r="BG12">
        <f t="shared" si="3"/>
        <v>1.6235068415681626E-2</v>
      </c>
      <c r="BH12">
        <f t="shared" si="3"/>
        <v>1.0631856264482735E-2</v>
      </c>
      <c r="BI12">
        <f t="shared" si="3"/>
        <v>0</v>
      </c>
      <c r="BJ12">
        <f t="shared" si="3"/>
        <v>0</v>
      </c>
      <c r="BK12">
        <f t="shared" si="3"/>
        <v>-6.7650457409481182E-2</v>
      </c>
      <c r="BL12">
        <f t="shared" si="3"/>
        <v>1.5356296769518619E-2</v>
      </c>
      <c r="BM12">
        <f t="shared" si="3"/>
        <v>0</v>
      </c>
      <c r="BN12">
        <f t="shared" si="3"/>
        <v>0</v>
      </c>
      <c r="BO12">
        <f t="shared" si="0"/>
        <v>0</v>
      </c>
      <c r="BP12">
        <f t="shared" si="0"/>
        <v>0</v>
      </c>
      <c r="BQ12">
        <f t="shared" si="0"/>
        <v>0</v>
      </c>
      <c r="BR12">
        <f t="shared" si="0"/>
        <v>0</v>
      </c>
      <c r="BS12">
        <f t="shared" si="0"/>
        <v>0</v>
      </c>
      <c r="BT12">
        <f t="shared" si="0"/>
        <v>0</v>
      </c>
      <c r="BU12">
        <f t="shared" si="0"/>
        <v>0</v>
      </c>
      <c r="BV12">
        <f t="shared" si="1"/>
        <v>0</v>
      </c>
      <c r="BW12">
        <f t="shared" si="1"/>
        <v>-3.8337132021855173E-2</v>
      </c>
      <c r="BX12">
        <f t="shared" si="1"/>
        <v>1.952736872441603E-2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2"/>
        <v>0</v>
      </c>
      <c r="CF12">
        <f t="shared" si="2"/>
        <v>0</v>
      </c>
      <c r="CG12">
        <f t="shared" si="2"/>
        <v>0</v>
      </c>
      <c r="CH12">
        <f t="shared" si="2"/>
        <v>0</v>
      </c>
      <c r="CI12">
        <f t="shared" si="2"/>
        <v>0</v>
      </c>
      <c r="CJ12">
        <f t="shared" si="2"/>
        <v>0</v>
      </c>
      <c r="CK12">
        <f t="shared" si="2"/>
        <v>0</v>
      </c>
      <c r="CL12">
        <f t="shared" si="2"/>
        <v>0</v>
      </c>
      <c r="CM12">
        <f t="shared" si="2"/>
        <v>0</v>
      </c>
      <c r="CN12">
        <f t="shared" si="2"/>
        <v>0</v>
      </c>
      <c r="CO12">
        <f t="shared" si="2"/>
        <v>-4.4496277884134586E-2</v>
      </c>
      <c r="CP12">
        <f t="shared" si="2"/>
        <v>3.0863413262747053E-2</v>
      </c>
      <c r="CQ12">
        <f t="shared" si="2"/>
        <v>8.3698891550642113E-2</v>
      </c>
      <c r="CR12">
        <f t="shared" si="2"/>
        <v>0.58296332351590519</v>
      </c>
      <c r="CS12">
        <f t="shared" si="2"/>
        <v>-0.12759920669532682</v>
      </c>
      <c r="CT12">
        <f t="shared" si="2"/>
        <v>3.9425718916614463E-2</v>
      </c>
    </row>
    <row r="13" spans="1:98" x14ac:dyDescent="0.2">
      <c r="A13">
        <v>21</v>
      </c>
      <c r="B13" t="s">
        <v>70</v>
      </c>
      <c r="C13" t="s">
        <v>71</v>
      </c>
      <c r="D13">
        <v>10.124803635687099</v>
      </c>
      <c r="F13">
        <v>0.48917765362433802</v>
      </c>
      <c r="G13">
        <v>0.29800508955570998</v>
      </c>
      <c r="H13">
        <v>-0.71401851723229603</v>
      </c>
      <c r="J13">
        <v>-1.6021489102367601</v>
      </c>
      <c r="L13">
        <v>-1.2734923268593701</v>
      </c>
      <c r="AD13">
        <v>9.4285584556270603</v>
      </c>
      <c r="AF13">
        <v>-9.4268615524464394</v>
      </c>
      <c r="AH13">
        <v>-6.64547353563621</v>
      </c>
      <c r="AN13">
        <v>-0.81093016797869999</v>
      </c>
      <c r="AO13">
        <v>0.730525308314382</v>
      </c>
      <c r="AP13">
        <v>16.448603200827399</v>
      </c>
      <c r="AQ13">
        <v>386.16255234198798</v>
      </c>
      <c r="AR13">
        <v>-4.4361897070807101</v>
      </c>
      <c r="AS13">
        <v>16.689570964825201</v>
      </c>
      <c r="AT13">
        <v>0</v>
      </c>
      <c r="AU13">
        <v>-185306769864.992</v>
      </c>
      <c r="AV13">
        <v>281.71253434080302</v>
      </c>
      <c r="AW13">
        <v>11</v>
      </c>
      <c r="AX13">
        <v>115</v>
      </c>
      <c r="AY13">
        <v>585.42506868160501</v>
      </c>
      <c r="AZ13">
        <v>3.8363009565052799</v>
      </c>
      <c r="BA13">
        <v>3.41229074911827E-2</v>
      </c>
      <c r="BC13">
        <v>0.90432064248256905</v>
      </c>
      <c r="BE13">
        <f t="shared" si="3"/>
        <v>0.34548773782694114</v>
      </c>
      <c r="BF13">
        <f t="shared" si="3"/>
        <v>0</v>
      </c>
      <c r="BG13">
        <f t="shared" si="3"/>
        <v>1.6692163821377101E-2</v>
      </c>
      <c r="BH13">
        <f t="shared" si="3"/>
        <v>1.0168800102811107E-2</v>
      </c>
      <c r="BI13">
        <f t="shared" si="3"/>
        <v>-2.4364387810509078E-2</v>
      </c>
      <c r="BJ13">
        <f t="shared" si="3"/>
        <v>0</v>
      </c>
      <c r="BK13">
        <f t="shared" si="3"/>
        <v>-5.4669979051108139E-2</v>
      </c>
      <c r="BL13">
        <f t="shared" si="3"/>
        <v>0</v>
      </c>
      <c r="BM13">
        <f t="shared" si="3"/>
        <v>-4.3455260860153284E-2</v>
      </c>
      <c r="BN13">
        <f t="shared" si="3"/>
        <v>0</v>
      </c>
      <c r="BO13">
        <f t="shared" si="0"/>
        <v>0</v>
      </c>
      <c r="BP13">
        <f t="shared" si="0"/>
        <v>0</v>
      </c>
      <c r="BQ13">
        <f t="shared" si="0"/>
        <v>0</v>
      </c>
      <c r="BR13">
        <f t="shared" si="0"/>
        <v>0</v>
      </c>
      <c r="BS13">
        <f t="shared" si="0"/>
        <v>0</v>
      </c>
      <c r="BT13">
        <f t="shared" si="0"/>
        <v>0</v>
      </c>
      <c r="BU13">
        <f t="shared" si="0"/>
        <v>0</v>
      </c>
      <c r="BV13">
        <f t="shared" si="1"/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0</v>
      </c>
      <c r="CE13">
        <f t="shared" si="2"/>
        <v>0.32172982795657062</v>
      </c>
      <c r="CF13">
        <f t="shared" si="2"/>
        <v>0</v>
      </c>
      <c r="CG13">
        <f t="shared" si="2"/>
        <v>-0.32167192468631678</v>
      </c>
      <c r="CH13">
        <f t="shared" si="2"/>
        <v>0</v>
      </c>
      <c r="CI13">
        <f t="shared" si="2"/>
        <v>-0.22676287869161721</v>
      </c>
      <c r="CJ13">
        <f t="shared" si="2"/>
        <v>0</v>
      </c>
      <c r="CK13">
        <f t="shared" si="2"/>
        <v>0</v>
      </c>
      <c r="CL13">
        <f t="shared" si="2"/>
        <v>0</v>
      </c>
      <c r="CM13">
        <f t="shared" si="2"/>
        <v>0</v>
      </c>
      <c r="CN13">
        <f t="shared" si="2"/>
        <v>0</v>
      </c>
      <c r="CO13">
        <f t="shared" si="2"/>
        <v>-2.7671295103746427E-2</v>
      </c>
      <c r="CP13">
        <f t="shared" si="2"/>
        <v>2.4927647515579378E-2</v>
      </c>
      <c r="CQ13">
        <f t="shared" si="2"/>
        <v>0.56127416538100505</v>
      </c>
      <c r="CR13">
        <f t="shared" si="2"/>
        <v>13.176989050124654</v>
      </c>
      <c r="CS13">
        <f t="shared" si="2"/>
        <v>-0.15137569098805195</v>
      </c>
      <c r="CT13">
        <f t="shared" si="2"/>
        <v>0.56949668610025916</v>
      </c>
    </row>
    <row r="14" spans="1:98" x14ac:dyDescent="0.2">
      <c r="A14">
        <v>4</v>
      </c>
      <c r="B14" t="s">
        <v>94</v>
      </c>
      <c r="C14" t="s">
        <v>95</v>
      </c>
      <c r="F14">
        <v>0.47732236663576599</v>
      </c>
      <c r="G14">
        <v>0.28071027032682899</v>
      </c>
      <c r="J14">
        <v>-1.6554026171310701</v>
      </c>
      <c r="K14">
        <v>0.36665165672628502</v>
      </c>
      <c r="T14">
        <v>-0.90225879870944503</v>
      </c>
      <c r="U14">
        <v>0.474149345004444</v>
      </c>
      <c r="AN14">
        <v>-1.1671697025165</v>
      </c>
      <c r="AO14">
        <v>0.89024149184081602</v>
      </c>
      <c r="AP14">
        <v>5.3649027033796202</v>
      </c>
      <c r="AQ14">
        <v>71.272542691588797</v>
      </c>
      <c r="AR14">
        <v>-3.5394281617852399</v>
      </c>
      <c r="AS14">
        <v>3.1869430942393802</v>
      </c>
      <c r="AT14">
        <v>0</v>
      </c>
      <c r="AU14">
        <v>396569.09250787902</v>
      </c>
      <c r="AV14">
        <v>286.723543564073</v>
      </c>
      <c r="AW14">
        <v>6</v>
      </c>
      <c r="AX14">
        <v>115</v>
      </c>
      <c r="AY14">
        <v>585.44708712814599</v>
      </c>
      <c r="AZ14">
        <v>3.8583194030461501</v>
      </c>
      <c r="BA14">
        <v>3.37493011154886E-2</v>
      </c>
      <c r="BC14">
        <v>0.93806994359805795</v>
      </c>
      <c r="BE14">
        <f t="shared" si="3"/>
        <v>0</v>
      </c>
      <c r="BF14">
        <f t="shared" si="3"/>
        <v>0</v>
      </c>
      <c r="BG14">
        <f t="shared" si="3"/>
        <v>1.6109296280748114E-2</v>
      </c>
      <c r="BH14">
        <f t="shared" si="3"/>
        <v>9.4737754394703562E-3</v>
      </c>
      <c r="BI14">
        <f t="shared" si="3"/>
        <v>0</v>
      </c>
      <c r="BJ14">
        <f t="shared" si="3"/>
        <v>0</v>
      </c>
      <c r="BK14">
        <f t="shared" si="3"/>
        <v>-5.586868139292437E-2</v>
      </c>
      <c r="BL14">
        <f t="shared" si="3"/>
        <v>1.2374237167348154E-2</v>
      </c>
      <c r="BM14">
        <f t="shared" si="3"/>
        <v>0</v>
      </c>
      <c r="BN14">
        <f t="shared" si="3"/>
        <v>0</v>
      </c>
      <c r="BO14">
        <f t="shared" si="0"/>
        <v>0</v>
      </c>
      <c r="BP14">
        <f t="shared" si="0"/>
        <v>0</v>
      </c>
      <c r="BQ14">
        <f t="shared" si="0"/>
        <v>0</v>
      </c>
      <c r="BR14">
        <f t="shared" si="0"/>
        <v>0</v>
      </c>
      <c r="BS14">
        <f t="shared" si="0"/>
        <v>0</v>
      </c>
      <c r="BT14">
        <f t="shared" si="0"/>
        <v>0</v>
      </c>
      <c r="BU14">
        <f t="shared" si="0"/>
        <v>-3.0450603881744077E-2</v>
      </c>
      <c r="BV14">
        <f t="shared" si="1"/>
        <v>1.6002209018266673E-2</v>
      </c>
      <c r="BW14">
        <f t="shared" si="1"/>
        <v>0</v>
      </c>
      <c r="BX14">
        <f t="shared" si="1"/>
        <v>0</v>
      </c>
      <c r="BY14">
        <f t="shared" si="1"/>
        <v>0</v>
      </c>
      <c r="BZ14">
        <f t="shared" si="1"/>
        <v>0</v>
      </c>
      <c r="CA14">
        <f t="shared" si="1"/>
        <v>0</v>
      </c>
      <c r="CB14">
        <f t="shared" si="1"/>
        <v>0</v>
      </c>
      <c r="CC14">
        <f t="shared" si="1"/>
        <v>0</v>
      </c>
      <c r="CD14">
        <f t="shared" si="1"/>
        <v>0</v>
      </c>
      <c r="CE14">
        <f t="shared" si="2"/>
        <v>0</v>
      </c>
      <c r="CF14">
        <f t="shared" si="2"/>
        <v>0</v>
      </c>
      <c r="CG14">
        <f t="shared" si="2"/>
        <v>0</v>
      </c>
      <c r="CH14">
        <f t="shared" si="2"/>
        <v>0</v>
      </c>
      <c r="CI14">
        <f t="shared" si="2"/>
        <v>0</v>
      </c>
      <c r="CJ14">
        <f t="shared" si="2"/>
        <v>0</v>
      </c>
      <c r="CK14">
        <f t="shared" si="2"/>
        <v>0</v>
      </c>
      <c r="CL14">
        <f t="shared" si="2"/>
        <v>0</v>
      </c>
      <c r="CM14">
        <f t="shared" si="2"/>
        <v>0</v>
      </c>
      <c r="CN14">
        <f t="shared" si="2"/>
        <v>0</v>
      </c>
      <c r="CO14">
        <f t="shared" si="2"/>
        <v>-3.9391161743104613E-2</v>
      </c>
      <c r="CP14">
        <f t="shared" si="2"/>
        <v>3.0045028173637488E-2</v>
      </c>
      <c r="CQ14">
        <f t="shared" si="2"/>
        <v>0.18106171679165761</v>
      </c>
      <c r="CR14">
        <f t="shared" si="2"/>
        <v>2.4053985045649466</v>
      </c>
      <c r="CS14">
        <f t="shared" si="2"/>
        <v>-0.11945322680873036</v>
      </c>
      <c r="CT14">
        <f t="shared" si="2"/>
        <v>0.10755710212541181</v>
      </c>
    </row>
    <row r="15" spans="1:98" x14ac:dyDescent="0.2">
      <c r="A15">
        <v>15</v>
      </c>
      <c r="B15" t="s">
        <v>58</v>
      </c>
      <c r="C15" t="s">
        <v>59</v>
      </c>
      <c r="F15">
        <v>0.50877097509185798</v>
      </c>
      <c r="G15">
        <v>0.29404285829335303</v>
      </c>
      <c r="J15">
        <v>-2.1522847390434099</v>
      </c>
      <c r="K15">
        <v>0.472234409830878</v>
      </c>
      <c r="L15">
        <v>0.16915062858535601</v>
      </c>
      <c r="M15">
        <v>6.8297392328686299E-2</v>
      </c>
      <c r="AB15">
        <v>-6.9035288500553502E-2</v>
      </c>
      <c r="AC15">
        <v>0.54502213957655599</v>
      </c>
      <c r="AN15">
        <v>-0.34726720345496198</v>
      </c>
      <c r="AO15">
        <v>0.98430063593213002</v>
      </c>
      <c r="AP15">
        <v>3.2322671162088801</v>
      </c>
      <c r="AQ15">
        <v>26.531400524056099</v>
      </c>
      <c r="AR15">
        <v>-4.3471107919566503</v>
      </c>
      <c r="AS15">
        <v>1.54908550257958</v>
      </c>
      <c r="AT15">
        <v>0</v>
      </c>
      <c r="AU15">
        <v>961943.99548288702</v>
      </c>
      <c r="AV15">
        <v>285.79030406245897</v>
      </c>
      <c r="AW15">
        <v>7</v>
      </c>
      <c r="AX15">
        <v>115</v>
      </c>
      <c r="AY15">
        <v>585.58060812491703</v>
      </c>
      <c r="AZ15">
        <v>3.9918403998176499</v>
      </c>
      <c r="BA15">
        <v>3.1569744551092203E-2</v>
      </c>
      <c r="BC15">
        <v>0.96963968814915003</v>
      </c>
      <c r="BE15">
        <f t="shared" si="3"/>
        <v>0</v>
      </c>
      <c r="BF15">
        <f t="shared" si="3"/>
        <v>0</v>
      </c>
      <c r="BG15">
        <f t="shared" si="3"/>
        <v>1.6061769718660052E-2</v>
      </c>
      <c r="BH15">
        <f t="shared" si="3"/>
        <v>9.2828579233941583E-3</v>
      </c>
      <c r="BI15">
        <f t="shared" si="3"/>
        <v>0</v>
      </c>
      <c r="BJ15">
        <f t="shared" si="3"/>
        <v>0</v>
      </c>
      <c r="BK15">
        <f t="shared" si="3"/>
        <v>-6.7947079412814596E-2</v>
      </c>
      <c r="BL15">
        <f t="shared" si="3"/>
        <v>1.4908319686596604E-2</v>
      </c>
      <c r="BM15">
        <f t="shared" si="3"/>
        <v>5.3400421350963644E-3</v>
      </c>
      <c r="BN15">
        <f t="shared" si="3"/>
        <v>2.1561312293223505E-3</v>
      </c>
      <c r="BO15">
        <f t="shared" si="0"/>
        <v>0</v>
      </c>
      <c r="BP15">
        <f t="shared" si="0"/>
        <v>0</v>
      </c>
      <c r="BQ15">
        <f t="shared" si="0"/>
        <v>0</v>
      </c>
      <c r="BR15">
        <f t="shared" si="0"/>
        <v>0</v>
      </c>
      <c r="BS15">
        <f t="shared" si="0"/>
        <v>0</v>
      </c>
      <c r="BT15">
        <f t="shared" si="0"/>
        <v>0</v>
      </c>
      <c r="BU15">
        <f t="shared" si="0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-2.179426422973427E-3</v>
      </c>
      <c r="CD15">
        <f t="shared" si="1"/>
        <v>1.7206209721121593E-2</v>
      </c>
      <c r="CE15">
        <f t="shared" si="2"/>
        <v>0</v>
      </c>
      <c r="CF15">
        <f t="shared" si="2"/>
        <v>0</v>
      </c>
      <c r="CG15">
        <f t="shared" si="2"/>
        <v>0</v>
      </c>
      <c r="CH15">
        <f t="shared" si="2"/>
        <v>0</v>
      </c>
      <c r="CI15">
        <f t="shared" si="2"/>
        <v>0</v>
      </c>
      <c r="CJ15">
        <f t="shared" si="2"/>
        <v>0</v>
      </c>
      <c r="CK15">
        <f t="shared" si="2"/>
        <v>0</v>
      </c>
      <c r="CL15">
        <f t="shared" si="2"/>
        <v>0</v>
      </c>
      <c r="CM15">
        <f t="shared" si="2"/>
        <v>0</v>
      </c>
      <c r="CN15">
        <f t="shared" si="2"/>
        <v>0</v>
      </c>
      <c r="CO15">
        <f t="shared" si="2"/>
        <v>-1.0963136904045314E-2</v>
      </c>
      <c r="CP15">
        <f t="shared" si="2"/>
        <v>3.1074119637854954E-2</v>
      </c>
      <c r="CQ15">
        <f t="shared" si="2"/>
        <v>0.1020418471796098</v>
      </c>
      <c r="CR15">
        <f t="shared" si="2"/>
        <v>0.83758953712716488</v>
      </c>
      <c r="CS15">
        <f t="shared" si="2"/>
        <v>-0.13723717723736759</v>
      </c>
      <c r="CT15">
        <f t="shared" si="2"/>
        <v>4.8904233604237624E-2</v>
      </c>
    </row>
    <row r="16" spans="1:98" x14ac:dyDescent="0.2">
      <c r="A16">
        <v>10</v>
      </c>
      <c r="B16" t="s">
        <v>82</v>
      </c>
      <c r="C16" t="s">
        <v>83</v>
      </c>
      <c r="F16">
        <v>0.49530440637746498</v>
      </c>
      <c r="G16">
        <v>0.28771263841640898</v>
      </c>
      <c r="J16">
        <v>-1.6612477800141601</v>
      </c>
      <c r="K16">
        <v>0.36464398402738901</v>
      </c>
      <c r="N16">
        <v>-0.80731033953222497</v>
      </c>
      <c r="O16">
        <v>0.53888976526250898</v>
      </c>
      <c r="AN16">
        <v>-1.1472813241711</v>
      </c>
      <c r="AO16">
        <v>0.83780280426473996</v>
      </c>
      <c r="AP16">
        <v>8.4456382767043294</v>
      </c>
      <c r="AQ16">
        <v>158.08918858118199</v>
      </c>
      <c r="AR16">
        <v>-3.6587655848171798</v>
      </c>
      <c r="AS16">
        <v>6.8390821852148402</v>
      </c>
      <c r="AT16">
        <v>0</v>
      </c>
      <c r="AU16">
        <v>1896499.7354798401</v>
      </c>
      <c r="AV16">
        <v>287.95380337925297</v>
      </c>
      <c r="AW16">
        <v>6</v>
      </c>
      <c r="AX16">
        <v>115</v>
      </c>
      <c r="AY16">
        <v>587.90760675850504</v>
      </c>
      <c r="AZ16">
        <v>6.3188390334055402</v>
      </c>
      <c r="BA16">
        <v>9.8621075598315198E-3</v>
      </c>
      <c r="BC16">
        <v>0.97950179570898099</v>
      </c>
      <c r="BE16">
        <f t="shared" si="3"/>
        <v>0</v>
      </c>
      <c r="BF16">
        <f t="shared" si="3"/>
        <v>0</v>
      </c>
      <c r="BG16">
        <f t="shared" si="3"/>
        <v>4.8847453305530609E-3</v>
      </c>
      <c r="BH16">
        <f t="shared" si="3"/>
        <v>2.8374529863855395E-3</v>
      </c>
      <c r="BI16">
        <f t="shared" si="3"/>
        <v>0</v>
      </c>
      <c r="BJ16">
        <f t="shared" si="3"/>
        <v>0</v>
      </c>
      <c r="BK16">
        <f t="shared" si="3"/>
        <v>-1.6383404290030979E-2</v>
      </c>
      <c r="BL16">
        <f t="shared" si="3"/>
        <v>3.5961581915235972E-3</v>
      </c>
      <c r="BM16">
        <f t="shared" si="3"/>
        <v>0</v>
      </c>
      <c r="BN16">
        <f t="shared" si="3"/>
        <v>0</v>
      </c>
      <c r="BO16">
        <f t="shared" si="0"/>
        <v>-7.9617814026309072E-3</v>
      </c>
      <c r="BP16">
        <f t="shared" si="0"/>
        <v>5.3145888279112234E-3</v>
      </c>
      <c r="BQ16">
        <f t="shared" si="0"/>
        <v>0</v>
      </c>
      <c r="BR16">
        <f t="shared" si="0"/>
        <v>0</v>
      </c>
      <c r="BS16">
        <f t="shared" si="0"/>
        <v>0</v>
      </c>
      <c r="BT16">
        <f t="shared" si="0"/>
        <v>0</v>
      </c>
      <c r="BU16">
        <f t="shared" si="0"/>
        <v>0</v>
      </c>
      <c r="BV16">
        <f t="shared" si="1"/>
        <v>0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2"/>
        <v>0</v>
      </c>
      <c r="CF16">
        <f t="shared" si="2"/>
        <v>0</v>
      </c>
      <c r="CG16">
        <f t="shared" si="2"/>
        <v>0</v>
      </c>
      <c r="CH16">
        <f t="shared" si="2"/>
        <v>0</v>
      </c>
      <c r="CI16">
        <f t="shared" si="2"/>
        <v>0</v>
      </c>
      <c r="CJ16">
        <f t="shared" si="2"/>
        <v>0</v>
      </c>
      <c r="CK16">
        <f t="shared" si="2"/>
        <v>0</v>
      </c>
      <c r="CL16">
        <f t="shared" si="2"/>
        <v>0</v>
      </c>
      <c r="CM16">
        <f t="shared" si="2"/>
        <v>0</v>
      </c>
      <c r="CN16">
        <f t="shared" si="2"/>
        <v>0</v>
      </c>
      <c r="CO16">
        <f t="shared" si="2"/>
        <v>-1.1314611820361321E-2</v>
      </c>
      <c r="CP16">
        <f t="shared" si="2"/>
        <v>8.2625013695873384E-3</v>
      </c>
      <c r="CQ16">
        <f t="shared" si="2"/>
        <v>8.3291793096288216E-2</v>
      </c>
      <c r="CR16">
        <f t="shared" si="2"/>
        <v>1.5590925818341057</v>
      </c>
      <c r="CS16">
        <f t="shared" si="2"/>
        <v>-3.6083139733676904E-2</v>
      </c>
      <c r="CT16">
        <f t="shared" si="2"/>
        <v>6.7447764121116346E-2</v>
      </c>
    </row>
    <row r="17" spans="1:98" x14ac:dyDescent="0.2">
      <c r="A17">
        <v>2</v>
      </c>
      <c r="B17" t="s">
        <v>78</v>
      </c>
      <c r="C17" t="s">
        <v>79</v>
      </c>
      <c r="F17">
        <v>0.730968306584727</v>
      </c>
      <c r="G17">
        <v>0.25912980231691701</v>
      </c>
      <c r="J17">
        <v>-1.4708031215251001</v>
      </c>
      <c r="K17">
        <v>0.29587554147973699</v>
      </c>
      <c r="AN17">
        <v>-1.0668527083679999</v>
      </c>
      <c r="AO17">
        <v>0.88671133490480303</v>
      </c>
      <c r="AP17">
        <v>3.5115046816140398</v>
      </c>
      <c r="AQ17">
        <v>31.108972051118599</v>
      </c>
      <c r="AR17">
        <v>-3.4905673108243498</v>
      </c>
      <c r="AS17">
        <v>1.60194642299222</v>
      </c>
      <c r="AT17">
        <v>0</v>
      </c>
      <c r="AU17">
        <v>69261.227769866993</v>
      </c>
      <c r="AV17">
        <v>289.30718856440097</v>
      </c>
      <c r="AW17">
        <v>5</v>
      </c>
      <c r="AX17">
        <v>115</v>
      </c>
      <c r="AY17">
        <v>588.61437712880195</v>
      </c>
      <c r="AZ17">
        <v>7.0256094037024504</v>
      </c>
      <c r="BA17">
        <v>6.92622345788051E-3</v>
      </c>
      <c r="BC17">
        <v>0.98642801916686196</v>
      </c>
      <c r="BE17">
        <f t="shared" si="3"/>
        <v>0</v>
      </c>
      <c r="BF17">
        <f t="shared" si="3"/>
        <v>0</v>
      </c>
      <c r="BG17">
        <f t="shared" si="3"/>
        <v>5.0628498320343289E-3</v>
      </c>
      <c r="BH17">
        <f t="shared" si="3"/>
        <v>1.7947909154433699E-3</v>
      </c>
      <c r="BI17">
        <f t="shared" si="3"/>
        <v>0</v>
      </c>
      <c r="BJ17">
        <f t="shared" si="3"/>
        <v>0</v>
      </c>
      <c r="BK17">
        <f t="shared" si="3"/>
        <v>-1.0187111082231026E-2</v>
      </c>
      <c r="BL17">
        <f t="shared" si="3"/>
        <v>2.0493001160100523E-3</v>
      </c>
      <c r="BM17">
        <f t="shared" si="3"/>
        <v>0</v>
      </c>
      <c r="BN17">
        <f t="shared" si="3"/>
        <v>0</v>
      </c>
      <c r="BO17">
        <f t="shared" si="0"/>
        <v>0</v>
      </c>
      <c r="BP17">
        <f t="shared" si="0"/>
        <v>0</v>
      </c>
      <c r="BQ17">
        <f t="shared" si="0"/>
        <v>0</v>
      </c>
      <c r="BR17">
        <f t="shared" si="0"/>
        <v>0</v>
      </c>
      <c r="BS17">
        <f t="shared" si="0"/>
        <v>0</v>
      </c>
      <c r="BT17">
        <f t="shared" si="0"/>
        <v>0</v>
      </c>
      <c r="BU17">
        <f t="shared" si="0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2"/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-7.3892602548017959E-3</v>
      </c>
      <c r="CP17">
        <f t="shared" si="2"/>
        <v>6.1415608481861879E-3</v>
      </c>
      <c r="CQ17">
        <f t="shared" si="2"/>
        <v>2.4321466098252396E-2</v>
      </c>
      <c r="CR17">
        <f t="shared" si="2"/>
        <v>0.21546769197100679</v>
      </c>
      <c r="CS17">
        <f t="shared" si="2"/>
        <v>-2.4176449189542502E-2</v>
      </c>
      <c r="CT17">
        <f t="shared" si="2"/>
        <v>1.1095438893196488E-2</v>
      </c>
    </row>
    <row r="18" spans="1:98" x14ac:dyDescent="0.2">
      <c r="A18">
        <v>6</v>
      </c>
      <c r="B18" t="s">
        <v>80</v>
      </c>
      <c r="C18" t="s">
        <v>81</v>
      </c>
      <c r="F18">
        <v>0.60379971599160898</v>
      </c>
      <c r="G18">
        <v>0.28986514571393901</v>
      </c>
      <c r="J18">
        <v>-1.5641450545626401</v>
      </c>
      <c r="K18">
        <v>0.332294525775301</v>
      </c>
      <c r="AB18">
        <v>-0.41186612950981799</v>
      </c>
      <c r="AC18">
        <v>0.48819651198682401</v>
      </c>
      <c r="AN18">
        <v>-1.11502273884332</v>
      </c>
      <c r="AO18">
        <v>0.80667416525276803</v>
      </c>
      <c r="AP18">
        <v>5.1755653431568298</v>
      </c>
      <c r="AQ18">
        <v>61.483586853289701</v>
      </c>
      <c r="AR18">
        <v>-3.5165751234499099</v>
      </c>
      <c r="AS18">
        <v>2.7579621059584798</v>
      </c>
      <c r="AT18">
        <v>0</v>
      </c>
      <c r="AU18">
        <v>279965.99443135998</v>
      </c>
      <c r="AV18">
        <v>288.92050173574</v>
      </c>
      <c r="AW18">
        <v>6</v>
      </c>
      <c r="AX18">
        <v>115</v>
      </c>
      <c r="AY18">
        <v>589.84100347148001</v>
      </c>
      <c r="AZ18">
        <v>8.2522357463801708</v>
      </c>
      <c r="BA18">
        <v>3.7509214798190499E-3</v>
      </c>
      <c r="BC18">
        <v>0.99017894064668099</v>
      </c>
      <c r="BE18">
        <f t="shared" si="3"/>
        <v>0</v>
      </c>
      <c r="BF18">
        <f t="shared" si="3"/>
        <v>0</v>
      </c>
      <c r="BG18">
        <f t="shared" si="3"/>
        <v>2.2648053242215679E-3</v>
      </c>
      <c r="BH18">
        <f t="shared" si="3"/>
        <v>1.0872614013092926E-3</v>
      </c>
      <c r="BI18">
        <f t="shared" si="3"/>
        <v>0</v>
      </c>
      <c r="BJ18">
        <f t="shared" si="3"/>
        <v>0</v>
      </c>
      <c r="BK18">
        <f t="shared" si="3"/>
        <v>-5.8669852827117463E-3</v>
      </c>
      <c r="BL18">
        <f t="shared" si="3"/>
        <v>1.2464106743568615E-3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ref="BU18:CJ34" si="4">T18*$BA18</f>
        <v>0</v>
      </c>
      <c r="BV18">
        <f t="shared" si="4"/>
        <v>0</v>
      </c>
      <c r="BW18">
        <f t="shared" si="4"/>
        <v>0</v>
      </c>
      <c r="BX18">
        <f t="shared" si="4"/>
        <v>0</v>
      </c>
      <c r="BY18">
        <f t="shared" si="4"/>
        <v>0</v>
      </c>
      <c r="BZ18">
        <f t="shared" si="4"/>
        <v>0</v>
      </c>
      <c r="CA18">
        <f t="shared" si="4"/>
        <v>0</v>
      </c>
      <c r="CB18">
        <f t="shared" si="4"/>
        <v>0</v>
      </c>
      <c r="CC18">
        <f t="shared" si="4"/>
        <v>-1.544877511988311E-3</v>
      </c>
      <c r="CD18">
        <f t="shared" si="4"/>
        <v>1.8311867831841164E-3</v>
      </c>
      <c r="CE18">
        <f t="shared" si="4"/>
        <v>0</v>
      </c>
      <c r="CF18">
        <f t="shared" si="4"/>
        <v>0</v>
      </c>
      <c r="CG18">
        <f t="shared" si="4"/>
        <v>0</v>
      </c>
      <c r="CH18">
        <f t="shared" si="4"/>
        <v>0</v>
      </c>
      <c r="CI18">
        <f t="shared" si="4"/>
        <v>0</v>
      </c>
      <c r="CJ18">
        <f t="shared" si="4"/>
        <v>0</v>
      </c>
      <c r="CK18">
        <f t="shared" ref="CE18:CT34" si="5">AJ18*$BA18</f>
        <v>0</v>
      </c>
      <c r="CL18">
        <f t="shared" si="5"/>
        <v>0</v>
      </c>
      <c r="CM18">
        <f t="shared" si="5"/>
        <v>0</v>
      </c>
      <c r="CN18">
        <f t="shared" si="5"/>
        <v>0</v>
      </c>
      <c r="CO18">
        <f t="shared" si="5"/>
        <v>-4.1823627416140759E-3</v>
      </c>
      <c r="CP18">
        <f t="shared" si="5"/>
        <v>3.0257714536617093E-3</v>
      </c>
      <c r="CQ18">
        <f t="shared" si="5"/>
        <v>1.9413139215854004E-2</v>
      </c>
      <c r="CR18">
        <f t="shared" si="5"/>
        <v>0.2306201065843245</v>
      </c>
      <c r="CS18">
        <f t="shared" si="5"/>
        <v>-1.3190397165945594E-2</v>
      </c>
      <c r="CT18">
        <f t="shared" si="5"/>
        <v>1.0344899303766645E-2</v>
      </c>
    </row>
    <row r="19" spans="1:98" x14ac:dyDescent="0.2">
      <c r="A19">
        <v>7</v>
      </c>
      <c r="B19" t="s">
        <v>86</v>
      </c>
      <c r="C19" t="s">
        <v>87</v>
      </c>
      <c r="F19">
        <v>0.61080954788713704</v>
      </c>
      <c r="G19">
        <v>0.29256598118406602</v>
      </c>
      <c r="J19">
        <v>-1.5628565996756401</v>
      </c>
      <c r="K19">
        <v>0.33868929209280801</v>
      </c>
      <c r="Z19">
        <v>-0.46309716540418699</v>
      </c>
      <c r="AA19">
        <v>0.59924603702218504</v>
      </c>
      <c r="AN19">
        <v>-1.0511419115134</v>
      </c>
      <c r="AO19">
        <v>0.94753497054540703</v>
      </c>
      <c r="AP19">
        <v>2.3953086324360102</v>
      </c>
      <c r="AQ19">
        <v>17.352323326140201</v>
      </c>
      <c r="AR19">
        <v>-3.47127334083756</v>
      </c>
      <c r="AS19">
        <v>1.20677953263517</v>
      </c>
      <c r="AT19">
        <v>0</v>
      </c>
      <c r="AU19">
        <v>22272.529591186601</v>
      </c>
      <c r="AV19">
        <v>288.98103222438101</v>
      </c>
      <c r="AW19">
        <v>6</v>
      </c>
      <c r="AX19">
        <v>115</v>
      </c>
      <c r="AY19">
        <v>589.96206444876202</v>
      </c>
      <c r="AZ19">
        <v>8.3732967236619498</v>
      </c>
      <c r="BA19">
        <v>3.53061137184775E-3</v>
      </c>
      <c r="BC19">
        <v>0.99370955201852895</v>
      </c>
      <c r="BE19">
        <f t="shared" si="3"/>
        <v>0</v>
      </c>
      <c r="BF19">
        <f t="shared" si="3"/>
        <v>0</v>
      </c>
      <c r="BG19">
        <f t="shared" si="3"/>
        <v>2.1565311358035088E-3</v>
      </c>
      <c r="BH19">
        <f t="shared" si="3"/>
        <v>1.0329367801842583E-3</v>
      </c>
      <c r="BI19">
        <f t="shared" si="3"/>
        <v>0</v>
      </c>
      <c r="BJ19">
        <f t="shared" si="3"/>
        <v>0</v>
      </c>
      <c r="BK19">
        <f t="shared" si="3"/>
        <v>-5.5178392833821217E-3</v>
      </c>
      <c r="BL19">
        <f t="shared" si="3"/>
        <v>1.1957802661859323E-3</v>
      </c>
      <c r="BM19">
        <f t="shared" si="3"/>
        <v>0</v>
      </c>
      <c r="BN19">
        <f t="shared" si="3"/>
        <v>0</v>
      </c>
      <c r="BO19">
        <f t="shared" si="3"/>
        <v>0</v>
      </c>
      <c r="BP19">
        <f t="shared" si="3"/>
        <v>0</v>
      </c>
      <c r="BQ19">
        <f t="shared" si="3"/>
        <v>0</v>
      </c>
      <c r="BR19">
        <f t="shared" si="3"/>
        <v>0</v>
      </c>
      <c r="BS19">
        <f t="shared" si="3"/>
        <v>0</v>
      </c>
      <c r="BT19">
        <f t="shared" si="3"/>
        <v>0</v>
      </c>
      <c r="BU19">
        <f t="shared" si="4"/>
        <v>0</v>
      </c>
      <c r="BV19">
        <f t="shared" si="4"/>
        <v>0</v>
      </c>
      <c r="BW19">
        <f t="shared" si="4"/>
        <v>0</v>
      </c>
      <c r="BX19">
        <f t="shared" si="4"/>
        <v>0</v>
      </c>
      <c r="BY19">
        <f t="shared" si="4"/>
        <v>0</v>
      </c>
      <c r="BZ19">
        <f t="shared" si="4"/>
        <v>0</v>
      </c>
      <c r="CA19">
        <f t="shared" si="4"/>
        <v>-1.6350161184464811E-3</v>
      </c>
      <c r="CB19">
        <f t="shared" si="4"/>
        <v>2.1157048728452244E-3</v>
      </c>
      <c r="CC19">
        <f t="shared" si="4"/>
        <v>0</v>
      </c>
      <c r="CD19">
        <f t="shared" si="4"/>
        <v>0</v>
      </c>
      <c r="CE19">
        <f t="shared" si="5"/>
        <v>0</v>
      </c>
      <c r="CF19">
        <f t="shared" si="5"/>
        <v>0</v>
      </c>
      <c r="CG19">
        <f t="shared" si="5"/>
        <v>0</v>
      </c>
      <c r="CH19">
        <f t="shared" si="5"/>
        <v>0</v>
      </c>
      <c r="CI19">
        <f t="shared" si="5"/>
        <v>0</v>
      </c>
      <c r="CJ19">
        <f t="shared" si="5"/>
        <v>0</v>
      </c>
      <c r="CK19">
        <f t="shared" si="5"/>
        <v>0</v>
      </c>
      <c r="CL19">
        <f t="shared" si="5"/>
        <v>0</v>
      </c>
      <c r="CM19">
        <f t="shared" si="5"/>
        <v>0</v>
      </c>
      <c r="CN19">
        <f t="shared" si="5"/>
        <v>0</v>
      </c>
      <c r="CO19">
        <f t="shared" si="5"/>
        <v>-3.7111735862149914E-3</v>
      </c>
      <c r="CP19">
        <f t="shared" si="5"/>
        <v>3.3453777422310367E-3</v>
      </c>
      <c r="CQ19">
        <f t="shared" si="5"/>
        <v>8.4569038967636598E-3</v>
      </c>
      <c r="CR19">
        <f t="shared" si="5"/>
        <v>6.1264310063249568E-2</v>
      </c>
      <c r="CS19">
        <f t="shared" si="5"/>
        <v>-1.2255717131953021E-2</v>
      </c>
      <c r="CT19">
        <f t="shared" si="5"/>
        <v>4.2606695412348442E-3</v>
      </c>
    </row>
    <row r="20" spans="1:98" x14ac:dyDescent="0.2">
      <c r="A20">
        <v>8</v>
      </c>
      <c r="B20" t="s">
        <v>84</v>
      </c>
      <c r="C20" t="s">
        <v>85</v>
      </c>
      <c r="F20">
        <v>0.64580145061147298</v>
      </c>
      <c r="G20">
        <v>0.29558584068770699</v>
      </c>
      <c r="J20">
        <v>-1.52244767021477</v>
      </c>
      <c r="K20">
        <v>0.322293806294357</v>
      </c>
      <c r="P20">
        <v>-0.31479684468556202</v>
      </c>
      <c r="Q20">
        <v>0.57193630610231305</v>
      </c>
      <c r="AN20">
        <v>-1.0658774807450799</v>
      </c>
      <c r="AO20">
        <v>0.91847138460336197</v>
      </c>
      <c r="AP20">
        <v>2.5424333859505999</v>
      </c>
      <c r="AQ20">
        <v>19.0711988320815</v>
      </c>
      <c r="AR20">
        <v>-3.4620011538384099</v>
      </c>
      <c r="AS20">
        <v>1.2302217048350701</v>
      </c>
      <c r="AT20">
        <v>0</v>
      </c>
      <c r="AU20">
        <v>26829.724704158001</v>
      </c>
      <c r="AV20">
        <v>289.130645721988</v>
      </c>
      <c r="AW20">
        <v>6</v>
      </c>
      <c r="AX20">
        <v>115</v>
      </c>
      <c r="AY20">
        <v>590.26129144397498</v>
      </c>
      <c r="AZ20">
        <v>8.6725237188753699</v>
      </c>
      <c r="BA20">
        <v>3.04000010968979E-3</v>
      </c>
      <c r="BC20">
        <v>0.99674955212821803</v>
      </c>
      <c r="BE20">
        <f t="shared" si="3"/>
        <v>0</v>
      </c>
      <c r="BF20">
        <f t="shared" si="3"/>
        <v>0</v>
      </c>
      <c r="BG20">
        <f t="shared" si="3"/>
        <v>1.9632364806967035E-3</v>
      </c>
      <c r="BH20">
        <f t="shared" si="3"/>
        <v>8.9858098811337807E-4</v>
      </c>
      <c r="BI20">
        <f t="shared" si="3"/>
        <v>0</v>
      </c>
      <c r="BJ20">
        <f t="shared" si="3"/>
        <v>0</v>
      </c>
      <c r="BK20">
        <f t="shared" si="3"/>
        <v>-4.6282410844498663E-3</v>
      </c>
      <c r="BL20">
        <f t="shared" si="3"/>
        <v>9.7977320648718518E-4</v>
      </c>
      <c r="BM20">
        <f t="shared" si="3"/>
        <v>0</v>
      </c>
      <c r="BN20">
        <f t="shared" si="3"/>
        <v>0</v>
      </c>
      <c r="BO20">
        <f t="shared" si="3"/>
        <v>0</v>
      </c>
      <c r="BP20">
        <f t="shared" si="3"/>
        <v>0</v>
      </c>
      <c r="BQ20">
        <f t="shared" si="3"/>
        <v>-9.5698244237410826E-4</v>
      </c>
      <c r="BR20">
        <f t="shared" si="3"/>
        <v>1.7386864332866049E-3</v>
      </c>
      <c r="BS20">
        <f t="shared" si="3"/>
        <v>0</v>
      </c>
      <c r="BT20">
        <f t="shared" si="3"/>
        <v>0</v>
      </c>
      <c r="BU20">
        <f t="shared" si="4"/>
        <v>0</v>
      </c>
      <c r="BV20">
        <f t="shared" si="4"/>
        <v>0</v>
      </c>
      <c r="BW20">
        <f t="shared" si="4"/>
        <v>0</v>
      </c>
      <c r="BX20">
        <f t="shared" si="4"/>
        <v>0</v>
      </c>
      <c r="BY20">
        <f t="shared" si="4"/>
        <v>0</v>
      </c>
      <c r="BZ20">
        <f t="shared" si="4"/>
        <v>0</v>
      </c>
      <c r="CA20">
        <f t="shared" si="4"/>
        <v>0</v>
      </c>
      <c r="CB20">
        <f t="shared" si="4"/>
        <v>0</v>
      </c>
      <c r="CC20">
        <f t="shared" si="4"/>
        <v>0</v>
      </c>
      <c r="CD20">
        <f t="shared" si="4"/>
        <v>0</v>
      </c>
      <c r="CE20">
        <f t="shared" si="5"/>
        <v>0</v>
      </c>
      <c r="CF20">
        <f t="shared" si="5"/>
        <v>0</v>
      </c>
      <c r="CG20">
        <f t="shared" si="5"/>
        <v>0</v>
      </c>
      <c r="CH20">
        <f t="shared" si="5"/>
        <v>0</v>
      </c>
      <c r="CI20">
        <f t="shared" si="5"/>
        <v>0</v>
      </c>
      <c r="CJ20">
        <f t="shared" si="5"/>
        <v>0</v>
      </c>
      <c r="CK20">
        <f t="shared" si="5"/>
        <v>0</v>
      </c>
      <c r="CL20">
        <f t="shared" si="5"/>
        <v>0</v>
      </c>
      <c r="CM20">
        <f t="shared" si="5"/>
        <v>0</v>
      </c>
      <c r="CN20">
        <f t="shared" si="5"/>
        <v>0</v>
      </c>
      <c r="CO20">
        <f t="shared" si="5"/>
        <v>-3.2402676583809199E-3</v>
      </c>
      <c r="CP20">
        <f t="shared" si="5"/>
        <v>2.7921531099411537E-3</v>
      </c>
      <c r="CQ20">
        <f t="shared" si="5"/>
        <v>7.7289977721688077E-3</v>
      </c>
      <c r="CR20">
        <f t="shared" si="5"/>
        <v>5.7976446541443551E-2</v>
      </c>
      <c r="CS20">
        <f t="shared" si="5"/>
        <v>-1.0524483887414945E-2</v>
      </c>
      <c r="CT20">
        <f t="shared" si="5"/>
        <v>3.7398741176413734E-3</v>
      </c>
    </row>
    <row r="21" spans="1:98" x14ac:dyDescent="0.2">
      <c r="A21">
        <v>9</v>
      </c>
      <c r="B21" t="s">
        <v>90</v>
      </c>
      <c r="C21" t="s">
        <v>91</v>
      </c>
      <c r="F21">
        <v>0.66111888051091705</v>
      </c>
      <c r="G21">
        <v>0.28830599696894799</v>
      </c>
      <c r="J21">
        <v>-1.5132276466124499</v>
      </c>
      <c r="K21">
        <v>0.31647221330855302</v>
      </c>
      <c r="R21">
        <v>-0.27712996273184698</v>
      </c>
      <c r="S21">
        <v>0.53564748844732402</v>
      </c>
      <c r="AN21">
        <v>-1.06094144334107</v>
      </c>
      <c r="AO21">
        <v>0.930427072052603</v>
      </c>
      <c r="AP21">
        <v>3.80265247694041</v>
      </c>
      <c r="AQ21">
        <v>36.159524767566701</v>
      </c>
      <c r="AR21">
        <v>-3.51806090857934</v>
      </c>
      <c r="AS21">
        <v>1.8107401287028999</v>
      </c>
      <c r="AT21">
        <v>0</v>
      </c>
      <c r="AU21">
        <v>96403.151171759702</v>
      </c>
      <c r="AV21">
        <v>289.16135408405199</v>
      </c>
      <c r="AW21">
        <v>6</v>
      </c>
      <c r="AX21">
        <v>115</v>
      </c>
      <c r="AY21">
        <v>590.32270816810296</v>
      </c>
      <c r="AZ21">
        <v>8.7339404430032292</v>
      </c>
      <c r="BA21">
        <v>2.9480654908695799E-3</v>
      </c>
      <c r="BC21">
        <v>0.99969761761908804</v>
      </c>
      <c r="BE21">
        <f t="shared" si="3"/>
        <v>0</v>
      </c>
      <c r="BF21">
        <f t="shared" si="3"/>
        <v>0</v>
      </c>
      <c r="BG21">
        <f t="shared" si="3"/>
        <v>1.9490217569965637E-3</v>
      </c>
      <c r="BH21">
        <f t="shared" si="3"/>
        <v>8.4994496047490528E-4</v>
      </c>
      <c r="BI21">
        <f t="shared" si="3"/>
        <v>0</v>
      </c>
      <c r="BJ21">
        <f t="shared" si="3"/>
        <v>0</v>
      </c>
      <c r="BK21">
        <f t="shared" si="3"/>
        <v>-4.4610942048079515E-3</v>
      </c>
      <c r="BL21">
        <f t="shared" si="3"/>
        <v>9.3298081087406172E-4</v>
      </c>
      <c r="BM21">
        <f t="shared" si="3"/>
        <v>0</v>
      </c>
      <c r="BN21">
        <f t="shared" si="3"/>
        <v>0</v>
      </c>
      <c r="BO21">
        <f t="shared" si="3"/>
        <v>0</v>
      </c>
      <c r="BP21">
        <f t="shared" si="3"/>
        <v>0</v>
      </c>
      <c r="BQ21">
        <f t="shared" si="3"/>
        <v>0</v>
      </c>
      <c r="BR21">
        <f t="shared" si="3"/>
        <v>0</v>
      </c>
      <c r="BS21">
        <f t="shared" si="3"/>
        <v>-8.1699727961573082E-4</v>
      </c>
      <c r="BT21">
        <f t="shared" si="3"/>
        <v>1.579123875962518E-3</v>
      </c>
      <c r="BU21">
        <f t="shared" si="4"/>
        <v>0</v>
      </c>
      <c r="BV21">
        <f t="shared" si="4"/>
        <v>0</v>
      </c>
      <c r="BW21">
        <f t="shared" si="4"/>
        <v>0</v>
      </c>
      <c r="BX21">
        <f t="shared" si="4"/>
        <v>0</v>
      </c>
      <c r="BY21">
        <f t="shared" si="4"/>
        <v>0</v>
      </c>
      <c r="BZ21">
        <f t="shared" si="4"/>
        <v>0</v>
      </c>
      <c r="CA21">
        <f t="shared" si="4"/>
        <v>0</v>
      </c>
      <c r="CB21">
        <f t="shared" si="4"/>
        <v>0</v>
      </c>
      <c r="CC21">
        <f t="shared" si="4"/>
        <v>0</v>
      </c>
      <c r="CD21">
        <f t="shared" si="4"/>
        <v>0</v>
      </c>
      <c r="CE21">
        <f t="shared" si="5"/>
        <v>0</v>
      </c>
      <c r="CF21">
        <f t="shared" si="5"/>
        <v>0</v>
      </c>
      <c r="CG21">
        <f t="shared" si="5"/>
        <v>0</v>
      </c>
      <c r="CH21">
        <f t="shared" si="5"/>
        <v>0</v>
      </c>
      <c r="CI21">
        <f t="shared" si="5"/>
        <v>0</v>
      </c>
      <c r="CJ21">
        <f t="shared" si="5"/>
        <v>0</v>
      </c>
      <c r="CK21">
        <f t="shared" si="5"/>
        <v>0</v>
      </c>
      <c r="CL21">
        <f t="shared" si="5"/>
        <v>0</v>
      </c>
      <c r="CM21">
        <f t="shared" si="5"/>
        <v>0</v>
      </c>
      <c r="CN21">
        <f t="shared" si="5"/>
        <v>0</v>
      </c>
      <c r="CO21">
        <f t="shared" si="5"/>
        <v>-3.1277248569471722E-3</v>
      </c>
      <c r="CP21">
        <f t="shared" si="5"/>
        <v>2.7429599428891033E-3</v>
      </c>
      <c r="CQ21">
        <f t="shared" si="5"/>
        <v>1.1210468541037754E-2</v>
      </c>
      <c r="CR21">
        <f t="shared" si="5"/>
        <v>0.10660064713350725</v>
      </c>
      <c r="CS21">
        <f t="shared" si="5"/>
        <v>-1.0371473959360031E-2</v>
      </c>
      <c r="CT21">
        <f t="shared" si="5"/>
        <v>5.3381804863617613E-3</v>
      </c>
    </row>
    <row r="22" spans="1:98" x14ac:dyDescent="0.2">
      <c r="A22">
        <v>1</v>
      </c>
      <c r="B22" t="s">
        <v>74</v>
      </c>
      <c r="C22" t="s">
        <v>75</v>
      </c>
      <c r="J22">
        <v>-1.16166263770816</v>
      </c>
      <c r="K22">
        <v>0.25298059783280902</v>
      </c>
      <c r="AR22">
        <v>-4.3966180125952397</v>
      </c>
      <c r="AS22">
        <v>0.20822955723731101</v>
      </c>
      <c r="AT22">
        <v>0</v>
      </c>
      <c r="AU22">
        <v>3.4701208928339899</v>
      </c>
      <c r="AV22">
        <v>295.43856617404202</v>
      </c>
      <c r="AW22">
        <v>2</v>
      </c>
      <c r="AX22">
        <v>115</v>
      </c>
      <c r="AY22">
        <v>594.87713234808302</v>
      </c>
      <c r="AZ22">
        <v>13.2883646229836</v>
      </c>
      <c r="BA22">
        <v>3.0238238091207198E-4</v>
      </c>
      <c r="BC22">
        <v>1</v>
      </c>
      <c r="BE22">
        <f t="shared" si="3"/>
        <v>0</v>
      </c>
      <c r="BF22">
        <f t="shared" si="3"/>
        <v>0</v>
      </c>
      <c r="BG22">
        <f t="shared" si="3"/>
        <v>0</v>
      </c>
      <c r="BH22">
        <f t="shared" si="3"/>
        <v>0</v>
      </c>
      <c r="BI22">
        <f t="shared" si="3"/>
        <v>0</v>
      </c>
      <c r="BJ22">
        <f t="shared" si="3"/>
        <v>0</v>
      </c>
      <c r="BK22">
        <f t="shared" si="3"/>
        <v>-3.512663142067911E-4</v>
      </c>
      <c r="BL22">
        <f t="shared" si="3"/>
        <v>7.6496875497244154E-5</v>
      </c>
      <c r="BM22">
        <f t="shared" si="3"/>
        <v>0</v>
      </c>
      <c r="BN22">
        <f t="shared" si="3"/>
        <v>0</v>
      </c>
      <c r="BO22">
        <f t="shared" si="3"/>
        <v>0</v>
      </c>
      <c r="BP22">
        <f t="shared" si="3"/>
        <v>0</v>
      </c>
      <c r="BQ22">
        <f t="shared" si="3"/>
        <v>0</v>
      </c>
      <c r="BR22">
        <f t="shared" si="3"/>
        <v>0</v>
      </c>
      <c r="BS22">
        <f t="shared" si="3"/>
        <v>0</v>
      </c>
      <c r="BT22">
        <f t="shared" si="3"/>
        <v>0</v>
      </c>
      <c r="BU22">
        <f t="shared" si="4"/>
        <v>0</v>
      </c>
      <c r="BV22">
        <f t="shared" si="4"/>
        <v>0</v>
      </c>
      <c r="BW22">
        <f t="shared" si="4"/>
        <v>0</v>
      </c>
      <c r="BX22">
        <f t="shared" si="4"/>
        <v>0</v>
      </c>
      <c r="BY22">
        <f t="shared" si="4"/>
        <v>0</v>
      </c>
      <c r="BZ22">
        <f t="shared" si="4"/>
        <v>0</v>
      </c>
      <c r="CA22">
        <f t="shared" si="4"/>
        <v>0</v>
      </c>
      <c r="CB22">
        <f t="shared" si="4"/>
        <v>0</v>
      </c>
      <c r="CC22">
        <f t="shared" si="4"/>
        <v>0</v>
      </c>
      <c r="CD22">
        <f t="shared" si="4"/>
        <v>0</v>
      </c>
      <c r="CE22">
        <f t="shared" si="5"/>
        <v>0</v>
      </c>
      <c r="CF22">
        <f t="shared" si="5"/>
        <v>0</v>
      </c>
      <c r="CG22">
        <f t="shared" si="5"/>
        <v>0</v>
      </c>
      <c r="CH22">
        <f t="shared" si="5"/>
        <v>0</v>
      </c>
      <c r="CI22">
        <f t="shared" si="5"/>
        <v>0</v>
      </c>
      <c r="CJ22">
        <f t="shared" si="5"/>
        <v>0</v>
      </c>
      <c r="CK22">
        <f t="shared" si="5"/>
        <v>0</v>
      </c>
      <c r="CL22">
        <f t="shared" si="5"/>
        <v>0</v>
      </c>
      <c r="CM22">
        <f t="shared" si="5"/>
        <v>0</v>
      </c>
      <c r="CN22">
        <f t="shared" si="5"/>
        <v>0</v>
      </c>
      <c r="CO22">
        <f t="shared" si="5"/>
        <v>0</v>
      </c>
      <c r="CP22">
        <f t="shared" si="5"/>
        <v>0</v>
      </c>
      <c r="CQ22">
        <f t="shared" si="5"/>
        <v>0</v>
      </c>
      <c r="CR22">
        <f t="shared" si="5"/>
        <v>0</v>
      </c>
      <c r="CS22">
        <f t="shared" si="5"/>
        <v>-1.3294598226094507E-3</v>
      </c>
      <c r="CT22">
        <f t="shared" si="5"/>
        <v>6.2964949293684678E-5</v>
      </c>
    </row>
    <row r="24" spans="1:98" x14ac:dyDescent="0.2">
      <c r="BD24" t="s">
        <v>97</v>
      </c>
      <c r="BE24">
        <f>SUM(BE2:BE22)</f>
        <v>0.34548773782694114</v>
      </c>
      <c r="BF24">
        <f t="shared" ref="BF24:CT24" si="6">SUM(BF2:BF22)</f>
        <v>0</v>
      </c>
      <c r="BG24">
        <f t="shared" si="6"/>
        <v>0.48386156032586125</v>
      </c>
      <c r="BH24">
        <f t="shared" si="6"/>
        <v>0.2887482865411054</v>
      </c>
      <c r="BI24">
        <f t="shared" si="6"/>
        <v>-2.4364387810509078E-2</v>
      </c>
      <c r="BJ24">
        <f t="shared" si="6"/>
        <v>0</v>
      </c>
      <c r="BK24">
        <f t="shared" si="6"/>
        <v>0.30883671560272519</v>
      </c>
      <c r="BL24">
        <f t="shared" si="6"/>
        <v>2.9551318538988887</v>
      </c>
      <c r="BM24">
        <f t="shared" si="6"/>
        <v>5.7686105566414514E-2</v>
      </c>
      <c r="BN24">
        <f t="shared" si="6"/>
        <v>0.12101082439221039</v>
      </c>
      <c r="BO24">
        <f t="shared" si="6"/>
        <v>-7.9617814026309072E-3</v>
      </c>
      <c r="BP24">
        <f t="shared" si="6"/>
        <v>5.3145888279112234E-3</v>
      </c>
      <c r="BQ24">
        <f t="shared" si="6"/>
        <v>2.1217273429366367E-2</v>
      </c>
      <c r="BR24">
        <f t="shared" si="6"/>
        <v>2.4661312439994004E-2</v>
      </c>
      <c r="BS24">
        <f t="shared" si="6"/>
        <v>3.2744152022859303E-2</v>
      </c>
      <c r="BT24">
        <f t="shared" si="6"/>
        <v>2.8592397155612188E-2</v>
      </c>
      <c r="BU24">
        <f t="shared" si="6"/>
        <v>-4.9977697109745076E-2</v>
      </c>
      <c r="BV24">
        <f t="shared" si="6"/>
        <v>3.9073791031774226E-2</v>
      </c>
      <c r="BW24">
        <f t="shared" si="6"/>
        <v>-6.3417276532628519E-2</v>
      </c>
      <c r="BX24">
        <f t="shared" si="6"/>
        <v>4.7134218457249133E-2</v>
      </c>
      <c r="BY24">
        <f t="shared" si="6"/>
        <v>-0.15301403481018902</v>
      </c>
      <c r="BZ24">
        <f t="shared" si="6"/>
        <v>0.10364038711892083</v>
      </c>
      <c r="CA24">
        <f t="shared" si="6"/>
        <v>1.2522091642236149E-2</v>
      </c>
      <c r="CB24">
        <f t="shared" si="6"/>
        <v>2.2425359409501855E-2</v>
      </c>
      <c r="CC24">
        <f t="shared" si="6"/>
        <v>-3.7243039349617382E-3</v>
      </c>
      <c r="CD24">
        <f t="shared" si="6"/>
        <v>1.903739650430571E-2</v>
      </c>
      <c r="CE24">
        <f t="shared" si="6"/>
        <v>0.85467460832922404</v>
      </c>
      <c r="CF24">
        <f t="shared" si="6"/>
        <v>2.1650312243401468</v>
      </c>
      <c r="CG24">
        <f t="shared" si="6"/>
        <v>-1.105958297055686</v>
      </c>
      <c r="CH24">
        <f t="shared" si="6"/>
        <v>1.4995513466921817</v>
      </c>
      <c r="CI24">
        <f t="shared" si="6"/>
        <v>-1.8955719908300759</v>
      </c>
      <c r="CJ24">
        <f t="shared" si="6"/>
        <v>5.009829954817417</v>
      </c>
      <c r="CK24">
        <f t="shared" si="6"/>
        <v>3.0841156641857599</v>
      </c>
      <c r="CL24">
        <f t="shared" si="6"/>
        <v>1.5459516039949091</v>
      </c>
      <c r="CM24">
        <f t="shared" si="6"/>
        <v>-3.5313933190776043</v>
      </c>
      <c r="CN24">
        <f t="shared" si="6"/>
        <v>2.7132402302174645</v>
      </c>
      <c r="CO24">
        <f t="shared" si="6"/>
        <v>-0.69591622081902382</v>
      </c>
      <c r="CP24">
        <f t="shared" si="6"/>
        <v>1.1566651110283734</v>
      </c>
      <c r="CQ24">
        <f t="shared" si="6"/>
        <v>4.7813250844162765</v>
      </c>
      <c r="CR24">
        <f t="shared" si="6"/>
        <v>61.140985928025003</v>
      </c>
      <c r="CS24">
        <f t="shared" si="6"/>
        <v>-4.0448630545303352</v>
      </c>
      <c r="CT24">
        <f t="shared" si="6"/>
        <v>3.0381266660586324</v>
      </c>
    </row>
    <row r="26" spans="1:98" x14ac:dyDescent="0.2">
      <c r="BE26" t="s">
        <v>99</v>
      </c>
      <c r="BF26" t="s">
        <v>98</v>
      </c>
      <c r="BG26" t="s">
        <v>100</v>
      </c>
      <c r="BH26" t="s">
        <v>101</v>
      </c>
      <c r="BI26" t="s">
        <v>102</v>
      </c>
      <c r="BJ26" t="s">
        <v>103</v>
      </c>
      <c r="BK26" t="s">
        <v>104</v>
      </c>
      <c r="BL26" t="s">
        <v>101</v>
      </c>
      <c r="BM26" t="s">
        <v>102</v>
      </c>
      <c r="BN26" t="s">
        <v>103</v>
      </c>
      <c r="BO26" t="s">
        <v>105</v>
      </c>
    </row>
    <row r="27" spans="1:98" x14ac:dyDescent="0.2">
      <c r="BD27" t="s">
        <v>106</v>
      </c>
      <c r="BE27">
        <f>BO24</f>
        <v>-7.9617814026309072E-3</v>
      </c>
      <c r="BF27">
        <f>BP24</f>
        <v>5.3145888279112234E-3</v>
      </c>
      <c r="BG27">
        <f>1.95*BF27</f>
        <v>1.0363448214426885E-2</v>
      </c>
      <c r="BH27">
        <f>BE27-BG27</f>
        <v>-1.8325229617057792E-2</v>
      </c>
      <c r="BI27">
        <f>BE27+BG27</f>
        <v>2.4016668117959779E-3</v>
      </c>
      <c r="BK27">
        <f>1.99*BF27</f>
        <v>1.0576031767543334E-2</v>
      </c>
      <c r="BL27">
        <f>BE27-BK27</f>
        <v>-1.8537813170174243E-2</v>
      </c>
      <c r="BM27">
        <f>BE27+BK27</f>
        <v>2.6142503649124269E-3</v>
      </c>
    </row>
    <row r="28" spans="1:98" x14ac:dyDescent="0.2">
      <c r="BD28" t="s">
        <v>107</v>
      </c>
      <c r="BE28">
        <f>BQ24</f>
        <v>2.1217273429366367E-2</v>
      </c>
      <c r="BF28">
        <f>BR24</f>
        <v>2.4661312439994004E-2</v>
      </c>
      <c r="BG28">
        <f t="shared" ref="BG28:BG36" si="7">1.95*BF28</f>
        <v>4.8089559257988308E-2</v>
      </c>
      <c r="BH28">
        <f t="shared" ref="BH28:BH36" si="8">BE28-BG28</f>
        <v>-2.6872285828621941E-2</v>
      </c>
      <c r="BI28">
        <f t="shared" ref="BI28:BI34" si="9">BE28+BG28</f>
        <v>6.9306832687354672E-2</v>
      </c>
      <c r="BK28">
        <f t="shared" ref="BK28:BK36" si="10">1.99*BF28</f>
        <v>4.9076011755588067E-2</v>
      </c>
      <c r="BL28">
        <f t="shared" ref="BL28:BL36" si="11">BE28-BK28</f>
        <v>-2.78587383262217E-2</v>
      </c>
      <c r="BM28">
        <f t="shared" ref="BM28:BM36" si="12">BE28+BK28</f>
        <v>7.0293285184954438E-2</v>
      </c>
    </row>
    <row r="29" spans="1:98" x14ac:dyDescent="0.2">
      <c r="BD29" t="s">
        <v>108</v>
      </c>
      <c r="BE29">
        <f>BS24</f>
        <v>3.2744152022859303E-2</v>
      </c>
      <c r="BF29">
        <f>BT24</f>
        <v>2.8592397155612188E-2</v>
      </c>
      <c r="BG29">
        <f t="shared" si="7"/>
        <v>5.5755174453443766E-2</v>
      </c>
      <c r="BH29">
        <f t="shared" si="8"/>
        <v>-2.3011022430584463E-2</v>
      </c>
      <c r="BI29">
        <f t="shared" si="9"/>
        <v>8.849932647630307E-2</v>
      </c>
      <c r="BK29">
        <f t="shared" si="10"/>
        <v>5.6898870339668256E-2</v>
      </c>
      <c r="BL29">
        <f t="shared" si="11"/>
        <v>-2.4154718316808953E-2</v>
      </c>
      <c r="BM29">
        <f t="shared" si="12"/>
        <v>8.9643022362527552E-2</v>
      </c>
    </row>
    <row r="30" spans="1:98" x14ac:dyDescent="0.2">
      <c r="BD30" t="s">
        <v>109</v>
      </c>
      <c r="BE30">
        <f>BU24</f>
        <v>-4.9977697109745076E-2</v>
      </c>
      <c r="BF30">
        <f>BV24</f>
        <v>3.9073791031774226E-2</v>
      </c>
      <c r="BG30">
        <f t="shared" si="7"/>
        <v>7.6193892511959738E-2</v>
      </c>
      <c r="BH30">
        <f t="shared" si="8"/>
        <v>-0.12617158962170483</v>
      </c>
      <c r="BI30">
        <f t="shared" si="9"/>
        <v>2.6216195402214662E-2</v>
      </c>
      <c r="BK30">
        <f t="shared" si="10"/>
        <v>7.7756844153230711E-2</v>
      </c>
      <c r="BL30">
        <f t="shared" si="11"/>
        <v>-0.12773454126297579</v>
      </c>
      <c r="BM30">
        <f t="shared" si="12"/>
        <v>2.7779147043485636E-2</v>
      </c>
    </row>
    <row r="31" spans="1:98" x14ac:dyDescent="0.2">
      <c r="BD31" t="s">
        <v>110</v>
      </c>
      <c r="BE31">
        <f>BW24</f>
        <v>-6.3417276532628519E-2</v>
      </c>
      <c r="BF31">
        <f>BX24</f>
        <v>4.7134218457249133E-2</v>
      </c>
      <c r="BG31">
        <f t="shared" si="7"/>
        <v>9.1911725991635801E-2</v>
      </c>
      <c r="BH31">
        <f t="shared" si="8"/>
        <v>-0.15532900252426432</v>
      </c>
      <c r="BI31">
        <f t="shared" si="9"/>
        <v>2.8494449459007282E-2</v>
      </c>
      <c r="BK31">
        <f t="shared" si="10"/>
        <v>9.379709472992577E-2</v>
      </c>
      <c r="BL31">
        <f t="shared" si="11"/>
        <v>-0.15721437126255428</v>
      </c>
      <c r="BM31">
        <f t="shared" si="12"/>
        <v>3.0379818197297251E-2</v>
      </c>
    </row>
    <row r="32" spans="1:98" x14ac:dyDescent="0.2">
      <c r="BD32" t="s">
        <v>111</v>
      </c>
      <c r="BE32">
        <f>BY24</f>
        <v>-0.15301403481018902</v>
      </c>
      <c r="BF32">
        <f>BZ24</f>
        <v>0.10364038711892083</v>
      </c>
      <c r="BG32">
        <f t="shared" si="7"/>
        <v>0.20209875488189563</v>
      </c>
      <c r="BH32">
        <f t="shared" si="8"/>
        <v>-0.35511278969208465</v>
      </c>
      <c r="BI32">
        <f t="shared" si="9"/>
        <v>4.9084720071706611E-2</v>
      </c>
      <c r="BK32">
        <f t="shared" si="10"/>
        <v>0.20624437036665247</v>
      </c>
      <c r="BL32">
        <f t="shared" si="11"/>
        <v>-0.35925840517684149</v>
      </c>
      <c r="BM32">
        <f t="shared" si="12"/>
        <v>5.3230335556463448E-2</v>
      </c>
    </row>
    <row r="33" spans="56:65" x14ac:dyDescent="0.2">
      <c r="BD33" t="s">
        <v>112</v>
      </c>
      <c r="BE33">
        <f>CA24</f>
        <v>1.2522091642236149E-2</v>
      </c>
      <c r="BF33">
        <f>CB24</f>
        <v>2.2425359409501855E-2</v>
      </c>
      <c r="BG33">
        <f t="shared" si="7"/>
        <v>4.3729450848528618E-2</v>
      </c>
      <c r="BH33">
        <f t="shared" si="8"/>
        <v>-3.120735920629247E-2</v>
      </c>
      <c r="BI33">
        <f t="shared" si="9"/>
        <v>5.6251542490764764E-2</v>
      </c>
      <c r="BK33">
        <f t="shared" si="10"/>
        <v>4.4626465224908693E-2</v>
      </c>
      <c r="BL33">
        <f t="shared" si="11"/>
        <v>-3.2104373582672541E-2</v>
      </c>
      <c r="BM33">
        <f t="shared" si="12"/>
        <v>5.7148556867144845E-2</v>
      </c>
    </row>
    <row r="34" spans="56:65" x14ac:dyDescent="0.2">
      <c r="BD34" t="s">
        <v>113</v>
      </c>
      <c r="BE34">
        <f>CC24</f>
        <v>-3.7243039349617382E-3</v>
      </c>
      <c r="BF34">
        <f>CD24</f>
        <v>1.903739650430571E-2</v>
      </c>
      <c r="BG34">
        <f t="shared" si="7"/>
        <v>3.7122923183396134E-2</v>
      </c>
      <c r="BH34">
        <f t="shared" si="8"/>
        <v>-4.0847227118357872E-2</v>
      </c>
      <c r="BI34">
        <f>BE34+BG34</f>
        <v>3.3398619248434396E-2</v>
      </c>
      <c r="BK34">
        <f t="shared" si="10"/>
        <v>3.788441904356836E-2</v>
      </c>
      <c r="BL34">
        <f t="shared" si="11"/>
        <v>-4.1608722978530098E-2</v>
      </c>
      <c r="BM34">
        <f t="shared" si="12"/>
        <v>3.4160115108606622E-2</v>
      </c>
    </row>
    <row r="36" spans="56:65" x14ac:dyDescent="0.2">
      <c r="BD36" t="s">
        <v>117</v>
      </c>
      <c r="BE36">
        <f>BM24</f>
        <v>5.7686105566414514E-2</v>
      </c>
      <c r="BF36">
        <f>BN24</f>
        <v>0.12101082439221039</v>
      </c>
      <c r="BG36">
        <f t="shared" si="7"/>
        <v>0.23597110756481027</v>
      </c>
      <c r="BH36">
        <f t="shared" si="8"/>
        <v>-0.17828500199839575</v>
      </c>
      <c r="BI36">
        <f t="shared" ref="BI35:BI36" si="13">BE36+BG36</f>
        <v>0.29365721313122478</v>
      </c>
      <c r="BK36">
        <f t="shared" si="10"/>
        <v>0.24081154054049869</v>
      </c>
      <c r="BL36">
        <f t="shared" si="11"/>
        <v>-0.18312543497408418</v>
      </c>
      <c r="BM36">
        <f t="shared" si="12"/>
        <v>0.29849764610691321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Wildboar_enforecmet</vt:lpstr>
      <vt:lpstr>Muntjac_enfoecement</vt:lpstr>
      <vt:lpstr>crabeatingmongoose_enforcement</vt:lpstr>
      <vt:lpstr>maskedpalmcivet_enforcement</vt:lpstr>
      <vt:lpstr>Commonpalmcivet_enfocement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2016-04-29T17:49:13Z</cp:lastPrinted>
  <dcterms:created xsi:type="dcterms:W3CDTF">2016-04-29T17:41:45Z</dcterms:created>
  <dcterms:modified xsi:type="dcterms:W3CDTF">2016-04-29T22:35:01Z</dcterms:modified>
</cp:coreProperties>
</file>