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_bin\sat_bin_python\result_log\"/>
    </mc:Choice>
  </mc:AlternateContent>
  <bookViews>
    <workbookView xWindow="0" yWindow="0" windowWidth="28800" windowHeight="12450" activeTab="2"/>
  </bookViews>
  <sheets>
    <sheet name="随机分割" sheetId="1" r:id="rId1"/>
    <sheet name="动态选择bin+var" sheetId="2" r:id="rId2"/>
    <sheet name="动态分解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C2" i="1"/>
  <c r="B2" i="1"/>
  <c r="C3" i="1"/>
  <c r="B3" i="1"/>
  <c r="D3" i="1"/>
  <c r="D2" i="1"/>
  <c r="C49" i="1"/>
  <c r="C50" i="1"/>
  <c r="L3" i="2"/>
  <c r="M3" i="2"/>
  <c r="L4" i="2"/>
  <c r="M4" i="2"/>
  <c r="K3" i="2"/>
  <c r="K4" i="2"/>
  <c r="D3" i="2"/>
  <c r="D4" i="2"/>
  <c r="N84" i="1" l="1"/>
  <c r="C3" i="2"/>
  <c r="G3" i="2"/>
  <c r="H3" i="2"/>
  <c r="I3" i="2"/>
  <c r="C4" i="2"/>
  <c r="G4" i="2"/>
  <c r="H4" i="2"/>
  <c r="I4" i="2"/>
  <c r="B4" i="2" l="1"/>
  <c r="B3" i="2"/>
  <c r="J70" i="1" l="1"/>
  <c r="I70" i="1"/>
  <c r="H70" i="1"/>
  <c r="G70" i="1"/>
  <c r="B50" i="1" l="1"/>
  <c r="D50" i="1"/>
  <c r="B49" i="1"/>
  <c r="D49" i="1"/>
</calcChain>
</file>

<file path=xl/sharedStrings.xml><?xml version="1.0" encoding="utf-8"?>
<sst xmlns="http://schemas.openxmlformats.org/spreadsheetml/2006/main" count="206" uniqueCount="163">
  <si>
    <t>c16 v32</t>
    <phoneticPr fontId="1" type="noConversion"/>
  </si>
  <si>
    <t>random</t>
    <phoneticPr fontId="1" type="noConversion"/>
  </si>
  <si>
    <t>uf20-01.cnf</t>
  </si>
  <si>
    <t>c4 v8</t>
    <phoneticPr fontId="1" type="noConversion"/>
  </si>
  <si>
    <t>c8 v16</t>
    <phoneticPr fontId="1" type="noConversion"/>
  </si>
  <si>
    <t>num bins</t>
    <phoneticPr fontId="1" type="noConversion"/>
  </si>
  <si>
    <t>var的重叠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</si>
  <si>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</si>
  <si>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</si>
  <si>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</si>
  <si>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var的span</t>
    <phoneticPr fontId="1" type="noConversion"/>
  </si>
  <si>
    <t>sum</t>
    <phoneticPr fontId="1" type="noConversion"/>
  </si>
  <si>
    <t>cnt_load</t>
    <phoneticPr fontId="1" type="noConversion"/>
  </si>
  <si>
    <t>random</t>
    <phoneticPr fontId="1" type="noConversion"/>
  </si>
  <si>
    <t>相关性</t>
    <phoneticPr fontId="1" type="noConversion"/>
  </si>
  <si>
    <t>平均</t>
    <phoneticPr fontId="1" type="noConversion"/>
  </si>
  <si>
    <t>方差</t>
    <phoneticPr fontId="1" type="noConversion"/>
  </si>
  <si>
    <t>static decision</t>
    <phoneticPr fontId="1" type="noConversion"/>
  </si>
  <si>
    <t>dynamic var + bin</t>
    <phoneticPr fontId="1" type="noConversion"/>
  </si>
  <si>
    <t>dynamic bin</t>
    <phoneticPr fontId="1" type="noConversion"/>
  </si>
  <si>
    <t>dynamic bin</t>
    <phoneticPr fontId="1" type="noConversion"/>
  </si>
  <si>
    <t>dynamic bin+var</t>
    <phoneticPr fontId="1" type="noConversion"/>
  </si>
  <si>
    <t>average</t>
    <phoneticPr fontId="1" type="noConversion"/>
  </si>
  <si>
    <t>stdev</t>
    <phoneticPr fontId="1" type="noConversion"/>
  </si>
  <si>
    <t>bin size</t>
    <phoneticPr fontId="1" type="noConversion"/>
  </si>
  <si>
    <t>bin num</t>
    <phoneticPr fontId="1" type="noConversion"/>
  </si>
  <si>
    <t>static bin</t>
    <phoneticPr fontId="1" type="noConversion"/>
  </si>
  <si>
    <t>uf20-91 01~100</t>
    <phoneticPr fontId="1" type="noConversion"/>
  </si>
  <si>
    <t>uf20-91-01</t>
    <phoneticPr fontId="1" type="noConversion"/>
  </si>
  <si>
    <t>uf20-91-02</t>
    <phoneticPr fontId="1" type="noConversion"/>
  </si>
  <si>
    <t>uf20-91-03</t>
  </si>
  <si>
    <t>uf20-91-04</t>
  </si>
  <si>
    <t>uf20-91-05</t>
  </si>
  <si>
    <t>uf20-91-06</t>
  </si>
  <si>
    <t>uf20-91-07</t>
  </si>
  <si>
    <t>uf20-91-08</t>
  </si>
  <si>
    <t>uf20-91-09</t>
  </si>
  <si>
    <t>uf20-91-10</t>
  </si>
  <si>
    <t>uf20-91-11</t>
  </si>
  <si>
    <t>uf20-91-12</t>
  </si>
  <si>
    <t>uf20-91-13</t>
  </si>
  <si>
    <t>uf20-91-14</t>
  </si>
  <si>
    <t>uf20-91-15</t>
  </si>
  <si>
    <t>uf20-91-16</t>
  </si>
  <si>
    <t>uf20-91-17</t>
  </si>
  <si>
    <t>uf20-91-18</t>
  </si>
  <si>
    <t>uf20-91-19</t>
  </si>
  <si>
    <t>uf20-91-20</t>
  </si>
  <si>
    <t>uf20-91-21</t>
  </si>
  <si>
    <t>uf20-91-22</t>
  </si>
  <si>
    <t>uf20-91-23</t>
  </si>
  <si>
    <t>uf20-91-24</t>
  </si>
  <si>
    <t>uf20-91-25</t>
  </si>
  <si>
    <t>uf20-91-26</t>
  </si>
  <si>
    <t>uf20-91-27</t>
  </si>
  <si>
    <t>uf20-91-28</t>
  </si>
  <si>
    <t>uf20-91-29</t>
  </si>
  <si>
    <t>uf20-91-30</t>
  </si>
  <si>
    <t>uf20-91-31</t>
  </si>
  <si>
    <t>uf20-91-32</t>
  </si>
  <si>
    <t>uf20-91-33</t>
  </si>
  <si>
    <t>uf20-91-34</t>
  </si>
  <si>
    <t>uf20-91-35</t>
  </si>
  <si>
    <t>uf20-91-36</t>
  </si>
  <si>
    <t>uf20-91-37</t>
  </si>
  <si>
    <t>uf20-91-38</t>
  </si>
  <si>
    <t>uf20-91-39</t>
  </si>
  <si>
    <t>uf20-91-40</t>
  </si>
  <si>
    <t>uf20-91-41</t>
  </si>
  <si>
    <t>uf20-91-42</t>
  </si>
  <si>
    <t>uf20-91-43</t>
  </si>
  <si>
    <t>uf20-91-44</t>
  </si>
  <si>
    <t>uf20-91-45</t>
  </si>
  <si>
    <t>uf20-91-46</t>
  </si>
  <si>
    <t>uf20-91-47</t>
  </si>
  <si>
    <t>uf20-91-48</t>
  </si>
  <si>
    <t>uf20-91-49</t>
  </si>
  <si>
    <t>uf20-91-50</t>
  </si>
  <si>
    <t>uf20-91-51</t>
  </si>
  <si>
    <t>uf20-91-52</t>
  </si>
  <si>
    <t>uf20-91-53</t>
  </si>
  <si>
    <t>uf20-91-54</t>
  </si>
  <si>
    <t>uf20-91-55</t>
  </si>
  <si>
    <t>uf20-91-56</t>
  </si>
  <si>
    <t>uf20-91-57</t>
  </si>
  <si>
    <t>uf20-91-58</t>
  </si>
  <si>
    <t>uf20-91-59</t>
  </si>
  <si>
    <t>uf20-91-60</t>
  </si>
  <si>
    <t>uf20-91-61</t>
  </si>
  <si>
    <t>uf20-91-62</t>
  </si>
  <si>
    <t>uf20-91-63</t>
  </si>
  <si>
    <t>uf20-91-64</t>
  </si>
  <si>
    <t>uf20-91-65</t>
  </si>
  <si>
    <t>uf20-91-66</t>
  </si>
  <si>
    <t>uf20-91-67</t>
  </si>
  <si>
    <t>uf20-91-68</t>
  </si>
  <si>
    <t>uf20-91-69</t>
  </si>
  <si>
    <t>uf20-91-70</t>
  </si>
  <si>
    <t>uf20-91-71</t>
  </si>
  <si>
    <t>uf20-91-72</t>
  </si>
  <si>
    <t>uf20-91-73</t>
  </si>
  <si>
    <t>uf20-91-74</t>
  </si>
  <si>
    <t>uf20-91-75</t>
  </si>
  <si>
    <t>uf20-91-76</t>
  </si>
  <si>
    <t>uf20-91-77</t>
  </si>
  <si>
    <t>uf20-91-78</t>
  </si>
  <si>
    <t>uf20-91-79</t>
  </si>
  <si>
    <t>uf20-91-80</t>
  </si>
  <si>
    <t>uf20-91-81</t>
  </si>
  <si>
    <t>uf20-91-82</t>
  </si>
  <si>
    <t>uf20-91-83</t>
  </si>
  <si>
    <t>uf20-91-84</t>
  </si>
  <si>
    <t>uf20-91-85</t>
  </si>
  <si>
    <t>uf20-91-86</t>
  </si>
  <si>
    <t>uf20-91-87</t>
  </si>
  <si>
    <t>uf20-91-88</t>
  </si>
  <si>
    <t>uf20-91-89</t>
  </si>
  <si>
    <t>uf20-91-90</t>
  </si>
  <si>
    <t>uf20-91-91</t>
  </si>
  <si>
    <t>uf20-91-92</t>
  </si>
  <si>
    <t>uf20-91-93</t>
  </si>
  <si>
    <t>uf20-91-94</t>
  </si>
  <si>
    <t>uf20-91-95</t>
  </si>
  <si>
    <t>uf20-91-96</t>
  </si>
  <si>
    <t>uf20-91-97</t>
  </si>
  <si>
    <t>uf20-91-98</t>
  </si>
  <si>
    <t>uf20-91-99</t>
  </si>
  <si>
    <t>uf20-91-100</t>
  </si>
  <si>
    <t>cnt_load</t>
    <phoneticPr fontId="1" type="noConversion"/>
  </si>
  <si>
    <t>cnt_learntc</t>
    <phoneticPr fontId="1" type="noConversion"/>
  </si>
  <si>
    <t>uf50-01~100</t>
    <phoneticPr fontId="1" type="noConversion"/>
  </si>
  <si>
    <t xml:space="preserve">cnt_load         </t>
  </si>
  <si>
    <t xml:space="preserve">cnt_update       </t>
  </si>
  <si>
    <t xml:space="preserve">cnt_across_bkt   </t>
  </si>
  <si>
    <t>cnt_gbkt_visit_vs</t>
  </si>
  <si>
    <t>cnt_gbkt_clear_vs</t>
  </si>
  <si>
    <t xml:space="preserve">cnt_decision     </t>
  </si>
  <si>
    <t xml:space="preserve">cnt_bcp          </t>
  </si>
  <si>
    <t xml:space="preserve">cnt_cur_bkt      </t>
  </si>
  <si>
    <t xml:space="preserve">cnt_analysis     </t>
  </si>
  <si>
    <t xml:space="preserve">cnt_learntc      </t>
  </si>
  <si>
    <t xml:space="preserve">num_bins         </t>
  </si>
  <si>
    <t xml:space="preserve">num_clauses      </t>
  </si>
  <si>
    <t xml:space="preserve">num_vars         </t>
  </si>
  <si>
    <t>根据变量出现次数</t>
  </si>
  <si>
    <t>设置初始变量act</t>
    <phoneticPr fontId="1" type="noConversion"/>
  </si>
  <si>
    <t>标准差</t>
    <phoneticPr fontId="1" type="noConversion"/>
  </si>
  <si>
    <t>初始act为0</t>
    <phoneticPr fontId="1" type="noConversion"/>
  </si>
  <si>
    <t>平均值</t>
    <phoneticPr fontId="1" type="noConversion"/>
  </si>
  <si>
    <t>测试用例</t>
    <phoneticPr fontId="1" type="noConversion"/>
  </si>
  <si>
    <t>uf20-01~uf20-100</t>
    <phoneticPr fontId="1" type="noConversion"/>
  </si>
  <si>
    <t xml:space="preserve">bin_cmax             </t>
    <phoneticPr fontId="1" type="noConversion"/>
  </si>
  <si>
    <t xml:space="preserve">bin_vmax             </t>
    <phoneticPr fontId="1" type="noConversion"/>
  </si>
  <si>
    <t>bin_cmax</t>
    <phoneticPr fontId="1" type="noConversion"/>
  </si>
  <si>
    <t>num_vars</t>
    <phoneticPr fontId="1" type="noConversion"/>
  </si>
  <si>
    <t>bin_vmax</t>
    <phoneticPr fontId="1" type="noConversion"/>
  </si>
  <si>
    <t>num_clauses</t>
    <phoneticPr fontId="1" type="noConversion"/>
  </si>
  <si>
    <t>设置初始变量和子句act</t>
    <phoneticPr fontId="1" type="noConversion"/>
  </si>
  <si>
    <t>uf50-01~uf50-10</t>
    <phoneticPr fontId="1" type="noConversion"/>
  </si>
  <si>
    <t>uf100-01~uf100-10</t>
    <phoneticPr fontId="1" type="noConversion"/>
  </si>
  <si>
    <t>uf50-01~uf50-100</t>
    <phoneticPr fontId="1" type="noConversion"/>
  </si>
  <si>
    <t>bin_cmax</t>
    <phoneticPr fontId="1" type="noConversion"/>
  </si>
  <si>
    <t>当bin大小64时，存在time out的情况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</si>
</sst>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2" xfId="1" applyBorder="1">
      <alignment vertical="center"/>
    </xf>
    <xf numFmtId="0" fontId="2" fillId="2" borderId="1" xfId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3" borderId="8" xfId="2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3" fillId="3" borderId="1" xfId="2" applyBorder="1">
      <alignment vertical="center"/>
    </xf>
    <xf numFmtId="0" fontId="3" fillId="3" borderId="1" xfId="2" applyBorder="1" applyAlignment="1">
      <alignment horizontal="center" vertical="center"/>
    </xf>
    <xf numFmtId="0" fontId="3" fillId="3" borderId="1" xfId="2" applyBorder="1" applyAlignment="1">
      <alignment vertical="center"/>
    </xf>
  </cellXfs>
  <cellStyles count="3">
    <cellStyle name="常规" xfId="0" builtinId="0"/>
    <cellStyle name="好" xfId="2" builtinId="26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M4" sqref="M4"/>
    </sheetView>
  </sheetViews>
  <sheetFormatPr defaultRowHeight="13.5" x14ac:dyDescent="0.15"/>
  <cols>
    <col min="4" max="4" width="12.75" bestFit="1" customWidth="1"/>
    <col min="6" max="6" width="12.75" bestFit="1" customWidth="1"/>
  </cols>
  <sheetData>
    <row r="2" spans="1:12" x14ac:dyDescent="0.15">
      <c r="A2" t="s">
        <v>22</v>
      </c>
      <c r="B2">
        <f>AVERAGE(B8:B47)</f>
        <v>1105.6500000000001</v>
      </c>
      <c r="C2">
        <f t="shared" ref="C2" si="0">AVERAGE(C8:C47)</f>
        <v>1924.2750000000001</v>
      </c>
      <c r="D2">
        <f>AVERAGE(D8:D47)</f>
        <v>2059.1750000000002</v>
      </c>
      <c r="F2" t="s">
        <v>14</v>
      </c>
      <c r="G2">
        <f>CORREL(G8:G67,L8:L67)</f>
        <v>0.33361409639556566</v>
      </c>
      <c r="H2">
        <f>CORREL(H8:H67,L8:L67)</f>
        <v>0.29607162119670166</v>
      </c>
      <c r="I2">
        <f>CORREL(I8:I67,L8:L67)</f>
        <v>0.24906909949208728</v>
      </c>
      <c r="J2">
        <f>CORREL(J8:J67,L8:L67)</f>
        <v>0.28476198203956454</v>
      </c>
    </row>
    <row r="3" spans="1:12" x14ac:dyDescent="0.15">
      <c r="A3" t="s">
        <v>23</v>
      </c>
      <c r="B3">
        <f>STDEV(B8:B47)</f>
        <v>1063.0277886711992</v>
      </c>
      <c r="C3">
        <f t="shared" ref="C3" si="1">STDEV(C8:C47)</f>
        <v>1731.8254040544055</v>
      </c>
      <c r="D3">
        <f>STDEV(D8:D47)</f>
        <v>1865.3388760318853</v>
      </c>
    </row>
    <row r="5" spans="1:12" x14ac:dyDescent="0.15">
      <c r="A5" t="s">
        <v>2</v>
      </c>
    </row>
    <row r="6" spans="1:12" x14ac:dyDescent="0.15">
      <c r="A6" t="s">
        <v>1</v>
      </c>
      <c r="F6" t="s">
        <v>2</v>
      </c>
      <c r="G6" t="s">
        <v>7</v>
      </c>
      <c r="H6" t="s">
        <v>8</v>
      </c>
      <c r="I6" t="s">
        <v>9</v>
      </c>
      <c r="J6" t="s">
        <v>11</v>
      </c>
    </row>
    <row r="7" spans="1:12" x14ac:dyDescent="0.15">
      <c r="B7" t="s">
        <v>3</v>
      </c>
      <c r="C7" t="s">
        <v>4</v>
      </c>
      <c r="D7" t="s">
        <v>0</v>
      </c>
      <c r="F7" t="s">
        <v>4</v>
      </c>
      <c r="G7" t="s">
        <v>5</v>
      </c>
      <c r="H7" t="s">
        <v>6</v>
      </c>
      <c r="I7" t="s">
        <v>10</v>
      </c>
      <c r="L7" t="s">
        <v>12</v>
      </c>
    </row>
    <row r="8" spans="1:12" x14ac:dyDescent="0.15">
      <c r="B8">
        <v>417</v>
      </c>
      <c r="C8">
        <v>2558</v>
      </c>
      <c r="D8">
        <v>1438</v>
      </c>
      <c r="F8" t="s">
        <v>13</v>
      </c>
      <c r="G8">
        <v>13</v>
      </c>
      <c r="H8">
        <v>176</v>
      </c>
      <c r="I8">
        <v>217</v>
      </c>
      <c r="J8">
        <v>406</v>
      </c>
      <c r="L8">
        <v>3139</v>
      </c>
    </row>
    <row r="9" spans="1:12" x14ac:dyDescent="0.15">
      <c r="B9">
        <v>1445</v>
      </c>
      <c r="C9">
        <v>1521</v>
      </c>
      <c r="D9">
        <v>1250</v>
      </c>
      <c r="G9">
        <v>12</v>
      </c>
      <c r="H9">
        <v>175</v>
      </c>
      <c r="I9">
        <v>202</v>
      </c>
      <c r="J9">
        <v>389</v>
      </c>
      <c r="L9">
        <v>3476</v>
      </c>
    </row>
    <row r="10" spans="1:12" x14ac:dyDescent="0.15">
      <c r="B10">
        <v>516</v>
      </c>
      <c r="C10">
        <v>1436</v>
      </c>
      <c r="D10">
        <v>396</v>
      </c>
      <c r="G10">
        <v>12</v>
      </c>
      <c r="H10">
        <v>168</v>
      </c>
      <c r="I10">
        <v>199</v>
      </c>
      <c r="J10">
        <v>379</v>
      </c>
      <c r="L10">
        <v>4128</v>
      </c>
    </row>
    <row r="11" spans="1:12" x14ac:dyDescent="0.15">
      <c r="B11">
        <v>193</v>
      </c>
      <c r="C11">
        <v>4450</v>
      </c>
      <c r="D11">
        <v>1108</v>
      </c>
      <c r="G11">
        <v>12</v>
      </c>
      <c r="H11">
        <v>167</v>
      </c>
      <c r="I11">
        <v>201</v>
      </c>
      <c r="J11">
        <v>380</v>
      </c>
      <c r="L11">
        <v>2699</v>
      </c>
    </row>
    <row r="12" spans="1:12" x14ac:dyDescent="0.15">
      <c r="B12">
        <v>2707</v>
      </c>
      <c r="C12">
        <v>53</v>
      </c>
      <c r="D12">
        <v>1140</v>
      </c>
      <c r="G12">
        <v>12</v>
      </c>
      <c r="H12">
        <v>164</v>
      </c>
      <c r="I12">
        <v>200</v>
      </c>
      <c r="J12">
        <v>376</v>
      </c>
      <c r="L12">
        <v>64</v>
      </c>
    </row>
    <row r="13" spans="1:12" x14ac:dyDescent="0.15">
      <c r="B13">
        <v>1810</v>
      </c>
      <c r="C13">
        <v>3011</v>
      </c>
      <c r="D13">
        <v>3335</v>
      </c>
      <c r="G13">
        <v>12</v>
      </c>
      <c r="H13">
        <v>168</v>
      </c>
      <c r="I13">
        <v>203</v>
      </c>
      <c r="J13">
        <v>383</v>
      </c>
      <c r="L13">
        <v>4130</v>
      </c>
    </row>
    <row r="14" spans="1:12" x14ac:dyDescent="0.15">
      <c r="B14">
        <v>1298</v>
      </c>
      <c r="C14">
        <v>2755</v>
      </c>
      <c r="D14">
        <v>1756</v>
      </c>
      <c r="G14">
        <v>12</v>
      </c>
      <c r="H14">
        <v>169</v>
      </c>
      <c r="I14">
        <v>203</v>
      </c>
      <c r="J14">
        <v>384</v>
      </c>
      <c r="L14">
        <v>3990</v>
      </c>
    </row>
    <row r="15" spans="1:12" x14ac:dyDescent="0.15">
      <c r="B15">
        <v>298</v>
      </c>
      <c r="C15">
        <v>1150</v>
      </c>
      <c r="D15">
        <v>810</v>
      </c>
      <c r="G15">
        <v>12</v>
      </c>
      <c r="H15">
        <v>164</v>
      </c>
      <c r="I15">
        <v>196</v>
      </c>
      <c r="J15">
        <v>372</v>
      </c>
      <c r="L15">
        <v>2774</v>
      </c>
    </row>
    <row r="16" spans="1:12" x14ac:dyDescent="0.15">
      <c r="B16">
        <v>1430</v>
      </c>
      <c r="C16">
        <v>177</v>
      </c>
      <c r="D16">
        <v>6301</v>
      </c>
      <c r="G16">
        <v>12</v>
      </c>
      <c r="H16">
        <v>171</v>
      </c>
      <c r="I16">
        <v>206</v>
      </c>
      <c r="J16">
        <v>389</v>
      </c>
      <c r="L16">
        <v>327</v>
      </c>
    </row>
    <row r="17" spans="2:12" x14ac:dyDescent="0.15">
      <c r="B17">
        <v>699</v>
      </c>
      <c r="C17">
        <v>84</v>
      </c>
      <c r="D17">
        <v>1691</v>
      </c>
      <c r="G17">
        <v>12</v>
      </c>
      <c r="H17">
        <v>169</v>
      </c>
      <c r="I17">
        <v>195</v>
      </c>
      <c r="J17">
        <v>376</v>
      </c>
      <c r="L17">
        <v>3003</v>
      </c>
    </row>
    <row r="18" spans="2:12" x14ac:dyDescent="0.15">
      <c r="B18">
        <v>269</v>
      </c>
      <c r="C18">
        <v>2175</v>
      </c>
      <c r="D18">
        <v>3579</v>
      </c>
      <c r="G18">
        <v>13</v>
      </c>
      <c r="H18">
        <v>173</v>
      </c>
      <c r="I18">
        <v>214</v>
      </c>
      <c r="J18">
        <v>400</v>
      </c>
      <c r="L18">
        <v>1499</v>
      </c>
    </row>
    <row r="19" spans="2:12" x14ac:dyDescent="0.15">
      <c r="B19">
        <v>341</v>
      </c>
      <c r="C19">
        <v>2245</v>
      </c>
      <c r="D19">
        <v>1755</v>
      </c>
      <c r="G19">
        <v>12</v>
      </c>
      <c r="H19">
        <v>169</v>
      </c>
      <c r="I19">
        <v>204</v>
      </c>
      <c r="J19">
        <v>385</v>
      </c>
      <c r="L19">
        <v>47</v>
      </c>
    </row>
    <row r="20" spans="2:12" x14ac:dyDescent="0.15">
      <c r="B20">
        <v>1271</v>
      </c>
      <c r="C20">
        <v>5609</v>
      </c>
      <c r="D20">
        <v>457</v>
      </c>
      <c r="G20">
        <v>12</v>
      </c>
      <c r="H20">
        <v>162</v>
      </c>
      <c r="I20">
        <v>199</v>
      </c>
      <c r="J20">
        <v>373</v>
      </c>
      <c r="L20">
        <v>195</v>
      </c>
    </row>
    <row r="21" spans="2:12" x14ac:dyDescent="0.15">
      <c r="B21">
        <v>1610</v>
      </c>
      <c r="C21">
        <v>3820</v>
      </c>
      <c r="D21">
        <v>483</v>
      </c>
      <c r="G21">
        <v>12</v>
      </c>
      <c r="H21">
        <v>165</v>
      </c>
      <c r="I21">
        <v>203</v>
      </c>
      <c r="J21">
        <v>380</v>
      </c>
      <c r="L21">
        <v>3975</v>
      </c>
    </row>
    <row r="22" spans="2:12" x14ac:dyDescent="0.15">
      <c r="B22">
        <v>1702</v>
      </c>
      <c r="C22">
        <v>2193</v>
      </c>
      <c r="D22">
        <v>1423</v>
      </c>
      <c r="G22">
        <v>12</v>
      </c>
      <c r="H22">
        <v>167</v>
      </c>
      <c r="I22">
        <v>200</v>
      </c>
      <c r="J22">
        <v>379</v>
      </c>
      <c r="L22">
        <v>2577</v>
      </c>
    </row>
    <row r="23" spans="2:12" x14ac:dyDescent="0.15">
      <c r="B23">
        <v>794</v>
      </c>
      <c r="C23">
        <v>6982</v>
      </c>
      <c r="D23">
        <v>1465</v>
      </c>
      <c r="G23">
        <v>13</v>
      </c>
      <c r="H23">
        <v>177</v>
      </c>
      <c r="I23">
        <v>211</v>
      </c>
      <c r="J23">
        <v>401</v>
      </c>
      <c r="L23">
        <v>1818</v>
      </c>
    </row>
    <row r="24" spans="2:12" x14ac:dyDescent="0.15">
      <c r="B24">
        <v>257</v>
      </c>
      <c r="C24">
        <v>27</v>
      </c>
      <c r="D24">
        <v>3945</v>
      </c>
      <c r="G24">
        <v>13</v>
      </c>
      <c r="H24">
        <v>175</v>
      </c>
      <c r="I24">
        <v>209</v>
      </c>
      <c r="J24">
        <v>397</v>
      </c>
      <c r="L24">
        <v>2989</v>
      </c>
    </row>
    <row r="25" spans="2:12" x14ac:dyDescent="0.15">
      <c r="B25">
        <v>204</v>
      </c>
      <c r="C25">
        <v>929</v>
      </c>
      <c r="D25">
        <v>1438</v>
      </c>
      <c r="G25">
        <v>12</v>
      </c>
      <c r="H25">
        <v>164</v>
      </c>
      <c r="I25">
        <v>197</v>
      </c>
      <c r="J25">
        <v>373</v>
      </c>
      <c r="L25">
        <v>1358</v>
      </c>
    </row>
    <row r="26" spans="2:12" x14ac:dyDescent="0.15">
      <c r="B26">
        <v>699</v>
      </c>
      <c r="C26">
        <v>1006</v>
      </c>
      <c r="D26">
        <v>1816</v>
      </c>
      <c r="G26">
        <v>12</v>
      </c>
      <c r="H26">
        <v>164</v>
      </c>
      <c r="I26">
        <v>204</v>
      </c>
      <c r="J26">
        <v>380</v>
      </c>
      <c r="L26">
        <v>3087</v>
      </c>
    </row>
    <row r="27" spans="2:12" x14ac:dyDescent="0.15">
      <c r="B27">
        <v>408</v>
      </c>
      <c r="C27">
        <v>73</v>
      </c>
      <c r="D27">
        <v>3250</v>
      </c>
      <c r="G27">
        <v>13</v>
      </c>
      <c r="H27">
        <v>171</v>
      </c>
      <c r="I27">
        <v>209</v>
      </c>
      <c r="J27">
        <v>393</v>
      </c>
      <c r="L27">
        <v>3914</v>
      </c>
    </row>
    <row r="28" spans="2:12" x14ac:dyDescent="0.15">
      <c r="B28">
        <v>3129</v>
      </c>
      <c r="C28">
        <v>1834</v>
      </c>
      <c r="D28">
        <v>1081</v>
      </c>
      <c r="G28">
        <v>13</v>
      </c>
      <c r="H28">
        <v>180</v>
      </c>
      <c r="I28">
        <v>215</v>
      </c>
      <c r="J28">
        <v>408</v>
      </c>
      <c r="L28">
        <v>6550</v>
      </c>
    </row>
    <row r="29" spans="2:12" x14ac:dyDescent="0.15">
      <c r="B29">
        <v>85</v>
      </c>
      <c r="C29">
        <v>2234</v>
      </c>
      <c r="D29">
        <v>8804</v>
      </c>
      <c r="G29">
        <v>13</v>
      </c>
      <c r="H29">
        <v>180</v>
      </c>
      <c r="I29">
        <v>220</v>
      </c>
      <c r="J29">
        <v>413</v>
      </c>
      <c r="L29">
        <v>600</v>
      </c>
    </row>
    <row r="30" spans="2:12" x14ac:dyDescent="0.15">
      <c r="B30">
        <v>3331</v>
      </c>
      <c r="C30">
        <v>3495</v>
      </c>
      <c r="D30">
        <v>21</v>
      </c>
      <c r="G30">
        <v>12</v>
      </c>
      <c r="H30">
        <v>156</v>
      </c>
      <c r="I30">
        <v>191</v>
      </c>
      <c r="J30">
        <v>359</v>
      </c>
      <c r="L30">
        <v>159</v>
      </c>
    </row>
    <row r="31" spans="2:12" x14ac:dyDescent="0.15">
      <c r="B31">
        <v>63</v>
      </c>
      <c r="C31">
        <v>3860</v>
      </c>
      <c r="D31">
        <v>2860</v>
      </c>
      <c r="G31">
        <v>13</v>
      </c>
      <c r="H31">
        <v>180</v>
      </c>
      <c r="I31">
        <v>221</v>
      </c>
      <c r="J31">
        <v>414</v>
      </c>
      <c r="L31">
        <v>303</v>
      </c>
    </row>
    <row r="32" spans="2:12" x14ac:dyDescent="0.15">
      <c r="B32">
        <v>252</v>
      </c>
      <c r="C32">
        <v>5046</v>
      </c>
      <c r="D32">
        <v>2710</v>
      </c>
      <c r="G32">
        <v>13</v>
      </c>
      <c r="H32">
        <v>172</v>
      </c>
      <c r="I32">
        <v>212</v>
      </c>
      <c r="J32">
        <v>397</v>
      </c>
      <c r="L32">
        <v>3758</v>
      </c>
    </row>
    <row r="33" spans="2:12" x14ac:dyDescent="0.15">
      <c r="B33">
        <v>642</v>
      </c>
      <c r="C33">
        <v>45</v>
      </c>
      <c r="D33">
        <v>6849</v>
      </c>
      <c r="G33">
        <v>12</v>
      </c>
      <c r="H33">
        <v>164</v>
      </c>
      <c r="I33">
        <v>199</v>
      </c>
      <c r="J33">
        <v>375</v>
      </c>
      <c r="L33">
        <v>4561</v>
      </c>
    </row>
    <row r="34" spans="2:12" x14ac:dyDescent="0.15">
      <c r="B34">
        <v>2288</v>
      </c>
      <c r="C34">
        <v>2302</v>
      </c>
      <c r="D34">
        <v>3817</v>
      </c>
      <c r="G34">
        <v>12</v>
      </c>
      <c r="H34">
        <v>168</v>
      </c>
      <c r="I34">
        <v>200</v>
      </c>
      <c r="J34">
        <v>380</v>
      </c>
      <c r="L34">
        <v>76</v>
      </c>
    </row>
    <row r="35" spans="2:12" x14ac:dyDescent="0.15">
      <c r="B35">
        <v>209</v>
      </c>
      <c r="C35">
        <v>668</v>
      </c>
      <c r="D35">
        <v>362</v>
      </c>
      <c r="G35">
        <v>12</v>
      </c>
      <c r="H35">
        <v>166</v>
      </c>
      <c r="I35">
        <v>197</v>
      </c>
      <c r="J35">
        <v>375</v>
      </c>
      <c r="L35">
        <v>287</v>
      </c>
    </row>
    <row r="36" spans="2:12" x14ac:dyDescent="0.15">
      <c r="B36">
        <v>2919</v>
      </c>
      <c r="C36">
        <v>1255</v>
      </c>
      <c r="D36">
        <v>1971</v>
      </c>
      <c r="G36">
        <v>12</v>
      </c>
      <c r="H36">
        <v>165</v>
      </c>
      <c r="I36">
        <v>201</v>
      </c>
      <c r="J36">
        <v>378</v>
      </c>
      <c r="L36">
        <v>77</v>
      </c>
    </row>
    <row r="37" spans="2:12" x14ac:dyDescent="0.15">
      <c r="B37">
        <v>384</v>
      </c>
      <c r="C37">
        <v>3562</v>
      </c>
      <c r="D37">
        <v>2120</v>
      </c>
      <c r="G37">
        <v>12</v>
      </c>
      <c r="H37">
        <v>170</v>
      </c>
      <c r="I37">
        <v>204</v>
      </c>
      <c r="J37">
        <v>386</v>
      </c>
      <c r="L37">
        <v>2209</v>
      </c>
    </row>
    <row r="38" spans="2:12" x14ac:dyDescent="0.15">
      <c r="B38">
        <v>4304</v>
      </c>
      <c r="C38">
        <v>662</v>
      </c>
      <c r="D38">
        <v>1453</v>
      </c>
      <c r="G38">
        <v>12</v>
      </c>
      <c r="H38">
        <v>161</v>
      </c>
      <c r="I38">
        <v>196</v>
      </c>
      <c r="J38">
        <v>369</v>
      </c>
      <c r="L38">
        <v>90</v>
      </c>
    </row>
    <row r="39" spans="2:12" x14ac:dyDescent="0.15">
      <c r="B39">
        <v>243</v>
      </c>
      <c r="C39">
        <v>48</v>
      </c>
      <c r="D39">
        <v>577</v>
      </c>
      <c r="G39">
        <v>12</v>
      </c>
      <c r="H39">
        <v>166</v>
      </c>
      <c r="I39">
        <v>201</v>
      </c>
      <c r="J39">
        <v>379</v>
      </c>
      <c r="L39">
        <v>1883</v>
      </c>
    </row>
    <row r="40" spans="2:12" x14ac:dyDescent="0.15">
      <c r="B40">
        <v>334</v>
      </c>
      <c r="C40">
        <v>32</v>
      </c>
      <c r="D40">
        <v>12</v>
      </c>
      <c r="G40">
        <v>13</v>
      </c>
      <c r="H40">
        <v>170</v>
      </c>
      <c r="I40">
        <v>209</v>
      </c>
      <c r="J40">
        <v>392</v>
      </c>
      <c r="L40">
        <v>1894</v>
      </c>
    </row>
    <row r="41" spans="2:12" x14ac:dyDescent="0.15">
      <c r="B41">
        <v>601</v>
      </c>
      <c r="C41">
        <v>1233</v>
      </c>
      <c r="D41">
        <v>208</v>
      </c>
      <c r="G41">
        <v>13</v>
      </c>
      <c r="H41">
        <v>177</v>
      </c>
      <c r="I41">
        <v>210</v>
      </c>
      <c r="J41">
        <v>400</v>
      </c>
      <c r="L41">
        <v>7544</v>
      </c>
    </row>
    <row r="42" spans="2:12" x14ac:dyDescent="0.15">
      <c r="B42">
        <v>738</v>
      </c>
      <c r="C42">
        <v>543</v>
      </c>
      <c r="D42">
        <v>1382</v>
      </c>
      <c r="G42">
        <v>12</v>
      </c>
      <c r="H42">
        <v>170</v>
      </c>
      <c r="I42">
        <v>198</v>
      </c>
      <c r="J42">
        <v>380</v>
      </c>
      <c r="L42">
        <v>32</v>
      </c>
    </row>
    <row r="43" spans="2:12" x14ac:dyDescent="0.15">
      <c r="B43">
        <v>148</v>
      </c>
      <c r="C43">
        <v>1311</v>
      </c>
      <c r="D43">
        <v>3320</v>
      </c>
      <c r="G43">
        <v>12</v>
      </c>
      <c r="H43">
        <v>169</v>
      </c>
      <c r="I43">
        <v>201</v>
      </c>
      <c r="J43">
        <v>382</v>
      </c>
      <c r="L43">
        <v>63</v>
      </c>
    </row>
    <row r="44" spans="2:12" x14ac:dyDescent="0.15">
      <c r="B44">
        <v>1775</v>
      </c>
      <c r="C44">
        <v>93</v>
      </c>
      <c r="D44">
        <v>1366</v>
      </c>
      <c r="G44">
        <v>13</v>
      </c>
      <c r="H44">
        <v>173</v>
      </c>
      <c r="I44">
        <v>209</v>
      </c>
      <c r="J44">
        <v>395</v>
      </c>
      <c r="L44">
        <v>3516</v>
      </c>
    </row>
    <row r="45" spans="2:12" x14ac:dyDescent="0.15">
      <c r="B45">
        <v>1276</v>
      </c>
      <c r="C45">
        <v>3071</v>
      </c>
      <c r="D45">
        <v>1843</v>
      </c>
      <c r="G45">
        <v>13</v>
      </c>
      <c r="H45">
        <v>171</v>
      </c>
      <c r="I45">
        <v>212</v>
      </c>
      <c r="J45">
        <v>396</v>
      </c>
      <c r="L45">
        <v>423</v>
      </c>
    </row>
    <row r="46" spans="2:12" x14ac:dyDescent="0.15">
      <c r="B46">
        <v>2609</v>
      </c>
      <c r="C46">
        <v>3271</v>
      </c>
      <c r="D46">
        <v>735</v>
      </c>
      <c r="G46">
        <v>12</v>
      </c>
      <c r="H46">
        <v>167</v>
      </c>
      <c r="I46">
        <v>200</v>
      </c>
      <c r="J46">
        <v>379</v>
      </c>
      <c r="L46">
        <v>1124</v>
      </c>
    </row>
    <row r="47" spans="2:12" x14ac:dyDescent="0.15">
      <c r="B47">
        <v>528</v>
      </c>
      <c r="C47">
        <v>152</v>
      </c>
      <c r="D47">
        <v>2040</v>
      </c>
      <c r="G47">
        <v>13</v>
      </c>
      <c r="H47">
        <v>176</v>
      </c>
      <c r="I47">
        <v>213</v>
      </c>
      <c r="J47">
        <v>402</v>
      </c>
      <c r="L47">
        <v>4354</v>
      </c>
    </row>
    <row r="48" spans="2:12" x14ac:dyDescent="0.15">
      <c r="G48">
        <v>12</v>
      </c>
      <c r="H48">
        <v>167</v>
      </c>
      <c r="I48">
        <v>199</v>
      </c>
      <c r="J48">
        <v>378</v>
      </c>
      <c r="L48">
        <v>3345</v>
      </c>
    </row>
    <row r="49" spans="2:12" x14ac:dyDescent="0.15">
      <c r="B49">
        <f>AVERAGE(B8:B47)</f>
        <v>1105.6500000000001</v>
      </c>
      <c r="C49">
        <f>AVERAGE(C8:C47)</f>
        <v>1924.2750000000001</v>
      </c>
      <c r="D49">
        <f>AVERAGE(D8:D47)</f>
        <v>2059.1750000000002</v>
      </c>
      <c r="G49">
        <v>12</v>
      </c>
      <c r="H49">
        <v>169</v>
      </c>
      <c r="I49">
        <v>199</v>
      </c>
      <c r="J49">
        <v>380</v>
      </c>
      <c r="L49">
        <v>229</v>
      </c>
    </row>
    <row r="50" spans="2:12" x14ac:dyDescent="0.15">
      <c r="B50">
        <f>STDEV(B8:B47)</f>
        <v>1063.0277886711992</v>
      </c>
      <c r="C50">
        <f>STDEV(C8:C47)</f>
        <v>1731.8254040544055</v>
      </c>
      <c r="D50">
        <f>STDEV(D8:D47)</f>
        <v>1865.3388760318853</v>
      </c>
      <c r="G50">
        <v>12</v>
      </c>
      <c r="H50">
        <v>169</v>
      </c>
      <c r="I50">
        <v>205</v>
      </c>
      <c r="J50">
        <v>386</v>
      </c>
      <c r="L50">
        <v>2136</v>
      </c>
    </row>
    <row r="51" spans="2:12" x14ac:dyDescent="0.15">
      <c r="G51">
        <v>12</v>
      </c>
      <c r="H51">
        <v>167</v>
      </c>
      <c r="I51">
        <v>198</v>
      </c>
      <c r="J51">
        <v>377</v>
      </c>
      <c r="L51">
        <v>3030</v>
      </c>
    </row>
    <row r="52" spans="2:12" x14ac:dyDescent="0.15">
      <c r="G52">
        <v>12</v>
      </c>
      <c r="H52">
        <v>168</v>
      </c>
      <c r="I52">
        <v>204</v>
      </c>
      <c r="J52">
        <v>384</v>
      </c>
      <c r="L52">
        <v>1030</v>
      </c>
    </row>
    <row r="53" spans="2:12" x14ac:dyDescent="0.15">
      <c r="G53">
        <v>12</v>
      </c>
      <c r="H53">
        <v>158</v>
      </c>
      <c r="I53">
        <v>190</v>
      </c>
      <c r="J53">
        <v>360</v>
      </c>
      <c r="L53">
        <v>44</v>
      </c>
    </row>
    <row r="54" spans="2:12" x14ac:dyDescent="0.15">
      <c r="G54">
        <v>12</v>
      </c>
      <c r="H54">
        <v>165</v>
      </c>
      <c r="I54">
        <v>194</v>
      </c>
      <c r="J54">
        <v>371</v>
      </c>
      <c r="L54">
        <v>2278</v>
      </c>
    </row>
    <row r="55" spans="2:12" x14ac:dyDescent="0.15">
      <c r="G55">
        <v>12</v>
      </c>
      <c r="H55">
        <v>164</v>
      </c>
      <c r="I55">
        <v>198</v>
      </c>
      <c r="J55">
        <v>374</v>
      </c>
      <c r="L55">
        <v>4681</v>
      </c>
    </row>
    <row r="56" spans="2:12" x14ac:dyDescent="0.15">
      <c r="G56">
        <v>12</v>
      </c>
      <c r="H56">
        <v>166</v>
      </c>
      <c r="I56">
        <v>205</v>
      </c>
      <c r="J56">
        <v>383</v>
      </c>
      <c r="L56">
        <v>4455</v>
      </c>
    </row>
    <row r="57" spans="2:12" x14ac:dyDescent="0.15">
      <c r="G57">
        <v>12</v>
      </c>
      <c r="H57">
        <v>167</v>
      </c>
      <c r="I57">
        <v>200</v>
      </c>
      <c r="J57">
        <v>379</v>
      </c>
      <c r="L57">
        <v>498</v>
      </c>
    </row>
    <row r="58" spans="2:12" x14ac:dyDescent="0.15">
      <c r="G58">
        <v>12</v>
      </c>
      <c r="H58">
        <v>167</v>
      </c>
      <c r="I58">
        <v>200</v>
      </c>
      <c r="J58">
        <v>379</v>
      </c>
      <c r="L58">
        <v>221</v>
      </c>
    </row>
    <row r="59" spans="2:12" x14ac:dyDescent="0.15">
      <c r="G59">
        <v>12</v>
      </c>
      <c r="H59">
        <v>168</v>
      </c>
      <c r="I59">
        <v>198</v>
      </c>
      <c r="J59">
        <v>378</v>
      </c>
      <c r="L59">
        <v>1607</v>
      </c>
    </row>
    <row r="60" spans="2:12" x14ac:dyDescent="0.15">
      <c r="G60">
        <v>12</v>
      </c>
      <c r="H60">
        <v>172</v>
      </c>
      <c r="I60">
        <v>200</v>
      </c>
      <c r="J60">
        <v>384</v>
      </c>
      <c r="L60">
        <v>4381</v>
      </c>
    </row>
    <row r="61" spans="2:12" x14ac:dyDescent="0.15">
      <c r="G61">
        <v>13</v>
      </c>
      <c r="H61">
        <v>167</v>
      </c>
      <c r="I61">
        <v>204</v>
      </c>
      <c r="J61">
        <v>384</v>
      </c>
      <c r="L61">
        <v>6018</v>
      </c>
    </row>
    <row r="62" spans="2:12" x14ac:dyDescent="0.15">
      <c r="G62">
        <v>12</v>
      </c>
      <c r="H62">
        <v>168</v>
      </c>
      <c r="I62">
        <v>204</v>
      </c>
      <c r="J62">
        <v>384</v>
      </c>
      <c r="L62">
        <v>2304</v>
      </c>
    </row>
    <row r="63" spans="2:12" x14ac:dyDescent="0.15">
      <c r="G63">
        <v>12</v>
      </c>
      <c r="H63">
        <v>169</v>
      </c>
      <c r="I63">
        <v>202</v>
      </c>
      <c r="J63">
        <v>383</v>
      </c>
      <c r="L63">
        <v>599</v>
      </c>
    </row>
    <row r="64" spans="2:12" x14ac:dyDescent="0.15">
      <c r="G64">
        <v>12</v>
      </c>
      <c r="H64">
        <v>165</v>
      </c>
      <c r="I64">
        <v>200</v>
      </c>
      <c r="J64">
        <v>377</v>
      </c>
      <c r="L64">
        <v>1033</v>
      </c>
    </row>
    <row r="65" spans="6:15" x14ac:dyDescent="0.15">
      <c r="G65">
        <v>12</v>
      </c>
      <c r="H65">
        <v>165</v>
      </c>
      <c r="I65">
        <v>203</v>
      </c>
      <c r="J65">
        <v>380</v>
      </c>
      <c r="L65">
        <v>2245</v>
      </c>
    </row>
    <row r="66" spans="6:15" x14ac:dyDescent="0.15">
      <c r="G66">
        <v>13</v>
      </c>
      <c r="H66">
        <v>170</v>
      </c>
      <c r="I66">
        <v>213</v>
      </c>
      <c r="J66">
        <v>396</v>
      </c>
      <c r="L66">
        <v>3403</v>
      </c>
    </row>
    <row r="67" spans="6:15" x14ac:dyDescent="0.15">
      <c r="G67">
        <v>12</v>
      </c>
      <c r="H67">
        <v>170</v>
      </c>
      <c r="I67">
        <v>202</v>
      </c>
      <c r="J67">
        <v>384</v>
      </c>
      <c r="L67">
        <v>1270</v>
      </c>
    </row>
    <row r="70" spans="6:15" x14ac:dyDescent="0.15">
      <c r="F70" t="s">
        <v>14</v>
      </c>
      <c r="G70">
        <f>CORREL(G8:G67,L8:L67)</f>
        <v>0.33361409639556566</v>
      </c>
      <c r="H70">
        <f>CORREL(H8:H67,L8:L67)</f>
        <v>0.29607162119670166</v>
      </c>
      <c r="I70">
        <f>CORREL(I8:I67,L8:L67)</f>
        <v>0.24906909949208728</v>
      </c>
      <c r="J70">
        <f>CORREL(J8:J67,L8:L67)</f>
        <v>0.28476198203956454</v>
      </c>
      <c r="N70">
        <v>1</v>
      </c>
      <c r="O70">
        <v>18</v>
      </c>
    </row>
    <row r="71" spans="6:15" x14ac:dyDescent="0.15">
      <c r="N71">
        <v>2</v>
      </c>
      <c r="O71">
        <v>17</v>
      </c>
    </row>
    <row r="72" spans="6:15" x14ac:dyDescent="0.15">
      <c r="N72">
        <v>3</v>
      </c>
      <c r="O72">
        <v>16</v>
      </c>
    </row>
    <row r="73" spans="6:15" x14ac:dyDescent="0.15">
      <c r="N73">
        <v>4</v>
      </c>
      <c r="O73">
        <v>15</v>
      </c>
    </row>
    <row r="74" spans="6:15" x14ac:dyDescent="0.15">
      <c r="N74">
        <v>5</v>
      </c>
      <c r="O74">
        <v>14</v>
      </c>
    </row>
    <row r="75" spans="6:15" x14ac:dyDescent="0.15">
      <c r="N75">
        <v>6</v>
      </c>
      <c r="O75">
        <v>13</v>
      </c>
    </row>
    <row r="76" spans="6:15" x14ac:dyDescent="0.15">
      <c r="N76">
        <v>7</v>
      </c>
      <c r="O76">
        <v>12</v>
      </c>
    </row>
    <row r="77" spans="6:15" x14ac:dyDescent="0.15">
      <c r="N77">
        <v>8</v>
      </c>
      <c r="O77">
        <v>11</v>
      </c>
    </row>
    <row r="78" spans="6:15" x14ac:dyDescent="0.15">
      <c r="N78">
        <v>9</v>
      </c>
      <c r="O78">
        <v>10</v>
      </c>
    </row>
    <row r="79" spans="6:15" x14ac:dyDescent="0.15">
      <c r="N79">
        <v>10</v>
      </c>
      <c r="O79">
        <v>9</v>
      </c>
    </row>
    <row r="80" spans="6:15" x14ac:dyDescent="0.15">
      <c r="N80">
        <v>11</v>
      </c>
      <c r="O80">
        <v>8</v>
      </c>
    </row>
    <row r="81" spans="14:15" x14ac:dyDescent="0.15">
      <c r="N81">
        <v>12</v>
      </c>
      <c r="O81">
        <v>7</v>
      </c>
    </row>
    <row r="82" spans="14:15" x14ac:dyDescent="0.15">
      <c r="N82">
        <v>13</v>
      </c>
      <c r="O82">
        <v>6</v>
      </c>
    </row>
    <row r="83" spans="14:15" x14ac:dyDescent="0.15">
      <c r="N83">
        <v>14</v>
      </c>
      <c r="O83">
        <v>5</v>
      </c>
    </row>
    <row r="84" spans="14:15" x14ac:dyDescent="0.15">
      <c r="N84">
        <f>CORREL(N70:N83,O70:O83)</f>
        <v>-1.0000000000000002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B1" workbookViewId="0">
      <selection activeCell="O13" sqref="O13"/>
    </sheetView>
  </sheetViews>
  <sheetFormatPr defaultRowHeight="13.5" x14ac:dyDescent="0.15"/>
  <cols>
    <col min="2" max="2" width="17.25" bestFit="1" customWidth="1"/>
    <col min="3" max="3" width="12.75" bestFit="1" customWidth="1"/>
    <col min="4" max="4" width="19.375" bestFit="1" customWidth="1"/>
    <col min="6" max="6" width="16.125" bestFit="1" customWidth="1"/>
    <col min="14" max="14" width="14.5" bestFit="1" customWidth="1"/>
  </cols>
  <sheetData>
    <row r="1" spans="1:17" x14ac:dyDescent="0.15">
      <c r="F1" t="s">
        <v>27</v>
      </c>
    </row>
    <row r="2" spans="1:17" x14ac:dyDescent="0.15">
      <c r="B2" t="s">
        <v>17</v>
      </c>
      <c r="C2" t="s">
        <v>19</v>
      </c>
      <c r="D2" t="s">
        <v>18</v>
      </c>
      <c r="G2" s="6" t="s">
        <v>20</v>
      </c>
      <c r="H2" s="6"/>
      <c r="I2" s="6"/>
      <c r="K2" s="6" t="s">
        <v>21</v>
      </c>
      <c r="L2" s="6"/>
      <c r="M2" s="6"/>
      <c r="O2" s="6" t="s">
        <v>26</v>
      </c>
      <c r="P2" s="6"/>
      <c r="Q2" s="6"/>
    </row>
    <row r="3" spans="1:17" x14ac:dyDescent="0.15">
      <c r="A3" t="s">
        <v>15</v>
      </c>
      <c r="B3">
        <f>AVERAGE(B8:B107)</f>
        <v>3009.59</v>
      </c>
      <c r="C3">
        <f t="shared" ref="C3:I3" si="0">AVERAGE(C8:C107)</f>
        <v>1169.5</v>
      </c>
      <c r="D3">
        <f t="shared" ref="D3" si="1">AVERAGE(D8:D107)</f>
        <v>1150.47</v>
      </c>
      <c r="G3">
        <f t="shared" si="0"/>
        <v>518.46</v>
      </c>
      <c r="H3">
        <f t="shared" si="0"/>
        <v>803.85</v>
      </c>
      <c r="I3">
        <f t="shared" si="0"/>
        <v>2097.0500000000002</v>
      </c>
      <c r="J3">
        <v>1722.61</v>
      </c>
      <c r="K3">
        <f>AVERAGE(K9:K107)</f>
        <v>1159.1111111111111</v>
      </c>
      <c r="L3">
        <f>AVERAGE(L9:L107)</f>
        <v>805.01010101010104</v>
      </c>
      <c r="M3">
        <f>AVERAGE(M9:M107)</f>
        <v>1247.0808080808081</v>
      </c>
      <c r="N3" s="1" t="s">
        <v>128</v>
      </c>
      <c r="O3">
        <v>3009.59</v>
      </c>
      <c r="P3">
        <v>1987.78</v>
      </c>
      <c r="Q3">
        <v>1784.89</v>
      </c>
    </row>
    <row r="4" spans="1:17" x14ac:dyDescent="0.15">
      <c r="A4" t="s">
        <v>16</v>
      </c>
      <c r="B4">
        <f>STDEV(B8:B107)</f>
        <v>2634.5382479092937</v>
      </c>
      <c r="C4">
        <f t="shared" ref="C4:I4" si="2">STDEV(C8:C107)</f>
        <v>1067.1658633024108</v>
      </c>
      <c r="D4">
        <f t="shared" ref="D4" si="3">STDEV(D8:D107)</f>
        <v>891.44615744090879</v>
      </c>
      <c r="G4">
        <f t="shared" si="2"/>
        <v>470.58339936463523</v>
      </c>
      <c r="H4">
        <f t="shared" si="2"/>
        <v>741.1024190046511</v>
      </c>
      <c r="I4">
        <f t="shared" si="2"/>
        <v>1750.3514877898326</v>
      </c>
      <c r="K4">
        <f>STDEV(K9:K107)</f>
        <v>891.76348892596286</v>
      </c>
      <c r="L4">
        <f>STDEV(L9:L107)</f>
        <v>666.88319350129029</v>
      </c>
      <c r="M4">
        <f>STDEV(M9:M107)</f>
        <v>1429.2625091053199</v>
      </c>
      <c r="N4" s="1" t="s">
        <v>129</v>
      </c>
      <c r="O4">
        <v>1.07</v>
      </c>
      <c r="P4">
        <v>3.2</v>
      </c>
      <c r="Q4">
        <v>5.51</v>
      </c>
    </row>
    <row r="6" spans="1:17" x14ac:dyDescent="0.15">
      <c r="F6" s="1" t="s">
        <v>24</v>
      </c>
      <c r="G6" s="1">
        <v>8</v>
      </c>
      <c r="H6" s="1">
        <v>16</v>
      </c>
      <c r="I6" s="1">
        <v>32</v>
      </c>
      <c r="J6" s="2">
        <v>4</v>
      </c>
      <c r="K6" s="1">
        <v>8</v>
      </c>
      <c r="L6" s="1">
        <v>16</v>
      </c>
      <c r="M6" s="1">
        <v>32</v>
      </c>
      <c r="N6" s="1" t="s">
        <v>24</v>
      </c>
      <c r="O6" s="2">
        <v>8</v>
      </c>
      <c r="P6" s="2">
        <v>16</v>
      </c>
      <c r="Q6" s="2">
        <v>32</v>
      </c>
    </row>
    <row r="7" spans="1:17" x14ac:dyDescent="0.15">
      <c r="F7" s="1" t="s">
        <v>25</v>
      </c>
      <c r="J7">
        <v>91</v>
      </c>
      <c r="N7" s="1" t="s">
        <v>25</v>
      </c>
      <c r="O7">
        <v>38.07</v>
      </c>
      <c r="P7">
        <v>12.19</v>
      </c>
      <c r="Q7">
        <v>6</v>
      </c>
    </row>
    <row r="8" spans="1:17" x14ac:dyDescent="0.15">
      <c r="B8">
        <v>153</v>
      </c>
      <c r="C8">
        <v>248</v>
      </c>
      <c r="D8">
        <v>295</v>
      </c>
      <c r="F8" t="s">
        <v>28</v>
      </c>
      <c r="G8">
        <v>729</v>
      </c>
      <c r="H8">
        <v>3290</v>
      </c>
      <c r="I8">
        <v>2392</v>
      </c>
      <c r="K8">
        <v>295</v>
      </c>
      <c r="L8">
        <v>1476</v>
      </c>
      <c r="M8">
        <v>7880</v>
      </c>
    </row>
    <row r="9" spans="1:17" x14ac:dyDescent="0.15">
      <c r="B9">
        <v>700</v>
      </c>
      <c r="C9">
        <v>564</v>
      </c>
      <c r="D9">
        <v>416</v>
      </c>
      <c r="F9" t="s">
        <v>29</v>
      </c>
      <c r="G9">
        <v>527</v>
      </c>
      <c r="H9">
        <v>17</v>
      </c>
      <c r="I9">
        <v>2464</v>
      </c>
      <c r="K9">
        <v>416</v>
      </c>
      <c r="L9">
        <v>507</v>
      </c>
      <c r="M9">
        <v>378</v>
      </c>
    </row>
    <row r="10" spans="1:17" x14ac:dyDescent="0.15">
      <c r="B10">
        <v>12987</v>
      </c>
      <c r="C10">
        <v>4825</v>
      </c>
      <c r="D10">
        <v>2912</v>
      </c>
      <c r="F10" t="s">
        <v>30</v>
      </c>
      <c r="G10">
        <v>1485</v>
      </c>
      <c r="H10">
        <v>1326</v>
      </c>
      <c r="I10">
        <v>5299</v>
      </c>
      <c r="K10">
        <v>2912</v>
      </c>
      <c r="L10">
        <v>2434</v>
      </c>
      <c r="M10">
        <v>2404</v>
      </c>
      <c r="O10" s="6" t="s">
        <v>19</v>
      </c>
      <c r="P10" s="6"/>
      <c r="Q10" s="6"/>
    </row>
    <row r="11" spans="1:17" x14ac:dyDescent="0.15">
      <c r="B11">
        <v>4326</v>
      </c>
      <c r="C11">
        <v>2728</v>
      </c>
      <c r="D11">
        <v>1345</v>
      </c>
      <c r="F11" t="s">
        <v>31</v>
      </c>
      <c r="G11">
        <v>99</v>
      </c>
      <c r="H11">
        <v>785</v>
      </c>
      <c r="I11">
        <v>2709</v>
      </c>
      <c r="K11">
        <v>1345</v>
      </c>
      <c r="L11">
        <v>2311</v>
      </c>
      <c r="M11">
        <v>6785</v>
      </c>
      <c r="N11" t="s">
        <v>130</v>
      </c>
    </row>
    <row r="12" spans="1:17" x14ac:dyDescent="0.15">
      <c r="B12">
        <v>124</v>
      </c>
      <c r="C12">
        <v>122</v>
      </c>
      <c r="D12">
        <v>360</v>
      </c>
      <c r="F12" t="s">
        <v>32</v>
      </c>
      <c r="G12">
        <v>1636</v>
      </c>
      <c r="H12">
        <v>870</v>
      </c>
      <c r="I12">
        <v>192</v>
      </c>
      <c r="K12">
        <v>360</v>
      </c>
      <c r="L12">
        <v>136</v>
      </c>
      <c r="M12">
        <v>547</v>
      </c>
      <c r="N12" s="1" t="s">
        <v>24</v>
      </c>
      <c r="O12" s="2">
        <v>8</v>
      </c>
      <c r="P12" s="2">
        <v>16</v>
      </c>
      <c r="Q12" s="2">
        <v>32</v>
      </c>
    </row>
    <row r="13" spans="1:17" x14ac:dyDescent="0.15">
      <c r="B13">
        <v>2052</v>
      </c>
      <c r="C13">
        <v>2394</v>
      </c>
      <c r="D13">
        <v>992</v>
      </c>
      <c r="F13" t="s">
        <v>33</v>
      </c>
      <c r="G13">
        <v>779</v>
      </c>
      <c r="H13">
        <v>1928</v>
      </c>
      <c r="I13">
        <v>800</v>
      </c>
      <c r="K13">
        <v>992</v>
      </c>
      <c r="L13">
        <v>1076</v>
      </c>
      <c r="M13">
        <v>1177</v>
      </c>
      <c r="N13" s="1" t="s">
        <v>128</v>
      </c>
      <c r="O13">
        <v>398798</v>
      </c>
      <c r="P13">
        <v>323179</v>
      </c>
      <c r="Q13">
        <v>428026</v>
      </c>
    </row>
    <row r="14" spans="1:17" x14ac:dyDescent="0.15">
      <c r="B14">
        <v>315</v>
      </c>
      <c r="C14">
        <v>85</v>
      </c>
      <c r="D14">
        <v>199</v>
      </c>
      <c r="F14" t="s">
        <v>34</v>
      </c>
      <c r="G14">
        <v>858</v>
      </c>
      <c r="H14">
        <v>2061</v>
      </c>
      <c r="I14">
        <v>284</v>
      </c>
      <c r="K14">
        <v>199</v>
      </c>
      <c r="L14">
        <v>415</v>
      </c>
      <c r="M14">
        <v>306</v>
      </c>
      <c r="N14" s="1" t="s">
        <v>25</v>
      </c>
      <c r="O14">
        <v>56.7</v>
      </c>
      <c r="P14">
        <v>39.700000000000003</v>
      </c>
      <c r="Q14">
        <v>28.2</v>
      </c>
    </row>
    <row r="15" spans="1:17" x14ac:dyDescent="0.15">
      <c r="B15">
        <v>376</v>
      </c>
      <c r="C15">
        <v>1668</v>
      </c>
      <c r="D15">
        <v>1266</v>
      </c>
      <c r="F15" t="s">
        <v>35</v>
      </c>
      <c r="G15">
        <v>1146</v>
      </c>
      <c r="H15">
        <v>183</v>
      </c>
      <c r="I15">
        <v>346</v>
      </c>
      <c r="K15">
        <v>1266</v>
      </c>
      <c r="L15">
        <v>456</v>
      </c>
      <c r="M15">
        <v>446</v>
      </c>
    </row>
    <row r="16" spans="1:17" x14ac:dyDescent="0.15">
      <c r="B16">
        <v>1153</v>
      </c>
      <c r="C16">
        <v>1761</v>
      </c>
      <c r="D16">
        <v>1026</v>
      </c>
      <c r="F16" t="s">
        <v>36</v>
      </c>
      <c r="G16">
        <v>1302</v>
      </c>
      <c r="H16">
        <v>1237</v>
      </c>
      <c r="I16">
        <v>204</v>
      </c>
      <c r="K16">
        <v>1026</v>
      </c>
      <c r="L16">
        <v>628</v>
      </c>
      <c r="M16">
        <v>435</v>
      </c>
    </row>
    <row r="17" spans="2:13" x14ac:dyDescent="0.15">
      <c r="B17">
        <v>2627</v>
      </c>
      <c r="C17">
        <v>824</v>
      </c>
      <c r="D17">
        <v>1391</v>
      </c>
      <c r="F17" t="s">
        <v>37</v>
      </c>
      <c r="G17">
        <v>2335</v>
      </c>
      <c r="H17">
        <v>1378</v>
      </c>
      <c r="I17">
        <v>2387</v>
      </c>
      <c r="K17">
        <v>1391</v>
      </c>
      <c r="L17">
        <v>1478</v>
      </c>
      <c r="M17">
        <v>858</v>
      </c>
    </row>
    <row r="18" spans="2:13" x14ac:dyDescent="0.15">
      <c r="B18">
        <v>198</v>
      </c>
      <c r="C18">
        <v>101</v>
      </c>
      <c r="D18">
        <v>180</v>
      </c>
      <c r="F18" t="s">
        <v>38</v>
      </c>
      <c r="G18">
        <v>980</v>
      </c>
      <c r="H18">
        <v>466</v>
      </c>
      <c r="I18">
        <v>47</v>
      </c>
      <c r="K18">
        <v>180</v>
      </c>
      <c r="L18">
        <v>189</v>
      </c>
      <c r="M18">
        <v>64</v>
      </c>
    </row>
    <row r="19" spans="2:13" x14ac:dyDescent="0.15">
      <c r="B19">
        <v>155</v>
      </c>
      <c r="C19">
        <v>72</v>
      </c>
      <c r="D19">
        <v>405</v>
      </c>
      <c r="F19" t="s">
        <v>39</v>
      </c>
      <c r="G19">
        <v>131</v>
      </c>
      <c r="H19">
        <v>1085</v>
      </c>
      <c r="I19">
        <v>46</v>
      </c>
      <c r="K19">
        <v>405</v>
      </c>
      <c r="L19">
        <v>109</v>
      </c>
      <c r="M19">
        <v>138</v>
      </c>
    </row>
    <row r="20" spans="2:13" x14ac:dyDescent="0.15">
      <c r="B20">
        <v>2495</v>
      </c>
      <c r="C20">
        <v>286</v>
      </c>
      <c r="D20">
        <v>111</v>
      </c>
      <c r="F20" t="s">
        <v>40</v>
      </c>
      <c r="G20">
        <v>181</v>
      </c>
      <c r="H20">
        <v>2464</v>
      </c>
      <c r="I20">
        <v>1483</v>
      </c>
      <c r="K20">
        <v>111</v>
      </c>
      <c r="L20">
        <v>27</v>
      </c>
      <c r="M20">
        <v>33</v>
      </c>
    </row>
    <row r="21" spans="2:13" x14ac:dyDescent="0.15">
      <c r="B21">
        <v>7680</v>
      </c>
      <c r="C21">
        <v>1623</v>
      </c>
      <c r="D21">
        <v>1008</v>
      </c>
      <c r="F21" t="s">
        <v>41</v>
      </c>
      <c r="G21">
        <v>1562</v>
      </c>
      <c r="H21">
        <v>82</v>
      </c>
      <c r="I21">
        <v>2365</v>
      </c>
      <c r="K21">
        <v>1008</v>
      </c>
      <c r="L21">
        <v>1579</v>
      </c>
      <c r="M21">
        <v>3719</v>
      </c>
    </row>
    <row r="22" spans="2:13" x14ac:dyDescent="0.15">
      <c r="B22">
        <v>89</v>
      </c>
      <c r="C22">
        <v>74</v>
      </c>
      <c r="D22">
        <v>259</v>
      </c>
      <c r="F22" t="s">
        <v>42</v>
      </c>
      <c r="G22">
        <v>459</v>
      </c>
      <c r="H22">
        <v>83</v>
      </c>
      <c r="I22">
        <v>855</v>
      </c>
      <c r="K22">
        <v>259</v>
      </c>
      <c r="L22">
        <v>140</v>
      </c>
      <c r="M22">
        <v>189</v>
      </c>
    </row>
    <row r="23" spans="2:13" x14ac:dyDescent="0.15">
      <c r="B23">
        <v>3332</v>
      </c>
      <c r="C23">
        <v>2204</v>
      </c>
      <c r="D23">
        <v>2820</v>
      </c>
      <c r="F23" t="s">
        <v>43</v>
      </c>
      <c r="G23">
        <v>462</v>
      </c>
      <c r="H23">
        <v>43</v>
      </c>
      <c r="I23">
        <v>4683</v>
      </c>
      <c r="K23">
        <v>2820</v>
      </c>
      <c r="L23">
        <v>1802</v>
      </c>
      <c r="M23">
        <v>3211</v>
      </c>
    </row>
    <row r="24" spans="2:13" x14ac:dyDescent="0.15">
      <c r="B24">
        <v>5887</v>
      </c>
      <c r="C24">
        <v>733</v>
      </c>
      <c r="D24">
        <v>2455</v>
      </c>
      <c r="F24" t="s">
        <v>44</v>
      </c>
      <c r="G24">
        <v>440</v>
      </c>
      <c r="H24">
        <v>339</v>
      </c>
      <c r="I24">
        <v>3596</v>
      </c>
      <c r="K24">
        <v>2455</v>
      </c>
      <c r="L24">
        <v>1502</v>
      </c>
      <c r="M24">
        <v>2211</v>
      </c>
    </row>
    <row r="25" spans="2:13" x14ac:dyDescent="0.15">
      <c r="B25">
        <v>3740</v>
      </c>
      <c r="C25">
        <v>3353</v>
      </c>
      <c r="D25">
        <v>3374</v>
      </c>
      <c r="F25" t="s">
        <v>45</v>
      </c>
      <c r="G25">
        <v>127</v>
      </c>
      <c r="H25">
        <v>345</v>
      </c>
      <c r="I25">
        <v>534</v>
      </c>
      <c r="K25">
        <v>3374</v>
      </c>
      <c r="L25">
        <v>1493</v>
      </c>
      <c r="M25">
        <v>3615</v>
      </c>
    </row>
    <row r="26" spans="2:13" x14ac:dyDescent="0.15">
      <c r="B26">
        <v>4845</v>
      </c>
      <c r="C26">
        <v>1654</v>
      </c>
      <c r="D26">
        <v>1665</v>
      </c>
      <c r="F26" t="s">
        <v>46</v>
      </c>
      <c r="G26">
        <v>203</v>
      </c>
      <c r="H26">
        <v>1411</v>
      </c>
      <c r="I26">
        <v>883</v>
      </c>
      <c r="K26">
        <v>1665</v>
      </c>
      <c r="L26">
        <v>766</v>
      </c>
      <c r="M26">
        <v>495</v>
      </c>
    </row>
    <row r="27" spans="2:13" x14ac:dyDescent="0.15">
      <c r="B27">
        <v>2731</v>
      </c>
      <c r="C27">
        <v>1289</v>
      </c>
      <c r="D27">
        <v>1049</v>
      </c>
      <c r="F27" t="s">
        <v>47</v>
      </c>
      <c r="G27">
        <v>450</v>
      </c>
      <c r="H27">
        <v>2208</v>
      </c>
      <c r="I27">
        <v>5191</v>
      </c>
      <c r="K27">
        <v>1049</v>
      </c>
      <c r="L27">
        <v>147</v>
      </c>
      <c r="M27">
        <v>427</v>
      </c>
    </row>
    <row r="28" spans="2:13" x14ac:dyDescent="0.15">
      <c r="B28">
        <v>4385</v>
      </c>
      <c r="C28">
        <v>1485</v>
      </c>
      <c r="D28">
        <v>1813</v>
      </c>
      <c r="F28" t="s">
        <v>48</v>
      </c>
      <c r="G28">
        <v>740</v>
      </c>
      <c r="H28">
        <v>52</v>
      </c>
      <c r="I28">
        <v>3178</v>
      </c>
      <c r="K28">
        <v>1813</v>
      </c>
      <c r="L28">
        <v>920</v>
      </c>
      <c r="M28">
        <v>899</v>
      </c>
    </row>
    <row r="29" spans="2:13" x14ac:dyDescent="0.15">
      <c r="B29">
        <v>5651</v>
      </c>
      <c r="C29">
        <v>106</v>
      </c>
      <c r="D29">
        <v>521</v>
      </c>
      <c r="F29" t="s">
        <v>49</v>
      </c>
      <c r="G29">
        <v>318</v>
      </c>
      <c r="H29">
        <v>27</v>
      </c>
      <c r="I29">
        <v>5390</v>
      </c>
      <c r="K29">
        <v>521</v>
      </c>
      <c r="L29">
        <v>50</v>
      </c>
      <c r="M29">
        <v>31</v>
      </c>
    </row>
    <row r="30" spans="2:13" x14ac:dyDescent="0.15">
      <c r="B30">
        <v>3674</v>
      </c>
      <c r="C30">
        <v>231</v>
      </c>
      <c r="D30">
        <v>619</v>
      </c>
      <c r="F30" t="s">
        <v>50</v>
      </c>
      <c r="G30">
        <v>157</v>
      </c>
      <c r="H30">
        <v>1558</v>
      </c>
      <c r="I30">
        <v>3869</v>
      </c>
      <c r="K30">
        <v>619</v>
      </c>
      <c r="L30">
        <v>889</v>
      </c>
      <c r="M30">
        <v>762</v>
      </c>
    </row>
    <row r="31" spans="2:13" x14ac:dyDescent="0.15">
      <c r="B31">
        <v>1694</v>
      </c>
      <c r="C31">
        <v>1005</v>
      </c>
      <c r="D31">
        <v>1249</v>
      </c>
      <c r="F31" t="s">
        <v>51</v>
      </c>
      <c r="G31">
        <v>496</v>
      </c>
      <c r="H31">
        <v>468</v>
      </c>
      <c r="I31">
        <v>3614</v>
      </c>
      <c r="K31">
        <v>1249</v>
      </c>
      <c r="L31">
        <v>1092</v>
      </c>
      <c r="M31">
        <v>1193</v>
      </c>
    </row>
    <row r="32" spans="2:13" x14ac:dyDescent="0.15">
      <c r="B32">
        <v>5359</v>
      </c>
      <c r="C32">
        <v>2676</v>
      </c>
      <c r="D32">
        <v>1845</v>
      </c>
      <c r="F32" t="s">
        <v>52</v>
      </c>
      <c r="G32">
        <v>182</v>
      </c>
      <c r="H32">
        <v>1463</v>
      </c>
      <c r="I32">
        <v>126</v>
      </c>
      <c r="K32">
        <v>1845</v>
      </c>
      <c r="L32">
        <v>1516</v>
      </c>
      <c r="M32">
        <v>3142</v>
      </c>
    </row>
    <row r="33" spans="2:13" x14ac:dyDescent="0.15">
      <c r="B33">
        <v>8592</v>
      </c>
      <c r="C33">
        <v>3067</v>
      </c>
      <c r="D33">
        <v>617</v>
      </c>
      <c r="F33" t="s">
        <v>53</v>
      </c>
      <c r="G33">
        <v>206</v>
      </c>
      <c r="H33">
        <v>36</v>
      </c>
      <c r="I33">
        <v>1550</v>
      </c>
      <c r="K33">
        <v>617</v>
      </c>
      <c r="L33">
        <v>669</v>
      </c>
      <c r="M33">
        <v>174</v>
      </c>
    </row>
    <row r="34" spans="2:13" x14ac:dyDescent="0.15">
      <c r="B34">
        <v>2255</v>
      </c>
      <c r="C34">
        <v>166</v>
      </c>
      <c r="D34">
        <v>498</v>
      </c>
      <c r="F34" t="s">
        <v>54</v>
      </c>
      <c r="G34">
        <v>177</v>
      </c>
      <c r="H34">
        <v>1289</v>
      </c>
      <c r="I34">
        <v>3698</v>
      </c>
      <c r="K34">
        <v>498</v>
      </c>
      <c r="L34">
        <v>162</v>
      </c>
      <c r="M34">
        <v>58</v>
      </c>
    </row>
    <row r="35" spans="2:13" x14ac:dyDescent="0.15">
      <c r="B35">
        <v>4411</v>
      </c>
      <c r="C35">
        <v>1834</v>
      </c>
      <c r="D35">
        <v>785</v>
      </c>
      <c r="F35" t="s">
        <v>55</v>
      </c>
      <c r="G35">
        <v>834</v>
      </c>
      <c r="H35">
        <v>49</v>
      </c>
      <c r="I35">
        <v>2192</v>
      </c>
      <c r="K35">
        <v>785</v>
      </c>
      <c r="L35">
        <v>581</v>
      </c>
      <c r="M35">
        <v>929</v>
      </c>
    </row>
    <row r="36" spans="2:13" x14ac:dyDescent="0.15">
      <c r="B36">
        <v>58</v>
      </c>
      <c r="C36">
        <v>230</v>
      </c>
      <c r="D36">
        <v>910</v>
      </c>
      <c r="F36" t="s">
        <v>56</v>
      </c>
      <c r="G36">
        <v>176</v>
      </c>
      <c r="H36">
        <v>1297</v>
      </c>
      <c r="I36">
        <v>1388</v>
      </c>
      <c r="K36">
        <v>910</v>
      </c>
      <c r="L36">
        <v>733</v>
      </c>
      <c r="M36">
        <v>1093</v>
      </c>
    </row>
    <row r="37" spans="2:13" x14ac:dyDescent="0.15">
      <c r="B37">
        <v>2316</v>
      </c>
      <c r="C37">
        <v>286</v>
      </c>
      <c r="D37">
        <v>442</v>
      </c>
      <c r="F37" t="s">
        <v>57</v>
      </c>
      <c r="G37">
        <v>417</v>
      </c>
      <c r="H37">
        <v>75</v>
      </c>
      <c r="I37">
        <v>468</v>
      </c>
      <c r="K37">
        <v>442</v>
      </c>
      <c r="L37">
        <v>520</v>
      </c>
      <c r="M37">
        <v>1409</v>
      </c>
    </row>
    <row r="38" spans="2:13" x14ac:dyDescent="0.15">
      <c r="B38">
        <v>3603</v>
      </c>
      <c r="C38">
        <v>824</v>
      </c>
      <c r="D38">
        <v>1103</v>
      </c>
      <c r="F38" t="s">
        <v>58</v>
      </c>
      <c r="G38">
        <v>750</v>
      </c>
      <c r="H38">
        <v>26</v>
      </c>
      <c r="I38">
        <v>1987</v>
      </c>
      <c r="K38">
        <v>1103</v>
      </c>
      <c r="L38">
        <v>805</v>
      </c>
      <c r="M38">
        <v>3061</v>
      </c>
    </row>
    <row r="39" spans="2:13" x14ac:dyDescent="0.15">
      <c r="B39">
        <v>9734</v>
      </c>
      <c r="C39">
        <v>2037</v>
      </c>
      <c r="D39">
        <v>1100</v>
      </c>
      <c r="F39" t="s">
        <v>59</v>
      </c>
      <c r="G39">
        <v>100</v>
      </c>
      <c r="H39">
        <v>1646</v>
      </c>
      <c r="I39">
        <v>1013</v>
      </c>
      <c r="K39">
        <v>1100</v>
      </c>
      <c r="L39">
        <v>870</v>
      </c>
      <c r="M39">
        <v>2451</v>
      </c>
    </row>
    <row r="40" spans="2:13" x14ac:dyDescent="0.15">
      <c r="B40">
        <v>2229</v>
      </c>
      <c r="C40">
        <v>178</v>
      </c>
      <c r="D40">
        <v>88</v>
      </c>
      <c r="F40" t="s">
        <v>60</v>
      </c>
      <c r="G40">
        <v>222</v>
      </c>
      <c r="H40">
        <v>1362</v>
      </c>
      <c r="I40">
        <v>17</v>
      </c>
      <c r="K40">
        <v>88</v>
      </c>
      <c r="L40">
        <v>82</v>
      </c>
      <c r="M40">
        <v>28</v>
      </c>
    </row>
    <row r="41" spans="2:13" x14ac:dyDescent="0.15">
      <c r="B41">
        <v>290</v>
      </c>
      <c r="C41">
        <v>394</v>
      </c>
      <c r="D41">
        <v>803</v>
      </c>
      <c r="F41" t="s">
        <v>61</v>
      </c>
      <c r="G41">
        <v>1342</v>
      </c>
      <c r="H41">
        <v>1523</v>
      </c>
      <c r="I41">
        <v>985</v>
      </c>
      <c r="K41">
        <v>803</v>
      </c>
      <c r="L41">
        <v>662</v>
      </c>
      <c r="M41">
        <v>225</v>
      </c>
    </row>
    <row r="42" spans="2:13" x14ac:dyDescent="0.15">
      <c r="B42">
        <v>1966</v>
      </c>
      <c r="C42">
        <v>138</v>
      </c>
      <c r="D42">
        <v>697</v>
      </c>
      <c r="F42" t="s">
        <v>62</v>
      </c>
      <c r="G42">
        <v>176</v>
      </c>
      <c r="H42">
        <v>697</v>
      </c>
      <c r="I42">
        <v>99</v>
      </c>
      <c r="K42">
        <v>697</v>
      </c>
      <c r="L42">
        <v>658</v>
      </c>
      <c r="M42">
        <v>1121</v>
      </c>
    </row>
    <row r="43" spans="2:13" x14ac:dyDescent="0.15">
      <c r="B43">
        <v>404</v>
      </c>
      <c r="C43">
        <v>2642</v>
      </c>
      <c r="D43">
        <v>945</v>
      </c>
      <c r="F43" t="s">
        <v>63</v>
      </c>
      <c r="G43">
        <v>593</v>
      </c>
      <c r="H43">
        <v>1750</v>
      </c>
      <c r="I43">
        <v>52</v>
      </c>
      <c r="K43">
        <v>945</v>
      </c>
      <c r="L43">
        <v>219</v>
      </c>
      <c r="M43">
        <v>595</v>
      </c>
    </row>
    <row r="44" spans="2:13" x14ac:dyDescent="0.15">
      <c r="B44">
        <v>368</v>
      </c>
      <c r="C44">
        <v>1440</v>
      </c>
      <c r="D44">
        <v>992</v>
      </c>
      <c r="F44" t="s">
        <v>64</v>
      </c>
      <c r="G44">
        <v>160</v>
      </c>
      <c r="H44">
        <v>1240</v>
      </c>
      <c r="I44">
        <v>3432</v>
      </c>
      <c r="K44">
        <v>992</v>
      </c>
      <c r="L44">
        <v>62</v>
      </c>
      <c r="M44">
        <v>131</v>
      </c>
    </row>
    <row r="45" spans="2:13" x14ac:dyDescent="0.15">
      <c r="B45">
        <v>588</v>
      </c>
      <c r="C45">
        <v>170</v>
      </c>
      <c r="D45">
        <v>115</v>
      </c>
      <c r="F45" t="s">
        <v>65</v>
      </c>
      <c r="G45">
        <v>271</v>
      </c>
      <c r="H45">
        <v>1425</v>
      </c>
      <c r="I45">
        <v>2109</v>
      </c>
      <c r="K45">
        <v>115</v>
      </c>
      <c r="L45">
        <v>75</v>
      </c>
      <c r="M45">
        <v>34</v>
      </c>
    </row>
    <row r="46" spans="2:13" x14ac:dyDescent="0.15">
      <c r="B46">
        <v>1331</v>
      </c>
      <c r="C46">
        <v>960</v>
      </c>
      <c r="D46">
        <v>1103</v>
      </c>
      <c r="F46" t="s">
        <v>66</v>
      </c>
      <c r="G46">
        <v>221</v>
      </c>
      <c r="H46">
        <v>78</v>
      </c>
      <c r="I46">
        <v>2198</v>
      </c>
      <c r="K46">
        <v>1103</v>
      </c>
      <c r="L46">
        <v>519</v>
      </c>
      <c r="M46">
        <v>347</v>
      </c>
    </row>
    <row r="47" spans="2:13" x14ac:dyDescent="0.15">
      <c r="B47">
        <v>1563</v>
      </c>
      <c r="C47">
        <v>1800</v>
      </c>
      <c r="D47">
        <v>2537</v>
      </c>
      <c r="F47" t="s">
        <v>67</v>
      </c>
      <c r="G47">
        <v>416</v>
      </c>
      <c r="H47">
        <v>86</v>
      </c>
      <c r="I47">
        <v>1852</v>
      </c>
      <c r="K47">
        <v>2537</v>
      </c>
      <c r="L47">
        <v>2744</v>
      </c>
      <c r="M47">
        <v>1341</v>
      </c>
    </row>
    <row r="48" spans="2:13" x14ac:dyDescent="0.15">
      <c r="B48">
        <v>1301</v>
      </c>
      <c r="C48">
        <v>1361</v>
      </c>
      <c r="D48">
        <v>2303</v>
      </c>
      <c r="F48" t="s">
        <v>68</v>
      </c>
      <c r="G48">
        <v>436</v>
      </c>
      <c r="H48">
        <v>1559</v>
      </c>
      <c r="I48">
        <v>923</v>
      </c>
      <c r="K48">
        <v>2303</v>
      </c>
      <c r="L48">
        <v>1175</v>
      </c>
      <c r="M48">
        <v>3505</v>
      </c>
    </row>
    <row r="49" spans="2:13" x14ac:dyDescent="0.15">
      <c r="B49">
        <v>1509</v>
      </c>
      <c r="C49">
        <v>605</v>
      </c>
      <c r="D49">
        <v>1055</v>
      </c>
      <c r="F49" t="s">
        <v>69</v>
      </c>
      <c r="G49">
        <v>1056</v>
      </c>
      <c r="H49">
        <v>60</v>
      </c>
      <c r="I49">
        <v>5425</v>
      </c>
      <c r="K49">
        <v>1055</v>
      </c>
      <c r="L49">
        <v>1724</v>
      </c>
      <c r="M49">
        <v>1149</v>
      </c>
    </row>
    <row r="50" spans="2:13" x14ac:dyDescent="0.15">
      <c r="B50">
        <v>5842</v>
      </c>
      <c r="C50">
        <v>1414</v>
      </c>
      <c r="D50">
        <v>1654</v>
      </c>
      <c r="F50" t="s">
        <v>70</v>
      </c>
      <c r="G50">
        <v>1467</v>
      </c>
      <c r="H50">
        <v>58</v>
      </c>
      <c r="I50">
        <v>4123</v>
      </c>
      <c r="K50">
        <v>1654</v>
      </c>
      <c r="L50">
        <v>918</v>
      </c>
      <c r="M50">
        <v>3523</v>
      </c>
    </row>
    <row r="51" spans="2:13" x14ac:dyDescent="0.15">
      <c r="B51">
        <v>359</v>
      </c>
      <c r="C51">
        <v>307</v>
      </c>
      <c r="D51">
        <v>477</v>
      </c>
      <c r="F51" t="s">
        <v>71</v>
      </c>
      <c r="G51">
        <v>171</v>
      </c>
      <c r="H51">
        <v>1096</v>
      </c>
      <c r="I51">
        <v>2402</v>
      </c>
      <c r="K51">
        <v>477</v>
      </c>
      <c r="L51">
        <v>861</v>
      </c>
      <c r="M51">
        <v>655</v>
      </c>
    </row>
    <row r="52" spans="2:13" x14ac:dyDescent="0.15">
      <c r="B52">
        <v>2596</v>
      </c>
      <c r="C52">
        <v>155</v>
      </c>
      <c r="D52">
        <v>320</v>
      </c>
      <c r="F52" t="s">
        <v>72</v>
      </c>
      <c r="G52">
        <v>340</v>
      </c>
      <c r="H52">
        <v>43</v>
      </c>
      <c r="I52">
        <v>1223</v>
      </c>
      <c r="K52">
        <v>320</v>
      </c>
      <c r="L52">
        <v>146</v>
      </c>
      <c r="M52">
        <v>235</v>
      </c>
    </row>
    <row r="53" spans="2:13" x14ac:dyDescent="0.15">
      <c r="B53">
        <v>559</v>
      </c>
      <c r="C53">
        <v>420</v>
      </c>
      <c r="D53">
        <v>264</v>
      </c>
      <c r="F53" t="s">
        <v>73</v>
      </c>
      <c r="G53">
        <v>301</v>
      </c>
      <c r="H53">
        <v>42</v>
      </c>
      <c r="I53">
        <v>292</v>
      </c>
      <c r="K53">
        <v>264</v>
      </c>
      <c r="L53">
        <v>142</v>
      </c>
      <c r="M53">
        <v>201</v>
      </c>
    </row>
    <row r="54" spans="2:13" x14ac:dyDescent="0.15">
      <c r="B54">
        <v>7011</v>
      </c>
      <c r="C54">
        <v>1044</v>
      </c>
      <c r="D54">
        <v>225</v>
      </c>
      <c r="F54" t="s">
        <v>74</v>
      </c>
      <c r="G54">
        <v>223</v>
      </c>
      <c r="H54">
        <v>43</v>
      </c>
      <c r="I54">
        <v>4013</v>
      </c>
      <c r="K54">
        <v>225</v>
      </c>
      <c r="L54">
        <v>160</v>
      </c>
      <c r="M54">
        <v>600</v>
      </c>
    </row>
    <row r="55" spans="2:13" x14ac:dyDescent="0.15">
      <c r="B55">
        <v>6092</v>
      </c>
      <c r="C55">
        <v>155</v>
      </c>
      <c r="D55">
        <v>304</v>
      </c>
      <c r="F55" t="s">
        <v>75</v>
      </c>
      <c r="G55">
        <v>442</v>
      </c>
      <c r="H55">
        <v>57</v>
      </c>
      <c r="I55">
        <v>651</v>
      </c>
      <c r="K55">
        <v>304</v>
      </c>
      <c r="L55">
        <v>1006</v>
      </c>
      <c r="M55">
        <v>392</v>
      </c>
    </row>
    <row r="56" spans="2:13" x14ac:dyDescent="0.15">
      <c r="B56">
        <v>4066</v>
      </c>
      <c r="C56">
        <v>92</v>
      </c>
      <c r="D56">
        <v>47</v>
      </c>
      <c r="F56" t="s">
        <v>76</v>
      </c>
      <c r="G56">
        <v>175</v>
      </c>
      <c r="H56">
        <v>1280</v>
      </c>
      <c r="I56">
        <v>4232</v>
      </c>
      <c r="K56">
        <v>47</v>
      </c>
      <c r="L56">
        <v>38</v>
      </c>
      <c r="M56">
        <v>23</v>
      </c>
    </row>
    <row r="57" spans="2:13" x14ac:dyDescent="0.15">
      <c r="B57">
        <v>8153</v>
      </c>
      <c r="C57">
        <v>1072</v>
      </c>
      <c r="D57">
        <v>312</v>
      </c>
      <c r="F57" t="s">
        <v>77</v>
      </c>
      <c r="G57">
        <v>358</v>
      </c>
      <c r="H57">
        <v>803</v>
      </c>
      <c r="I57">
        <v>5200</v>
      </c>
      <c r="K57">
        <v>312</v>
      </c>
      <c r="L57">
        <v>221</v>
      </c>
      <c r="M57">
        <v>1615</v>
      </c>
    </row>
    <row r="58" spans="2:13" x14ac:dyDescent="0.15">
      <c r="B58">
        <v>1679</v>
      </c>
      <c r="C58">
        <v>1411</v>
      </c>
      <c r="D58">
        <v>2886</v>
      </c>
      <c r="F58" t="s">
        <v>78</v>
      </c>
      <c r="G58">
        <v>472</v>
      </c>
      <c r="H58">
        <v>18</v>
      </c>
      <c r="I58">
        <v>5459</v>
      </c>
      <c r="K58">
        <v>2886</v>
      </c>
      <c r="L58">
        <v>1122</v>
      </c>
      <c r="M58">
        <v>2144</v>
      </c>
    </row>
    <row r="59" spans="2:13" x14ac:dyDescent="0.15">
      <c r="B59">
        <v>350</v>
      </c>
      <c r="C59">
        <v>330</v>
      </c>
      <c r="D59">
        <v>715</v>
      </c>
      <c r="F59" t="s">
        <v>79</v>
      </c>
      <c r="G59">
        <v>70</v>
      </c>
      <c r="H59">
        <v>1868</v>
      </c>
      <c r="I59">
        <v>2497</v>
      </c>
      <c r="K59">
        <v>715</v>
      </c>
      <c r="L59">
        <v>316</v>
      </c>
      <c r="M59">
        <v>539</v>
      </c>
    </row>
    <row r="60" spans="2:13" x14ac:dyDescent="0.15">
      <c r="B60">
        <v>3016</v>
      </c>
      <c r="C60">
        <v>3007</v>
      </c>
      <c r="D60">
        <v>2613</v>
      </c>
      <c r="F60" t="s">
        <v>80</v>
      </c>
      <c r="G60">
        <v>1035</v>
      </c>
      <c r="H60">
        <v>131</v>
      </c>
      <c r="I60">
        <v>5291</v>
      </c>
      <c r="K60">
        <v>2613</v>
      </c>
      <c r="L60">
        <v>1941</v>
      </c>
      <c r="M60">
        <v>2207</v>
      </c>
    </row>
    <row r="61" spans="2:13" x14ac:dyDescent="0.15">
      <c r="B61">
        <v>558</v>
      </c>
      <c r="C61">
        <v>307</v>
      </c>
      <c r="D61">
        <v>1088</v>
      </c>
      <c r="F61" t="s">
        <v>81</v>
      </c>
      <c r="G61">
        <v>154</v>
      </c>
      <c r="H61">
        <v>1045</v>
      </c>
      <c r="I61">
        <v>188</v>
      </c>
      <c r="K61">
        <v>1088</v>
      </c>
      <c r="L61">
        <v>508</v>
      </c>
      <c r="M61">
        <v>480</v>
      </c>
    </row>
    <row r="62" spans="2:13" x14ac:dyDescent="0.15">
      <c r="B62">
        <v>250</v>
      </c>
      <c r="C62">
        <v>1875</v>
      </c>
      <c r="D62">
        <v>2288</v>
      </c>
      <c r="F62" t="s">
        <v>82</v>
      </c>
      <c r="G62">
        <v>96</v>
      </c>
      <c r="H62">
        <v>226</v>
      </c>
      <c r="I62">
        <v>2653</v>
      </c>
      <c r="K62">
        <v>2288</v>
      </c>
      <c r="L62">
        <v>944</v>
      </c>
      <c r="M62">
        <v>798</v>
      </c>
    </row>
    <row r="63" spans="2:13" x14ac:dyDescent="0.15">
      <c r="B63">
        <v>1481</v>
      </c>
      <c r="C63">
        <v>2331</v>
      </c>
      <c r="D63">
        <v>1225</v>
      </c>
      <c r="F63" t="s">
        <v>83</v>
      </c>
      <c r="G63">
        <v>213</v>
      </c>
      <c r="H63">
        <v>1597</v>
      </c>
      <c r="I63">
        <v>372</v>
      </c>
      <c r="K63">
        <v>1225</v>
      </c>
      <c r="L63">
        <v>73</v>
      </c>
      <c r="M63">
        <v>161</v>
      </c>
    </row>
    <row r="64" spans="2:13" x14ac:dyDescent="0.15">
      <c r="B64">
        <v>3896</v>
      </c>
      <c r="C64">
        <v>2051</v>
      </c>
      <c r="D64">
        <v>1426</v>
      </c>
      <c r="F64" t="s">
        <v>84</v>
      </c>
      <c r="G64">
        <v>181</v>
      </c>
      <c r="H64">
        <v>25</v>
      </c>
      <c r="I64">
        <v>3166</v>
      </c>
      <c r="K64">
        <v>1426</v>
      </c>
      <c r="L64">
        <v>1854</v>
      </c>
      <c r="M64">
        <v>1970</v>
      </c>
    </row>
    <row r="65" spans="2:13" x14ac:dyDescent="0.15">
      <c r="B65">
        <v>6239</v>
      </c>
      <c r="C65">
        <v>724</v>
      </c>
      <c r="D65">
        <v>1999</v>
      </c>
      <c r="F65" t="s">
        <v>85</v>
      </c>
      <c r="G65">
        <v>1473</v>
      </c>
      <c r="H65">
        <v>1522</v>
      </c>
      <c r="I65">
        <v>795</v>
      </c>
      <c r="K65">
        <v>1999</v>
      </c>
      <c r="L65">
        <v>1135</v>
      </c>
      <c r="M65">
        <v>2123</v>
      </c>
    </row>
    <row r="66" spans="2:13" x14ac:dyDescent="0.15">
      <c r="B66">
        <v>4361</v>
      </c>
      <c r="C66">
        <v>1523</v>
      </c>
      <c r="D66">
        <v>2614</v>
      </c>
      <c r="F66" t="s">
        <v>86</v>
      </c>
      <c r="G66">
        <v>278</v>
      </c>
      <c r="H66">
        <v>413</v>
      </c>
      <c r="I66">
        <v>90</v>
      </c>
      <c r="K66">
        <v>2614</v>
      </c>
      <c r="L66">
        <v>1042</v>
      </c>
      <c r="M66">
        <v>713</v>
      </c>
    </row>
    <row r="67" spans="2:13" x14ac:dyDescent="0.15">
      <c r="B67">
        <v>1505</v>
      </c>
      <c r="C67">
        <v>2193</v>
      </c>
      <c r="D67">
        <v>2332</v>
      </c>
      <c r="F67" t="s">
        <v>87</v>
      </c>
      <c r="G67">
        <v>440</v>
      </c>
      <c r="H67">
        <v>451</v>
      </c>
      <c r="I67">
        <v>5241</v>
      </c>
      <c r="K67">
        <v>2332</v>
      </c>
      <c r="L67">
        <v>634</v>
      </c>
      <c r="M67">
        <v>534</v>
      </c>
    </row>
    <row r="68" spans="2:13" x14ac:dyDescent="0.15">
      <c r="B68">
        <v>3391</v>
      </c>
      <c r="C68">
        <v>2535</v>
      </c>
      <c r="D68">
        <v>1727</v>
      </c>
      <c r="F68" t="s">
        <v>88</v>
      </c>
      <c r="G68">
        <v>532</v>
      </c>
      <c r="H68">
        <v>54</v>
      </c>
      <c r="I68">
        <v>5006</v>
      </c>
      <c r="K68">
        <v>1727</v>
      </c>
      <c r="L68">
        <v>653</v>
      </c>
      <c r="M68">
        <v>1214</v>
      </c>
    </row>
    <row r="69" spans="2:13" x14ac:dyDescent="0.15">
      <c r="B69">
        <v>752</v>
      </c>
      <c r="C69">
        <v>77</v>
      </c>
      <c r="D69">
        <v>137</v>
      </c>
      <c r="F69" t="s">
        <v>89</v>
      </c>
      <c r="G69">
        <v>478</v>
      </c>
      <c r="H69">
        <v>40</v>
      </c>
      <c r="I69">
        <v>316</v>
      </c>
      <c r="K69">
        <v>137</v>
      </c>
      <c r="L69">
        <v>68</v>
      </c>
      <c r="M69">
        <v>33</v>
      </c>
    </row>
    <row r="70" spans="2:13" x14ac:dyDescent="0.15">
      <c r="B70">
        <v>3148</v>
      </c>
      <c r="C70">
        <v>1498</v>
      </c>
      <c r="D70">
        <v>1155</v>
      </c>
      <c r="F70" t="s">
        <v>90</v>
      </c>
      <c r="G70">
        <v>63</v>
      </c>
      <c r="H70">
        <v>1175</v>
      </c>
      <c r="I70">
        <v>96</v>
      </c>
      <c r="K70">
        <v>1155</v>
      </c>
      <c r="L70">
        <v>717</v>
      </c>
      <c r="M70">
        <v>885</v>
      </c>
    </row>
    <row r="71" spans="2:13" x14ac:dyDescent="0.15">
      <c r="B71">
        <v>3263</v>
      </c>
      <c r="C71">
        <v>1103</v>
      </c>
      <c r="D71">
        <v>1283</v>
      </c>
      <c r="F71" t="s">
        <v>91</v>
      </c>
      <c r="G71">
        <v>264</v>
      </c>
      <c r="H71">
        <v>52</v>
      </c>
      <c r="I71">
        <v>5340</v>
      </c>
      <c r="K71">
        <v>1283</v>
      </c>
      <c r="L71">
        <v>802</v>
      </c>
      <c r="M71">
        <v>1312</v>
      </c>
    </row>
    <row r="72" spans="2:13" x14ac:dyDescent="0.15">
      <c r="B72">
        <v>1688</v>
      </c>
      <c r="C72">
        <v>91</v>
      </c>
      <c r="D72">
        <v>257</v>
      </c>
      <c r="F72" t="s">
        <v>92</v>
      </c>
      <c r="G72">
        <v>1578</v>
      </c>
      <c r="H72">
        <v>1714</v>
      </c>
      <c r="I72">
        <v>323</v>
      </c>
      <c r="K72">
        <v>257</v>
      </c>
      <c r="L72">
        <v>421</v>
      </c>
      <c r="M72">
        <v>202</v>
      </c>
    </row>
    <row r="73" spans="2:13" x14ac:dyDescent="0.15">
      <c r="B73">
        <v>3351</v>
      </c>
      <c r="C73">
        <v>131</v>
      </c>
      <c r="D73">
        <v>142</v>
      </c>
      <c r="F73" t="s">
        <v>93</v>
      </c>
      <c r="G73">
        <v>1635</v>
      </c>
      <c r="H73">
        <v>1457</v>
      </c>
      <c r="I73">
        <v>1003</v>
      </c>
      <c r="K73">
        <v>142</v>
      </c>
      <c r="L73">
        <v>210</v>
      </c>
      <c r="M73">
        <v>198</v>
      </c>
    </row>
    <row r="74" spans="2:13" x14ac:dyDescent="0.15">
      <c r="B74">
        <v>1840</v>
      </c>
      <c r="C74">
        <v>999</v>
      </c>
      <c r="D74">
        <v>408</v>
      </c>
      <c r="F74" t="s">
        <v>94</v>
      </c>
      <c r="G74">
        <v>260</v>
      </c>
      <c r="H74">
        <v>450</v>
      </c>
      <c r="I74">
        <v>1543</v>
      </c>
      <c r="K74">
        <v>408</v>
      </c>
      <c r="L74">
        <v>48</v>
      </c>
      <c r="M74">
        <v>172</v>
      </c>
    </row>
    <row r="75" spans="2:13" x14ac:dyDescent="0.15">
      <c r="B75">
        <v>2176</v>
      </c>
      <c r="C75">
        <v>4729</v>
      </c>
      <c r="D75">
        <v>2815</v>
      </c>
      <c r="F75" t="s">
        <v>95</v>
      </c>
      <c r="G75">
        <v>153</v>
      </c>
      <c r="H75">
        <v>992</v>
      </c>
      <c r="I75">
        <v>3172</v>
      </c>
      <c r="K75">
        <v>2815</v>
      </c>
      <c r="L75">
        <v>1528</v>
      </c>
      <c r="M75">
        <v>9577</v>
      </c>
    </row>
    <row r="76" spans="2:13" x14ac:dyDescent="0.15">
      <c r="B76">
        <v>6742</v>
      </c>
      <c r="C76">
        <v>3046</v>
      </c>
      <c r="D76">
        <v>3102</v>
      </c>
      <c r="F76" t="s">
        <v>96</v>
      </c>
      <c r="G76">
        <v>229</v>
      </c>
      <c r="H76">
        <v>274</v>
      </c>
      <c r="I76">
        <v>482</v>
      </c>
      <c r="K76">
        <v>3102</v>
      </c>
      <c r="L76">
        <v>1376</v>
      </c>
      <c r="M76">
        <v>2547</v>
      </c>
    </row>
    <row r="77" spans="2:13" x14ac:dyDescent="0.15">
      <c r="B77">
        <v>196</v>
      </c>
      <c r="C77">
        <v>477</v>
      </c>
      <c r="D77">
        <v>736</v>
      </c>
      <c r="F77" t="s">
        <v>97</v>
      </c>
      <c r="G77">
        <v>83</v>
      </c>
      <c r="H77">
        <v>709</v>
      </c>
      <c r="I77">
        <v>646</v>
      </c>
      <c r="K77">
        <v>736</v>
      </c>
      <c r="L77">
        <v>297</v>
      </c>
      <c r="M77">
        <v>418</v>
      </c>
    </row>
    <row r="78" spans="2:13" x14ac:dyDescent="0.15">
      <c r="B78">
        <v>5687</v>
      </c>
      <c r="C78">
        <v>143</v>
      </c>
      <c r="D78">
        <v>616</v>
      </c>
      <c r="F78" t="s">
        <v>98</v>
      </c>
      <c r="G78">
        <v>208</v>
      </c>
      <c r="H78">
        <v>62</v>
      </c>
      <c r="I78">
        <v>1322</v>
      </c>
      <c r="K78">
        <v>616</v>
      </c>
      <c r="L78">
        <v>403</v>
      </c>
      <c r="M78">
        <v>254</v>
      </c>
    </row>
    <row r="79" spans="2:13" x14ac:dyDescent="0.15">
      <c r="B79">
        <v>3262</v>
      </c>
      <c r="C79">
        <v>366</v>
      </c>
      <c r="D79">
        <v>301</v>
      </c>
      <c r="F79" t="s">
        <v>99</v>
      </c>
      <c r="G79">
        <v>870</v>
      </c>
      <c r="H79">
        <v>108</v>
      </c>
      <c r="I79">
        <v>176</v>
      </c>
      <c r="K79">
        <v>301</v>
      </c>
      <c r="L79">
        <v>229</v>
      </c>
      <c r="M79">
        <v>396</v>
      </c>
    </row>
    <row r="80" spans="2:13" x14ac:dyDescent="0.15">
      <c r="B80">
        <v>5099</v>
      </c>
      <c r="C80">
        <v>899</v>
      </c>
      <c r="D80">
        <v>3012</v>
      </c>
      <c r="F80" t="s">
        <v>100</v>
      </c>
      <c r="G80">
        <v>409</v>
      </c>
      <c r="H80">
        <v>75</v>
      </c>
      <c r="I80">
        <v>3976</v>
      </c>
      <c r="K80">
        <v>3012</v>
      </c>
      <c r="L80">
        <v>1223</v>
      </c>
      <c r="M80">
        <v>1691</v>
      </c>
    </row>
    <row r="81" spans="2:13" x14ac:dyDescent="0.15">
      <c r="B81">
        <v>8346</v>
      </c>
      <c r="C81">
        <v>1969</v>
      </c>
      <c r="D81">
        <v>451</v>
      </c>
      <c r="F81" t="s">
        <v>101</v>
      </c>
      <c r="G81">
        <v>166</v>
      </c>
      <c r="H81">
        <v>576</v>
      </c>
      <c r="I81">
        <v>5459</v>
      </c>
      <c r="K81">
        <v>451</v>
      </c>
      <c r="L81">
        <v>2916</v>
      </c>
      <c r="M81">
        <v>2372</v>
      </c>
    </row>
    <row r="82" spans="2:13" x14ac:dyDescent="0.15">
      <c r="B82">
        <v>124</v>
      </c>
      <c r="C82">
        <v>561</v>
      </c>
      <c r="D82">
        <v>822</v>
      </c>
      <c r="F82" t="s">
        <v>102</v>
      </c>
      <c r="G82">
        <v>328</v>
      </c>
      <c r="H82">
        <v>692</v>
      </c>
      <c r="I82">
        <v>2714</v>
      </c>
      <c r="K82">
        <v>822</v>
      </c>
      <c r="L82">
        <v>1237</v>
      </c>
      <c r="M82">
        <v>1268</v>
      </c>
    </row>
    <row r="83" spans="2:13" x14ac:dyDescent="0.15">
      <c r="B83">
        <v>2683</v>
      </c>
      <c r="C83">
        <v>936</v>
      </c>
      <c r="D83">
        <v>2528</v>
      </c>
      <c r="F83" t="s">
        <v>103</v>
      </c>
      <c r="G83">
        <v>1219</v>
      </c>
      <c r="H83">
        <v>28</v>
      </c>
      <c r="I83">
        <v>65</v>
      </c>
      <c r="K83">
        <v>2528</v>
      </c>
      <c r="L83">
        <v>817</v>
      </c>
      <c r="M83">
        <v>1977</v>
      </c>
    </row>
    <row r="84" spans="2:13" x14ac:dyDescent="0.15">
      <c r="B84">
        <v>688</v>
      </c>
      <c r="C84">
        <v>223</v>
      </c>
      <c r="D84">
        <v>311</v>
      </c>
      <c r="F84" t="s">
        <v>104</v>
      </c>
      <c r="G84">
        <v>287</v>
      </c>
      <c r="H84">
        <v>709</v>
      </c>
      <c r="I84">
        <v>1943</v>
      </c>
      <c r="K84">
        <v>311</v>
      </c>
      <c r="L84">
        <v>176</v>
      </c>
      <c r="M84">
        <v>499</v>
      </c>
    </row>
    <row r="85" spans="2:13" x14ac:dyDescent="0.15">
      <c r="B85">
        <v>2904</v>
      </c>
      <c r="C85">
        <v>715</v>
      </c>
      <c r="D85">
        <v>1666</v>
      </c>
      <c r="F85" t="s">
        <v>105</v>
      </c>
      <c r="G85">
        <v>1017</v>
      </c>
      <c r="H85">
        <v>1704</v>
      </c>
      <c r="I85">
        <v>110</v>
      </c>
      <c r="K85">
        <v>1666</v>
      </c>
      <c r="L85">
        <v>1699</v>
      </c>
      <c r="M85">
        <v>2108</v>
      </c>
    </row>
    <row r="86" spans="2:13" x14ac:dyDescent="0.15">
      <c r="B86">
        <v>436</v>
      </c>
      <c r="C86">
        <v>264</v>
      </c>
      <c r="D86">
        <v>507</v>
      </c>
      <c r="F86" t="s">
        <v>106</v>
      </c>
      <c r="G86">
        <v>260</v>
      </c>
      <c r="H86">
        <v>232</v>
      </c>
      <c r="I86">
        <v>260</v>
      </c>
      <c r="K86">
        <v>507</v>
      </c>
      <c r="L86">
        <v>711</v>
      </c>
      <c r="M86">
        <v>500</v>
      </c>
    </row>
    <row r="87" spans="2:13" x14ac:dyDescent="0.15">
      <c r="B87">
        <v>3819</v>
      </c>
      <c r="C87">
        <v>426</v>
      </c>
      <c r="D87">
        <v>395</v>
      </c>
      <c r="F87" t="s">
        <v>107</v>
      </c>
      <c r="G87">
        <v>138</v>
      </c>
      <c r="H87">
        <v>778</v>
      </c>
      <c r="I87">
        <v>74</v>
      </c>
      <c r="K87">
        <v>395</v>
      </c>
      <c r="L87">
        <v>232</v>
      </c>
      <c r="M87">
        <v>375</v>
      </c>
    </row>
    <row r="88" spans="2:13" x14ac:dyDescent="0.15">
      <c r="B88">
        <v>3057</v>
      </c>
      <c r="C88">
        <v>2545</v>
      </c>
      <c r="D88">
        <v>1127</v>
      </c>
      <c r="F88" t="s">
        <v>108</v>
      </c>
      <c r="G88">
        <v>333</v>
      </c>
      <c r="H88">
        <v>64</v>
      </c>
      <c r="I88">
        <v>1994</v>
      </c>
      <c r="K88">
        <v>1127</v>
      </c>
      <c r="L88">
        <v>236</v>
      </c>
      <c r="M88">
        <v>476</v>
      </c>
    </row>
    <row r="89" spans="2:13" x14ac:dyDescent="0.15">
      <c r="B89">
        <v>1831</v>
      </c>
      <c r="C89">
        <v>3245</v>
      </c>
      <c r="D89">
        <v>2535</v>
      </c>
      <c r="F89" t="s">
        <v>109</v>
      </c>
      <c r="G89">
        <v>422</v>
      </c>
      <c r="H89">
        <v>1258</v>
      </c>
      <c r="I89">
        <v>2095</v>
      </c>
      <c r="K89">
        <v>2535</v>
      </c>
      <c r="L89">
        <v>1464</v>
      </c>
      <c r="M89">
        <v>1226</v>
      </c>
    </row>
    <row r="90" spans="2:13" x14ac:dyDescent="0.15">
      <c r="B90">
        <v>1762</v>
      </c>
      <c r="C90">
        <v>123</v>
      </c>
      <c r="D90">
        <v>566</v>
      </c>
      <c r="F90" t="s">
        <v>110</v>
      </c>
      <c r="G90">
        <v>436</v>
      </c>
      <c r="H90">
        <v>1735</v>
      </c>
      <c r="I90">
        <v>5187</v>
      </c>
      <c r="K90">
        <v>566</v>
      </c>
      <c r="L90">
        <v>454</v>
      </c>
      <c r="M90">
        <v>1325</v>
      </c>
    </row>
    <row r="91" spans="2:13" x14ac:dyDescent="0.15">
      <c r="B91">
        <v>3228</v>
      </c>
      <c r="C91">
        <v>557</v>
      </c>
      <c r="D91">
        <v>1686</v>
      </c>
      <c r="F91" t="s">
        <v>111</v>
      </c>
      <c r="G91">
        <v>924</v>
      </c>
      <c r="H91">
        <v>240</v>
      </c>
      <c r="I91">
        <v>498</v>
      </c>
      <c r="K91">
        <v>1686</v>
      </c>
      <c r="L91">
        <v>2062</v>
      </c>
      <c r="M91">
        <v>1970</v>
      </c>
    </row>
    <row r="92" spans="2:13" x14ac:dyDescent="0.15">
      <c r="B92">
        <v>999</v>
      </c>
      <c r="C92">
        <v>2251</v>
      </c>
      <c r="D92">
        <v>2495</v>
      </c>
      <c r="F92" t="s">
        <v>112</v>
      </c>
      <c r="G92">
        <v>90</v>
      </c>
      <c r="H92">
        <v>1097</v>
      </c>
      <c r="I92">
        <v>2219</v>
      </c>
      <c r="K92">
        <v>2495</v>
      </c>
      <c r="L92">
        <v>1402</v>
      </c>
      <c r="M92">
        <v>2257</v>
      </c>
    </row>
    <row r="93" spans="2:13" x14ac:dyDescent="0.15">
      <c r="B93">
        <v>2468</v>
      </c>
      <c r="C93">
        <v>1858</v>
      </c>
      <c r="D93">
        <v>147</v>
      </c>
      <c r="F93" t="s">
        <v>113</v>
      </c>
      <c r="G93">
        <v>250</v>
      </c>
      <c r="H93">
        <v>1376</v>
      </c>
      <c r="I93">
        <v>1573</v>
      </c>
      <c r="K93">
        <v>147</v>
      </c>
      <c r="L93">
        <v>131</v>
      </c>
      <c r="M93">
        <v>379</v>
      </c>
    </row>
    <row r="94" spans="2:13" x14ac:dyDescent="0.15">
      <c r="B94">
        <v>2465</v>
      </c>
      <c r="C94">
        <v>288</v>
      </c>
      <c r="D94">
        <v>1048</v>
      </c>
      <c r="F94" t="s">
        <v>114</v>
      </c>
      <c r="G94">
        <v>164</v>
      </c>
      <c r="H94">
        <v>39</v>
      </c>
      <c r="I94">
        <v>3617</v>
      </c>
      <c r="K94">
        <v>1048</v>
      </c>
      <c r="L94">
        <v>1194</v>
      </c>
      <c r="M94">
        <v>1317</v>
      </c>
    </row>
    <row r="95" spans="2:13" x14ac:dyDescent="0.15">
      <c r="B95">
        <v>993</v>
      </c>
      <c r="C95">
        <v>1279</v>
      </c>
      <c r="D95">
        <v>55</v>
      </c>
      <c r="F95" t="s">
        <v>115</v>
      </c>
      <c r="G95">
        <v>244</v>
      </c>
      <c r="H95">
        <v>719</v>
      </c>
      <c r="I95">
        <v>776</v>
      </c>
      <c r="K95">
        <v>55</v>
      </c>
      <c r="L95">
        <v>613</v>
      </c>
      <c r="M95">
        <v>293</v>
      </c>
    </row>
    <row r="96" spans="2:13" x14ac:dyDescent="0.15">
      <c r="B96">
        <v>2771</v>
      </c>
      <c r="C96">
        <v>462</v>
      </c>
      <c r="D96">
        <v>141</v>
      </c>
      <c r="F96" t="s">
        <v>116</v>
      </c>
      <c r="G96">
        <v>696</v>
      </c>
      <c r="H96">
        <v>533</v>
      </c>
      <c r="I96">
        <v>1671</v>
      </c>
      <c r="K96">
        <v>141</v>
      </c>
      <c r="L96">
        <v>71</v>
      </c>
      <c r="M96">
        <v>166</v>
      </c>
    </row>
    <row r="97" spans="2:13" x14ac:dyDescent="0.15">
      <c r="B97">
        <v>2220</v>
      </c>
      <c r="C97">
        <v>111</v>
      </c>
      <c r="D97">
        <v>630</v>
      </c>
      <c r="F97" t="s">
        <v>117</v>
      </c>
      <c r="G97">
        <v>667</v>
      </c>
      <c r="H97">
        <v>1490</v>
      </c>
      <c r="I97">
        <v>2756</v>
      </c>
      <c r="K97">
        <v>630</v>
      </c>
      <c r="L97">
        <v>348</v>
      </c>
      <c r="M97">
        <v>1064</v>
      </c>
    </row>
    <row r="98" spans="2:13" x14ac:dyDescent="0.15">
      <c r="B98">
        <v>292</v>
      </c>
      <c r="C98">
        <v>785</v>
      </c>
      <c r="D98">
        <v>1750</v>
      </c>
      <c r="F98" t="s">
        <v>118</v>
      </c>
      <c r="G98">
        <v>362</v>
      </c>
      <c r="H98">
        <v>97</v>
      </c>
      <c r="I98">
        <v>3013</v>
      </c>
      <c r="K98">
        <v>1750</v>
      </c>
      <c r="L98">
        <v>211</v>
      </c>
      <c r="M98">
        <v>395</v>
      </c>
    </row>
    <row r="99" spans="2:13" x14ac:dyDescent="0.15">
      <c r="B99">
        <v>8539</v>
      </c>
      <c r="C99">
        <v>3502</v>
      </c>
      <c r="D99">
        <v>3059</v>
      </c>
      <c r="F99" t="s">
        <v>119</v>
      </c>
      <c r="G99">
        <v>312</v>
      </c>
      <c r="H99">
        <v>2299</v>
      </c>
      <c r="I99">
        <v>452</v>
      </c>
      <c r="K99">
        <v>3059</v>
      </c>
      <c r="L99">
        <v>2453</v>
      </c>
      <c r="M99">
        <v>3690</v>
      </c>
    </row>
    <row r="100" spans="2:13" x14ac:dyDescent="0.15">
      <c r="B100">
        <v>5676</v>
      </c>
      <c r="C100">
        <v>185</v>
      </c>
      <c r="D100">
        <v>572</v>
      </c>
      <c r="F100" t="s">
        <v>120</v>
      </c>
      <c r="G100">
        <v>303</v>
      </c>
      <c r="H100">
        <v>136</v>
      </c>
      <c r="I100">
        <v>2282</v>
      </c>
      <c r="K100">
        <v>572</v>
      </c>
      <c r="L100">
        <v>158</v>
      </c>
      <c r="M100">
        <v>1071</v>
      </c>
    </row>
    <row r="101" spans="2:13" x14ac:dyDescent="0.15">
      <c r="B101">
        <v>3856</v>
      </c>
      <c r="C101">
        <v>1797</v>
      </c>
      <c r="D101">
        <v>1471</v>
      </c>
      <c r="F101" t="s">
        <v>121</v>
      </c>
      <c r="G101">
        <v>122</v>
      </c>
      <c r="H101">
        <v>966</v>
      </c>
      <c r="I101">
        <v>5353</v>
      </c>
      <c r="K101">
        <v>1471</v>
      </c>
      <c r="L101">
        <v>989</v>
      </c>
      <c r="M101">
        <v>2283</v>
      </c>
    </row>
    <row r="102" spans="2:13" x14ac:dyDescent="0.15">
      <c r="B102">
        <v>2090</v>
      </c>
      <c r="C102">
        <v>864</v>
      </c>
      <c r="D102">
        <v>1501</v>
      </c>
      <c r="F102" t="s">
        <v>122</v>
      </c>
      <c r="G102">
        <v>119</v>
      </c>
      <c r="H102">
        <v>510</v>
      </c>
      <c r="I102">
        <v>1345</v>
      </c>
      <c r="K102">
        <v>1501</v>
      </c>
      <c r="L102">
        <v>1220</v>
      </c>
      <c r="M102">
        <v>2945</v>
      </c>
    </row>
    <row r="103" spans="2:13" x14ac:dyDescent="0.15">
      <c r="B103">
        <v>4450</v>
      </c>
      <c r="C103">
        <v>726</v>
      </c>
      <c r="D103">
        <v>941</v>
      </c>
      <c r="F103" t="s">
        <v>123</v>
      </c>
      <c r="G103">
        <v>122</v>
      </c>
      <c r="H103">
        <v>662</v>
      </c>
      <c r="I103">
        <v>419</v>
      </c>
      <c r="K103">
        <v>941</v>
      </c>
      <c r="L103">
        <v>902</v>
      </c>
      <c r="M103">
        <v>369</v>
      </c>
    </row>
    <row r="104" spans="2:13" x14ac:dyDescent="0.15">
      <c r="B104">
        <v>4600</v>
      </c>
      <c r="C104">
        <v>1710</v>
      </c>
      <c r="D104">
        <v>855</v>
      </c>
      <c r="F104" t="s">
        <v>124</v>
      </c>
      <c r="G104">
        <v>111</v>
      </c>
      <c r="H104">
        <v>35</v>
      </c>
      <c r="I104">
        <v>369</v>
      </c>
      <c r="K104">
        <v>855</v>
      </c>
      <c r="L104">
        <v>1084</v>
      </c>
      <c r="M104">
        <v>1336</v>
      </c>
    </row>
    <row r="105" spans="2:13" x14ac:dyDescent="0.15">
      <c r="B105">
        <v>10951</v>
      </c>
      <c r="C105">
        <v>434</v>
      </c>
      <c r="D105">
        <v>2144</v>
      </c>
      <c r="F105" t="s">
        <v>125</v>
      </c>
      <c r="G105">
        <v>787</v>
      </c>
      <c r="H105">
        <v>1552</v>
      </c>
      <c r="I105">
        <v>3817</v>
      </c>
      <c r="K105">
        <v>2144</v>
      </c>
      <c r="L105">
        <v>597</v>
      </c>
      <c r="M105">
        <v>1138</v>
      </c>
    </row>
    <row r="106" spans="2:13" x14ac:dyDescent="0.15">
      <c r="B106">
        <v>463</v>
      </c>
      <c r="C106">
        <v>469</v>
      </c>
      <c r="D106">
        <v>154</v>
      </c>
      <c r="F106" t="s">
        <v>126</v>
      </c>
      <c r="G106">
        <v>1663</v>
      </c>
      <c r="H106">
        <v>1003</v>
      </c>
      <c r="I106">
        <v>2717</v>
      </c>
      <c r="K106">
        <v>154</v>
      </c>
      <c r="L106">
        <v>278</v>
      </c>
      <c r="M106">
        <v>322</v>
      </c>
    </row>
    <row r="107" spans="2:13" x14ac:dyDescent="0.15">
      <c r="B107">
        <v>1394</v>
      </c>
      <c r="C107">
        <v>1917</v>
      </c>
      <c r="D107">
        <v>1342</v>
      </c>
      <c r="F107" t="s">
        <v>127</v>
      </c>
      <c r="G107">
        <v>316</v>
      </c>
      <c r="H107">
        <v>2608</v>
      </c>
      <c r="I107">
        <v>3313</v>
      </c>
      <c r="K107">
        <v>1342</v>
      </c>
      <c r="L107">
        <v>1083</v>
      </c>
      <c r="M107">
        <v>1412</v>
      </c>
    </row>
  </sheetData>
  <mergeCells count="4">
    <mergeCell ref="K2:M2"/>
    <mergeCell ref="G2:I2"/>
    <mergeCell ref="O2:Q2"/>
    <mergeCell ref="O10:Q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10" workbookViewId="0">
      <selection activeCell="G44" sqref="G44"/>
    </sheetView>
  </sheetViews>
  <sheetFormatPr defaultRowHeight="13.5" x14ac:dyDescent="0.15"/>
  <cols>
    <col min="2" max="2" width="19.375" bestFit="1" customWidth="1"/>
    <col min="3" max="4" width="19.375" customWidth="1"/>
    <col min="5" max="5" width="24.5" bestFit="1" customWidth="1"/>
    <col min="11" max="11" width="14.5" bestFit="1" customWidth="1"/>
  </cols>
  <sheetData>
    <row r="1" spans="1:18" x14ac:dyDescent="0.15">
      <c r="B1" s="1" t="s">
        <v>149</v>
      </c>
      <c r="C1" s="7" t="s">
        <v>150</v>
      </c>
      <c r="D1" s="7"/>
      <c r="E1" s="7"/>
      <c r="F1" s="7"/>
      <c r="G1" s="7"/>
      <c r="H1" s="7"/>
      <c r="I1" s="7"/>
      <c r="J1" s="3"/>
      <c r="K1" s="1" t="s">
        <v>149</v>
      </c>
      <c r="L1" s="7" t="s">
        <v>158</v>
      </c>
      <c r="M1" s="7"/>
      <c r="N1" s="7"/>
      <c r="O1" s="7"/>
      <c r="P1" s="7"/>
      <c r="Q1" s="7"/>
      <c r="R1" s="7"/>
    </row>
    <row r="2" spans="1:18" x14ac:dyDescent="0.15">
      <c r="B2" s="1" t="s">
        <v>142</v>
      </c>
      <c r="C2" s="8">
        <v>91</v>
      </c>
      <c r="D2" s="9"/>
      <c r="E2" s="9"/>
      <c r="F2" s="9"/>
      <c r="G2" s="9"/>
      <c r="H2" s="9"/>
      <c r="I2" s="10"/>
      <c r="J2" s="4"/>
      <c r="K2" s="1" t="s">
        <v>156</v>
      </c>
      <c r="L2" s="8">
        <v>218</v>
      </c>
      <c r="M2" s="9"/>
      <c r="N2" s="9"/>
      <c r="O2" s="9"/>
      <c r="P2" s="9"/>
      <c r="Q2" s="9"/>
      <c r="R2" s="10"/>
    </row>
    <row r="3" spans="1:18" x14ac:dyDescent="0.15">
      <c r="B3" s="1" t="s">
        <v>143</v>
      </c>
      <c r="C3" s="8">
        <v>20</v>
      </c>
      <c r="D3" s="9"/>
      <c r="E3" s="9"/>
      <c r="F3" s="9"/>
      <c r="G3" s="9"/>
      <c r="H3" s="9"/>
      <c r="I3" s="10"/>
      <c r="J3" s="4"/>
      <c r="K3" s="1" t="s">
        <v>154</v>
      </c>
      <c r="L3" s="8">
        <v>50</v>
      </c>
      <c r="M3" s="9"/>
      <c r="N3" s="9"/>
      <c r="O3" s="9"/>
      <c r="P3" s="9"/>
      <c r="Q3" s="9"/>
      <c r="R3" s="10"/>
    </row>
    <row r="4" spans="1:18" x14ac:dyDescent="0.15">
      <c r="B4" s="1" t="s">
        <v>151</v>
      </c>
      <c r="C4" s="8">
        <v>8</v>
      </c>
      <c r="D4" s="9"/>
      <c r="E4" s="10"/>
      <c r="F4" s="5"/>
      <c r="G4" s="34">
        <v>8</v>
      </c>
      <c r="H4" s="32">
        <v>16</v>
      </c>
      <c r="I4" s="32">
        <v>32</v>
      </c>
      <c r="J4" s="4"/>
      <c r="K4" s="1" t="s">
        <v>153</v>
      </c>
      <c r="L4" s="1">
        <v>8</v>
      </c>
      <c r="M4" s="1">
        <v>16</v>
      </c>
      <c r="N4" s="1">
        <v>32</v>
      </c>
      <c r="O4" s="1"/>
      <c r="P4" s="1">
        <v>8</v>
      </c>
      <c r="Q4" s="1">
        <v>16</v>
      </c>
      <c r="R4" s="1">
        <v>32</v>
      </c>
    </row>
    <row r="5" spans="1:18" x14ac:dyDescent="0.15">
      <c r="B5" s="1" t="s">
        <v>152</v>
      </c>
      <c r="C5" s="8">
        <v>8</v>
      </c>
      <c r="D5" s="9"/>
      <c r="E5" s="10"/>
      <c r="F5" s="5"/>
      <c r="G5" s="34">
        <v>8</v>
      </c>
      <c r="H5" s="32">
        <v>16</v>
      </c>
      <c r="I5" s="32">
        <v>32</v>
      </c>
      <c r="J5" s="4"/>
      <c r="K5" s="1" t="s">
        <v>155</v>
      </c>
      <c r="L5" s="1">
        <v>8</v>
      </c>
      <c r="M5" s="1">
        <v>16</v>
      </c>
      <c r="N5" s="1">
        <v>32</v>
      </c>
      <c r="O5" s="1"/>
      <c r="P5" s="1">
        <v>8</v>
      </c>
      <c r="Q5" s="1">
        <v>16</v>
      </c>
      <c r="R5" s="1">
        <v>32</v>
      </c>
    </row>
    <row r="6" spans="1:18" x14ac:dyDescent="0.15">
      <c r="B6" s="1"/>
      <c r="C6" s="1" t="s">
        <v>147</v>
      </c>
      <c r="D6" s="1" t="s">
        <v>145</v>
      </c>
      <c r="E6" s="1" t="s">
        <v>157</v>
      </c>
      <c r="F6" s="1"/>
      <c r="G6" s="33" t="s">
        <v>157</v>
      </c>
      <c r="H6" s="33"/>
      <c r="I6" s="33"/>
      <c r="J6" s="3"/>
      <c r="K6" s="1"/>
      <c r="L6" s="7" t="s">
        <v>157</v>
      </c>
      <c r="M6" s="7"/>
      <c r="N6" s="7"/>
      <c r="O6" s="1"/>
      <c r="P6" s="7" t="s">
        <v>147</v>
      </c>
      <c r="Q6" s="7"/>
      <c r="R6" s="7"/>
    </row>
    <row r="7" spans="1:18" x14ac:dyDescent="0.15">
      <c r="B7" s="1"/>
      <c r="C7" s="1"/>
      <c r="D7" s="1" t="s">
        <v>144</v>
      </c>
      <c r="E7" s="1" t="s">
        <v>144</v>
      </c>
      <c r="F7" s="1"/>
      <c r="G7" s="33" t="s">
        <v>144</v>
      </c>
      <c r="H7" s="33"/>
      <c r="I7" s="33"/>
      <c r="J7" s="3"/>
      <c r="K7" s="1"/>
      <c r="L7" s="1"/>
      <c r="M7" s="1"/>
      <c r="N7" s="1"/>
      <c r="O7" s="1"/>
      <c r="P7" s="1"/>
      <c r="Q7" s="1"/>
      <c r="R7" s="1"/>
    </row>
    <row r="8" spans="1:18" x14ac:dyDescent="0.15">
      <c r="A8" s="11" t="s">
        <v>148</v>
      </c>
      <c r="B8" t="s">
        <v>131</v>
      </c>
      <c r="C8">
        <v>652.65</v>
      </c>
      <c r="D8">
        <v>535.14</v>
      </c>
      <c r="E8">
        <v>248.26</v>
      </c>
      <c r="G8">
        <v>248.26</v>
      </c>
      <c r="H8">
        <v>120.88</v>
      </c>
      <c r="I8">
        <v>117.77</v>
      </c>
      <c r="L8">
        <v>3625.3</v>
      </c>
      <c r="M8">
        <v>2402.1</v>
      </c>
      <c r="N8">
        <v>11423.5</v>
      </c>
      <c r="P8">
        <v>7137.6</v>
      </c>
      <c r="Q8">
        <v>2438.5</v>
      </c>
      <c r="R8">
        <v>3193.8</v>
      </c>
    </row>
    <row r="9" spans="1:18" x14ac:dyDescent="0.15">
      <c r="A9" s="12"/>
      <c r="B9" t="s">
        <v>132</v>
      </c>
      <c r="C9">
        <v>651.65</v>
      </c>
      <c r="D9">
        <v>534.14</v>
      </c>
      <c r="E9">
        <v>247.26</v>
      </c>
      <c r="G9">
        <v>247.26</v>
      </c>
      <c r="H9">
        <v>119.88</v>
      </c>
      <c r="I9">
        <v>116.77</v>
      </c>
      <c r="L9">
        <v>3624.3</v>
      </c>
      <c r="M9">
        <v>2401.1</v>
      </c>
      <c r="N9">
        <v>11422.5</v>
      </c>
      <c r="P9">
        <v>7136.6</v>
      </c>
      <c r="Q9">
        <v>2437.5</v>
      </c>
      <c r="R9">
        <v>3192.8</v>
      </c>
    </row>
    <row r="10" spans="1:18" x14ac:dyDescent="0.15">
      <c r="A10" s="12"/>
      <c r="B10" t="s">
        <v>133</v>
      </c>
      <c r="C10">
        <v>87.16</v>
      </c>
      <c r="D10">
        <v>67.63</v>
      </c>
      <c r="E10">
        <v>28.72</v>
      </c>
      <c r="G10">
        <v>28.72</v>
      </c>
      <c r="H10">
        <v>42.23</v>
      </c>
      <c r="I10">
        <v>55.89</v>
      </c>
      <c r="L10">
        <v>264.8</v>
      </c>
      <c r="M10">
        <v>412.1</v>
      </c>
      <c r="N10">
        <v>5498.8</v>
      </c>
      <c r="P10">
        <v>517.70000000000005</v>
      </c>
      <c r="Q10">
        <v>408</v>
      </c>
      <c r="R10">
        <v>1378.3</v>
      </c>
    </row>
    <row r="11" spans="1:18" x14ac:dyDescent="0.15">
      <c r="A11" s="12"/>
      <c r="B11" t="s">
        <v>134</v>
      </c>
      <c r="C11">
        <v>1743.2</v>
      </c>
      <c r="D11">
        <v>1352.6</v>
      </c>
      <c r="E11">
        <v>574.4</v>
      </c>
      <c r="G11">
        <v>574.4</v>
      </c>
      <c r="H11">
        <v>844.6</v>
      </c>
      <c r="I11">
        <v>1117.8</v>
      </c>
      <c r="L11">
        <v>13240</v>
      </c>
      <c r="M11">
        <v>20605</v>
      </c>
      <c r="N11">
        <v>274940</v>
      </c>
      <c r="P11">
        <v>25885</v>
      </c>
      <c r="Q11">
        <v>20400</v>
      </c>
      <c r="R11">
        <v>68915</v>
      </c>
    </row>
    <row r="12" spans="1:18" x14ac:dyDescent="0.15">
      <c r="A12" s="12"/>
      <c r="B12" t="s">
        <v>135</v>
      </c>
      <c r="C12">
        <v>460.3</v>
      </c>
      <c r="D12">
        <v>363.11</v>
      </c>
      <c r="E12">
        <v>152.94999999999999</v>
      </c>
      <c r="G12">
        <v>152.94999999999999</v>
      </c>
      <c r="H12">
        <v>195.7</v>
      </c>
      <c r="I12">
        <v>255.44</v>
      </c>
      <c r="L12">
        <v>1999</v>
      </c>
      <c r="M12">
        <v>2857.4</v>
      </c>
      <c r="N12">
        <v>20350.599999999999</v>
      </c>
      <c r="P12">
        <v>4114.3</v>
      </c>
      <c r="Q12">
        <v>3000.4</v>
      </c>
      <c r="R12">
        <v>8752.9</v>
      </c>
    </row>
    <row r="13" spans="1:18" x14ac:dyDescent="0.15">
      <c r="A13" s="12"/>
      <c r="B13" t="s">
        <v>136</v>
      </c>
      <c r="C13">
        <v>728.86</v>
      </c>
      <c r="D13">
        <v>599.61</v>
      </c>
      <c r="E13">
        <v>271.92</v>
      </c>
      <c r="G13">
        <v>271.92</v>
      </c>
      <c r="H13">
        <v>152.03</v>
      </c>
      <c r="I13">
        <v>157.19999999999999</v>
      </c>
      <c r="L13">
        <v>4072.6</v>
      </c>
      <c r="M13">
        <v>3097.3</v>
      </c>
      <c r="N13">
        <v>14957.6</v>
      </c>
      <c r="P13">
        <v>8157.5</v>
      </c>
      <c r="Q13">
        <v>3236.7</v>
      </c>
      <c r="R13">
        <v>6652.9</v>
      </c>
    </row>
    <row r="14" spans="1:18" x14ac:dyDescent="0.15">
      <c r="A14" s="12"/>
      <c r="B14" t="s">
        <v>137</v>
      </c>
      <c r="C14">
        <v>818.56</v>
      </c>
      <c r="D14">
        <v>668.73</v>
      </c>
      <c r="E14">
        <v>301.23</v>
      </c>
      <c r="G14">
        <v>301.23</v>
      </c>
      <c r="H14">
        <v>195.56</v>
      </c>
      <c r="I14">
        <v>215.26</v>
      </c>
      <c r="L14">
        <v>4342.8</v>
      </c>
      <c r="M14">
        <v>3518.8</v>
      </c>
      <c r="N14">
        <v>20461.7</v>
      </c>
      <c r="P14">
        <v>8684.4</v>
      </c>
      <c r="Q14">
        <v>3653.4</v>
      </c>
      <c r="R14">
        <v>8036.1</v>
      </c>
    </row>
    <row r="15" spans="1:18" x14ac:dyDescent="0.15">
      <c r="A15" s="12"/>
      <c r="B15" t="s">
        <v>138</v>
      </c>
      <c r="C15">
        <v>2.5299999999999998</v>
      </c>
      <c r="D15">
        <v>1.49</v>
      </c>
      <c r="E15">
        <v>0.59</v>
      </c>
      <c r="G15">
        <v>0.59</v>
      </c>
      <c r="H15">
        <v>1.3</v>
      </c>
      <c r="I15">
        <v>2.17</v>
      </c>
      <c r="L15">
        <v>5.4</v>
      </c>
      <c r="M15">
        <v>9.4</v>
      </c>
      <c r="N15">
        <v>5.3</v>
      </c>
      <c r="P15">
        <v>9.1999999999999993</v>
      </c>
      <c r="Q15">
        <v>8.6999999999999993</v>
      </c>
      <c r="R15">
        <v>4.9000000000000004</v>
      </c>
    </row>
    <row r="16" spans="1:18" x14ac:dyDescent="0.15">
      <c r="A16" s="12"/>
      <c r="B16" t="s">
        <v>139</v>
      </c>
      <c r="C16">
        <v>89.7</v>
      </c>
      <c r="D16">
        <v>69.12</v>
      </c>
      <c r="E16">
        <v>29.31</v>
      </c>
      <c r="G16">
        <v>29.31</v>
      </c>
      <c r="H16">
        <v>43.53</v>
      </c>
      <c r="I16">
        <v>58.06</v>
      </c>
      <c r="L16">
        <v>270.2</v>
      </c>
      <c r="M16">
        <v>421.5</v>
      </c>
      <c r="N16">
        <v>5504.1</v>
      </c>
      <c r="P16">
        <v>526.9</v>
      </c>
      <c r="Q16">
        <v>416.7</v>
      </c>
      <c r="R16">
        <v>1383.2</v>
      </c>
    </row>
    <row r="17" spans="1:18" x14ac:dyDescent="0.15">
      <c r="A17" s="12"/>
      <c r="B17" t="s">
        <v>140</v>
      </c>
      <c r="C17">
        <v>7.22</v>
      </c>
      <c r="D17">
        <v>5.65</v>
      </c>
      <c r="E17">
        <v>2.21</v>
      </c>
      <c r="G17">
        <v>2.21</v>
      </c>
      <c r="H17">
        <v>5.18</v>
      </c>
      <c r="I17">
        <v>4.99</v>
      </c>
      <c r="L17">
        <v>16.7</v>
      </c>
      <c r="M17">
        <v>39.799999999999997</v>
      </c>
      <c r="N17">
        <v>73.099999999999994</v>
      </c>
      <c r="P17">
        <v>35.6</v>
      </c>
      <c r="Q17">
        <v>35.200000000000003</v>
      </c>
      <c r="R17">
        <v>126.2</v>
      </c>
    </row>
    <row r="18" spans="1:18" x14ac:dyDescent="0.15">
      <c r="A18" s="13"/>
      <c r="B18" t="s">
        <v>141</v>
      </c>
      <c r="C18">
        <v>32.880000000000003</v>
      </c>
      <c r="D18">
        <v>32.82</v>
      </c>
      <c r="E18">
        <v>30.09</v>
      </c>
      <c r="G18">
        <v>30.09</v>
      </c>
      <c r="H18">
        <v>8.98</v>
      </c>
      <c r="I18">
        <v>4.0999999999999996</v>
      </c>
      <c r="L18">
        <v>89.6</v>
      </c>
      <c r="M18">
        <v>37</v>
      </c>
      <c r="N18">
        <v>12.9</v>
      </c>
      <c r="P18">
        <v>94.5</v>
      </c>
      <c r="Q18">
        <v>39.299999999999997</v>
      </c>
      <c r="R18">
        <v>14.5</v>
      </c>
    </row>
    <row r="19" spans="1:18" x14ac:dyDescent="0.15">
      <c r="A19" s="3" t="s">
        <v>146</v>
      </c>
      <c r="B19" t="s">
        <v>131</v>
      </c>
      <c r="C19">
        <v>388.91399999999999</v>
      </c>
      <c r="D19">
        <v>319.95100000000002</v>
      </c>
      <c r="E19">
        <v>154.50700000000001</v>
      </c>
      <c r="G19">
        <v>154.50700000000001</v>
      </c>
      <c r="H19">
        <v>88.348399999999998</v>
      </c>
      <c r="I19">
        <v>116.11</v>
      </c>
      <c r="L19">
        <v>2021.92</v>
      </c>
      <c r="M19">
        <v>1317.89</v>
      </c>
      <c r="N19">
        <v>10045.1</v>
      </c>
      <c r="P19">
        <v>3815.27</v>
      </c>
      <c r="Q19">
        <v>1294.19</v>
      </c>
      <c r="R19">
        <v>1916.85</v>
      </c>
    </row>
    <row r="21" spans="1:18" x14ac:dyDescent="0.15">
      <c r="B21" s="14" t="s">
        <v>149</v>
      </c>
      <c r="C21" s="15" t="s">
        <v>159</v>
      </c>
      <c r="D21" s="15"/>
      <c r="E21" s="15"/>
      <c r="F21" s="15"/>
      <c r="G21" s="15"/>
      <c r="H21" s="15"/>
      <c r="I21" s="15"/>
      <c r="J21" s="15"/>
      <c r="K21" s="1" t="s">
        <v>149</v>
      </c>
      <c r="L21" s="7" t="s">
        <v>160</v>
      </c>
      <c r="M21" s="7"/>
      <c r="N21" s="7"/>
      <c r="O21" s="7"/>
      <c r="P21" s="7"/>
      <c r="Q21" s="7"/>
      <c r="R21" s="7"/>
    </row>
    <row r="22" spans="1:18" x14ac:dyDescent="0.15">
      <c r="B22" s="14" t="s">
        <v>156</v>
      </c>
      <c r="C22" s="15">
        <v>430</v>
      </c>
      <c r="D22" s="15"/>
      <c r="E22" s="15"/>
      <c r="F22" s="15"/>
      <c r="G22" s="15"/>
      <c r="H22" s="15"/>
      <c r="I22" s="15"/>
      <c r="J22" s="15"/>
      <c r="K22" s="1" t="s">
        <v>156</v>
      </c>
      <c r="L22" s="8">
        <v>218</v>
      </c>
      <c r="M22" s="9"/>
      <c r="N22" s="9"/>
      <c r="O22" s="9"/>
      <c r="P22" s="9"/>
      <c r="Q22" s="9"/>
      <c r="R22" s="10"/>
    </row>
    <row r="23" spans="1:18" x14ac:dyDescent="0.15">
      <c r="B23" s="14" t="s">
        <v>154</v>
      </c>
      <c r="C23" s="15">
        <v>100</v>
      </c>
      <c r="D23" s="15"/>
      <c r="E23" s="15"/>
      <c r="F23" s="15"/>
      <c r="G23" s="15"/>
      <c r="H23" s="15"/>
      <c r="I23" s="15"/>
      <c r="J23" s="15"/>
      <c r="K23" s="1" t="s">
        <v>154</v>
      </c>
      <c r="L23" s="8">
        <v>50</v>
      </c>
      <c r="M23" s="9"/>
      <c r="N23" s="9"/>
      <c r="O23" s="9"/>
      <c r="P23" s="9"/>
      <c r="Q23" s="9"/>
      <c r="R23" s="10"/>
    </row>
    <row r="24" spans="1:18" x14ac:dyDescent="0.15">
      <c r="B24" s="14" t="s">
        <v>161</v>
      </c>
      <c r="C24" s="28">
        <v>8</v>
      </c>
      <c r="D24" s="28">
        <v>16</v>
      </c>
      <c r="E24" s="28">
        <v>32</v>
      </c>
      <c r="F24" s="28">
        <v>64</v>
      </c>
      <c r="G24" s="14">
        <v>8</v>
      </c>
      <c r="H24" s="14">
        <v>16</v>
      </c>
      <c r="I24" s="14">
        <v>32</v>
      </c>
      <c r="J24" s="14">
        <v>64</v>
      </c>
      <c r="K24" s="1" t="s">
        <v>153</v>
      </c>
      <c r="L24" s="32">
        <v>8</v>
      </c>
      <c r="M24" s="32">
        <v>16</v>
      </c>
      <c r="N24" s="32">
        <v>32</v>
      </c>
      <c r="O24" s="1"/>
      <c r="P24" s="1">
        <v>8</v>
      </c>
      <c r="Q24" s="1">
        <v>16</v>
      </c>
      <c r="R24" s="1">
        <v>32</v>
      </c>
    </row>
    <row r="25" spans="1:18" x14ac:dyDescent="0.15">
      <c r="B25" s="14" t="s">
        <v>155</v>
      </c>
      <c r="C25" s="28">
        <v>8</v>
      </c>
      <c r="D25" s="28">
        <v>16</v>
      </c>
      <c r="E25" s="28">
        <v>32</v>
      </c>
      <c r="F25" s="28">
        <v>64</v>
      </c>
      <c r="G25" s="14">
        <v>8</v>
      </c>
      <c r="H25" s="14">
        <v>16</v>
      </c>
      <c r="I25" s="14">
        <v>32</v>
      </c>
      <c r="J25" s="14">
        <v>64</v>
      </c>
      <c r="K25" s="1" t="s">
        <v>155</v>
      </c>
      <c r="L25" s="32">
        <v>8</v>
      </c>
      <c r="M25" s="32">
        <v>16</v>
      </c>
      <c r="N25" s="32">
        <v>32</v>
      </c>
      <c r="O25" s="1"/>
      <c r="P25" s="1">
        <v>8</v>
      </c>
      <c r="Q25" s="1">
        <v>16</v>
      </c>
      <c r="R25" s="1">
        <v>32</v>
      </c>
    </row>
    <row r="26" spans="1:18" x14ac:dyDescent="0.15">
      <c r="B26" s="14"/>
      <c r="C26" s="29" t="s">
        <v>157</v>
      </c>
      <c r="D26" s="30"/>
      <c r="E26" s="30"/>
      <c r="F26" s="31"/>
      <c r="G26" s="18" t="s">
        <v>147</v>
      </c>
      <c r="H26" s="19"/>
      <c r="I26" s="19"/>
      <c r="J26" s="20"/>
      <c r="K26" s="1"/>
      <c r="L26" s="33" t="s">
        <v>157</v>
      </c>
      <c r="M26" s="33"/>
      <c r="N26" s="33"/>
      <c r="O26" s="1"/>
      <c r="P26" s="7" t="s">
        <v>147</v>
      </c>
      <c r="Q26" s="7"/>
      <c r="R26" s="7"/>
    </row>
    <row r="27" spans="1:18" x14ac:dyDescent="0.15">
      <c r="B27" s="14"/>
      <c r="C27" s="28"/>
      <c r="D27" s="28"/>
      <c r="E27" s="28"/>
      <c r="F27" s="28"/>
      <c r="G27" s="14"/>
      <c r="H27" s="14"/>
      <c r="I27" s="14"/>
      <c r="J27" s="14"/>
      <c r="L27">
        <v>4566.74</v>
      </c>
      <c r="M27">
        <v>1823.16</v>
      </c>
      <c r="N27">
        <v>4435.08</v>
      </c>
      <c r="P27">
        <v>7260.61</v>
      </c>
      <c r="Q27">
        <v>2781.76</v>
      </c>
      <c r="R27">
        <v>30070.6</v>
      </c>
    </row>
    <row r="28" spans="1:18" x14ac:dyDescent="0.15">
      <c r="A28" s="11" t="s">
        <v>148</v>
      </c>
      <c r="B28" t="s">
        <v>131</v>
      </c>
      <c r="C28" s="17">
        <v>20221.900000000001</v>
      </c>
      <c r="D28" s="21">
        <v>6354.4</v>
      </c>
      <c r="E28" s="21">
        <v>5934.3</v>
      </c>
      <c r="F28" s="22">
        <v>166304</v>
      </c>
      <c r="G28" s="17">
        <v>32651.599999999999</v>
      </c>
      <c r="H28" s="21">
        <v>12060.8</v>
      </c>
      <c r="I28" s="21">
        <v>5934.3</v>
      </c>
      <c r="J28" s="22">
        <v>161930</v>
      </c>
      <c r="L28">
        <v>4565.74</v>
      </c>
      <c r="M28">
        <v>1822.16</v>
      </c>
      <c r="N28">
        <v>4434.08</v>
      </c>
      <c r="P28">
        <v>7259.61</v>
      </c>
      <c r="Q28">
        <v>2780.76</v>
      </c>
      <c r="R28">
        <v>30069.7</v>
      </c>
    </row>
    <row r="29" spans="1:18" x14ac:dyDescent="0.15">
      <c r="A29" s="12"/>
      <c r="B29" t="s">
        <v>132</v>
      </c>
      <c r="C29" s="23">
        <v>20220.900000000001</v>
      </c>
      <c r="D29" s="24">
        <v>6353.4</v>
      </c>
      <c r="E29" s="24">
        <v>5933.3</v>
      </c>
      <c r="F29" s="25">
        <v>166303</v>
      </c>
      <c r="G29" s="23">
        <v>32650.6</v>
      </c>
      <c r="H29" s="24">
        <v>12059.8</v>
      </c>
      <c r="I29" s="24">
        <v>5933.3</v>
      </c>
      <c r="J29" s="25">
        <v>161930</v>
      </c>
      <c r="L29">
        <v>335.8</v>
      </c>
      <c r="M29">
        <v>322.06</v>
      </c>
      <c r="N29">
        <v>2087.09</v>
      </c>
      <c r="P29">
        <v>533.20000000000005</v>
      </c>
      <c r="Q29">
        <v>489.69</v>
      </c>
      <c r="R29">
        <v>13902</v>
      </c>
    </row>
    <row r="30" spans="1:18" x14ac:dyDescent="0.15">
      <c r="A30" s="12"/>
      <c r="B30" t="s">
        <v>133</v>
      </c>
      <c r="C30" s="23">
        <v>926.6</v>
      </c>
      <c r="D30" s="24">
        <v>675.8</v>
      </c>
      <c r="E30" s="24">
        <v>1990.8</v>
      </c>
      <c r="F30" s="25">
        <v>83032.399999999994</v>
      </c>
      <c r="G30" s="23">
        <v>1494.2</v>
      </c>
      <c r="H30" s="24">
        <v>1300.7</v>
      </c>
      <c r="I30" s="24">
        <v>1990.8</v>
      </c>
      <c r="J30" s="25">
        <v>80847.199999999997</v>
      </c>
      <c r="L30">
        <v>16790</v>
      </c>
      <c r="M30">
        <v>16103</v>
      </c>
      <c r="N30">
        <v>104354</v>
      </c>
      <c r="P30">
        <v>26660</v>
      </c>
      <c r="Q30">
        <v>24484.5</v>
      </c>
      <c r="R30">
        <v>695098</v>
      </c>
    </row>
    <row r="31" spans="1:18" x14ac:dyDescent="0.15">
      <c r="A31" s="12"/>
      <c r="B31" t="s">
        <v>134</v>
      </c>
      <c r="C31" s="23">
        <v>92660</v>
      </c>
      <c r="D31" s="24">
        <v>67580</v>
      </c>
      <c r="E31" s="24">
        <v>199080</v>
      </c>
      <c r="F31" s="25">
        <v>8303240</v>
      </c>
      <c r="G31" s="23">
        <v>149420</v>
      </c>
      <c r="H31" s="24">
        <v>130070</v>
      </c>
      <c r="I31" s="24">
        <v>199080</v>
      </c>
      <c r="J31" s="25">
        <v>8084720</v>
      </c>
      <c r="L31">
        <v>2548.54</v>
      </c>
      <c r="M31">
        <v>2213.62</v>
      </c>
      <c r="N31">
        <v>9161.2999999999993</v>
      </c>
      <c r="P31">
        <v>4242.1400000000003</v>
      </c>
      <c r="Q31">
        <v>3481.61</v>
      </c>
      <c r="R31">
        <v>60031.9</v>
      </c>
    </row>
    <row r="32" spans="1:18" x14ac:dyDescent="0.15">
      <c r="A32" s="12"/>
      <c r="B32" t="s">
        <v>135</v>
      </c>
      <c r="C32" s="23">
        <v>9741.7000000000007</v>
      </c>
      <c r="D32" s="24">
        <v>6271.3</v>
      </c>
      <c r="E32" s="24">
        <v>13927.7</v>
      </c>
      <c r="F32" s="25">
        <v>469896</v>
      </c>
      <c r="G32" s="23">
        <v>16772.400000000001</v>
      </c>
      <c r="H32" s="24">
        <v>13006.3</v>
      </c>
      <c r="I32" s="24">
        <v>13927.7</v>
      </c>
      <c r="J32" s="25">
        <v>459300</v>
      </c>
      <c r="L32">
        <v>5145.95</v>
      </c>
      <c r="M32">
        <v>2370.33</v>
      </c>
      <c r="N32">
        <v>6533.3</v>
      </c>
      <c r="P32">
        <v>8316.5300000000007</v>
      </c>
      <c r="Q32">
        <v>3708.39</v>
      </c>
      <c r="R32">
        <v>42993.9</v>
      </c>
    </row>
    <row r="33" spans="1:18" x14ac:dyDescent="0.15">
      <c r="A33" s="12"/>
      <c r="B33" t="s">
        <v>136</v>
      </c>
      <c r="C33" s="23">
        <v>22999.8</v>
      </c>
      <c r="D33" s="24">
        <v>8270.6</v>
      </c>
      <c r="E33" s="24">
        <v>10771.4</v>
      </c>
      <c r="F33" s="25">
        <v>364507</v>
      </c>
      <c r="G33" s="23">
        <v>37951.5</v>
      </c>
      <c r="H33" s="24">
        <v>16551.8</v>
      </c>
      <c r="I33" s="24">
        <v>10771.4</v>
      </c>
      <c r="J33" s="25">
        <v>354949</v>
      </c>
      <c r="L33">
        <v>5488.47</v>
      </c>
      <c r="M33">
        <v>2699.68</v>
      </c>
      <c r="N33">
        <v>8627.68</v>
      </c>
      <c r="P33">
        <v>8859.32</v>
      </c>
      <c r="Q33">
        <v>4208.76</v>
      </c>
      <c r="R33">
        <v>56921.7</v>
      </c>
    </row>
    <row r="34" spans="1:18" x14ac:dyDescent="0.15">
      <c r="A34" s="12"/>
      <c r="B34" t="s">
        <v>137</v>
      </c>
      <c r="C34" s="23">
        <v>23940.9</v>
      </c>
      <c r="D34" s="24">
        <v>8960.7999999999993</v>
      </c>
      <c r="E34" s="24">
        <v>12774.7</v>
      </c>
      <c r="F34" s="25">
        <v>447546</v>
      </c>
      <c r="G34" s="23">
        <v>39465.1</v>
      </c>
      <c r="H34" s="24">
        <v>17873.3</v>
      </c>
      <c r="I34" s="24">
        <v>12774.7</v>
      </c>
      <c r="J34" s="25">
        <v>435802</v>
      </c>
      <c r="L34">
        <v>6.72</v>
      </c>
      <c r="M34">
        <v>7.29</v>
      </c>
      <c r="N34">
        <v>7.29</v>
      </c>
      <c r="P34">
        <v>9.59</v>
      </c>
      <c r="Q34">
        <v>10.68</v>
      </c>
      <c r="R34">
        <v>25.84</v>
      </c>
    </row>
    <row r="35" spans="1:18" x14ac:dyDescent="0.15">
      <c r="A35" s="12"/>
      <c r="B35" t="s">
        <v>138</v>
      </c>
      <c r="C35" s="23">
        <v>14.5</v>
      </c>
      <c r="D35" s="24">
        <v>14.4</v>
      </c>
      <c r="E35" s="24">
        <v>12.5</v>
      </c>
      <c r="F35" s="25">
        <v>6.2</v>
      </c>
      <c r="G35" s="23">
        <v>19.399999999999999</v>
      </c>
      <c r="H35" s="24">
        <v>20.8</v>
      </c>
      <c r="I35" s="24">
        <v>12.5</v>
      </c>
      <c r="J35" s="25">
        <v>5.4</v>
      </c>
      <c r="L35">
        <v>342.52</v>
      </c>
      <c r="M35">
        <v>329.35</v>
      </c>
      <c r="N35">
        <v>2094.38</v>
      </c>
      <c r="P35">
        <v>542.79</v>
      </c>
      <c r="Q35">
        <v>500.37</v>
      </c>
      <c r="R35">
        <v>13927.8</v>
      </c>
    </row>
    <row r="36" spans="1:18" x14ac:dyDescent="0.15">
      <c r="A36" s="12"/>
      <c r="B36" t="s">
        <v>139</v>
      </c>
      <c r="C36" s="23">
        <v>941.1</v>
      </c>
      <c r="D36" s="24">
        <v>690.2</v>
      </c>
      <c r="E36" s="24">
        <v>2003.3</v>
      </c>
      <c r="F36" s="25">
        <v>83038.600000000006</v>
      </c>
      <c r="G36" s="23">
        <v>1513.6</v>
      </c>
      <c r="H36" s="24">
        <v>1321.5</v>
      </c>
      <c r="I36" s="24">
        <v>2003.3</v>
      </c>
      <c r="J36" s="25">
        <v>80852.600000000006</v>
      </c>
      <c r="L36">
        <v>22.98</v>
      </c>
      <c r="M36">
        <v>28.55</v>
      </c>
      <c r="N36">
        <v>76.180000000000007</v>
      </c>
      <c r="P36">
        <v>37.479999999999997</v>
      </c>
      <c r="Q36">
        <v>43.4</v>
      </c>
      <c r="R36">
        <v>123.5</v>
      </c>
    </row>
    <row r="37" spans="1:18" x14ac:dyDescent="0.15">
      <c r="A37" s="12"/>
      <c r="B37" t="s">
        <v>140</v>
      </c>
      <c r="C37" s="23">
        <v>57.2</v>
      </c>
      <c r="D37" s="24">
        <v>57.4</v>
      </c>
      <c r="E37" s="24">
        <v>88.9</v>
      </c>
      <c r="F37" s="25">
        <v>310.8</v>
      </c>
      <c r="G37" s="23">
        <v>99.1</v>
      </c>
      <c r="H37" s="24">
        <v>102.3</v>
      </c>
      <c r="I37" s="24">
        <v>88.9</v>
      </c>
      <c r="J37" s="25">
        <v>302.60000000000002</v>
      </c>
      <c r="L37">
        <v>90.84</v>
      </c>
      <c r="M37">
        <v>36.799999999999997</v>
      </c>
      <c r="N37">
        <v>12.86</v>
      </c>
      <c r="P37">
        <v>95.39</v>
      </c>
      <c r="Q37">
        <v>39.659999999999997</v>
      </c>
      <c r="R37">
        <v>13.95</v>
      </c>
    </row>
    <row r="38" spans="1:18" x14ac:dyDescent="0.15">
      <c r="A38" s="13"/>
      <c r="B38" t="s">
        <v>141</v>
      </c>
      <c r="C38" s="23">
        <v>192.5</v>
      </c>
      <c r="D38" s="24">
        <v>81.900000000000006</v>
      </c>
      <c r="E38" s="24">
        <v>35.700000000000003</v>
      </c>
      <c r="F38" s="25">
        <v>5.0999999999999996</v>
      </c>
      <c r="G38" s="23">
        <v>204.2</v>
      </c>
      <c r="H38" s="24">
        <v>87.9</v>
      </c>
      <c r="I38" s="24">
        <v>35.700000000000003</v>
      </c>
      <c r="J38" s="25">
        <v>5</v>
      </c>
      <c r="L38">
        <v>2779.02</v>
      </c>
      <c r="M38">
        <v>1005.46</v>
      </c>
      <c r="N38">
        <v>4524.72</v>
      </c>
      <c r="P38">
        <v>3999.77</v>
      </c>
      <c r="Q38">
        <v>1465.55</v>
      </c>
      <c r="R38">
        <v>75653.2</v>
      </c>
    </row>
    <row r="39" spans="1:18" x14ac:dyDescent="0.15">
      <c r="A39" s="3" t="s">
        <v>146</v>
      </c>
      <c r="B39" t="s">
        <v>131</v>
      </c>
      <c r="C39" s="26">
        <v>10134.700000000001</v>
      </c>
      <c r="D39" s="27">
        <v>3292.76</v>
      </c>
      <c r="E39" s="27">
        <v>3210.65</v>
      </c>
      <c r="F39" s="16">
        <v>89287.1</v>
      </c>
      <c r="G39" s="26">
        <v>16452.900000000001</v>
      </c>
      <c r="H39" s="27">
        <v>6038.97</v>
      </c>
      <c r="I39" s="27">
        <v>3210.65</v>
      </c>
      <c r="J39" s="16">
        <v>87418.1</v>
      </c>
    </row>
    <row r="40" spans="1:18" x14ac:dyDescent="0.15">
      <c r="F40" t="s">
        <v>162</v>
      </c>
    </row>
  </sheetData>
  <mergeCells count="24">
    <mergeCell ref="A28:A38"/>
    <mergeCell ref="L21:R21"/>
    <mergeCell ref="L26:N26"/>
    <mergeCell ref="P26:R26"/>
    <mergeCell ref="C21:J21"/>
    <mergeCell ref="C22:J22"/>
    <mergeCell ref="C26:F26"/>
    <mergeCell ref="G26:J26"/>
    <mergeCell ref="L22:R22"/>
    <mergeCell ref="L23:R23"/>
    <mergeCell ref="C23:J23"/>
    <mergeCell ref="C1:I1"/>
    <mergeCell ref="C2:I2"/>
    <mergeCell ref="C3:I3"/>
    <mergeCell ref="A8:A18"/>
    <mergeCell ref="C4:E4"/>
    <mergeCell ref="C5:E5"/>
    <mergeCell ref="G6:I6"/>
    <mergeCell ref="G7:I7"/>
    <mergeCell ref="L6:N6"/>
    <mergeCell ref="P6:R6"/>
    <mergeCell ref="L2:R2"/>
    <mergeCell ref="L3:R3"/>
    <mergeCell ref="L1:R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随机分割</vt:lpstr>
      <vt:lpstr>动态选择bin+var</vt:lpstr>
      <vt:lpstr>动态分解</vt:lpstr>
    </vt:vector>
  </TitlesOfParts>
  <Company>cchhnnkk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KaenChan</dc:creator>
  <cp:lastModifiedBy>KaenChan</cp:lastModifiedBy>
  <dcterms:created xsi:type="dcterms:W3CDTF">2014-08-30T08:30:30Z</dcterms:created>
  <dcterms:modified xsi:type="dcterms:W3CDTF">2014-09-25T04:24:56Z</dcterms:modified>
</cp:coreProperties>
</file>