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pivotTables/pivotTable2.xml" ContentType="application/vnd.openxmlformats-officedocument.spreadsheetml.pivotTable+xml"/>
  <Override PartName="/xl/drawings/drawing3.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6.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pivotTables/pivotTable8.xml" ContentType="application/vnd.openxmlformats-officedocument.spreadsheetml.pivotTable+xml"/>
  <Override PartName="/xl/drawings/drawing8.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pivotTables/pivotTable9.xml" ContentType="application/vnd.openxmlformats-officedocument.spreadsheetml.pivotTable+xml"/>
  <Override PartName="/xl/drawings/drawing9.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pivotTables/pivotTable10.xml" ContentType="application/vnd.openxmlformats-officedocument.spreadsheetml.pivotTable+xml"/>
  <Override PartName="/xl/drawings/drawing10.xml" ContentType="application/vnd.openxmlformats-officedocument.drawing+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pivotTables/pivotTable11.xml" ContentType="application/vnd.openxmlformats-officedocument.spreadsheetml.pivotTable+xml"/>
  <Override PartName="/xl/drawings/drawing11.xml" ContentType="application/vnd.openxmlformats-officedocument.drawing+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pivotTables/pivotTable12.xml" ContentType="application/vnd.openxmlformats-officedocument.spreadsheetml.pivotTable+xml"/>
  <Override PartName="/xl/drawings/drawing12.xml" ContentType="application/vnd.openxmlformats-officedocument.drawing+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pivotTables/pivotTable13.xml" ContentType="application/vnd.openxmlformats-officedocument.spreadsheetml.pivotTable+xml"/>
  <Override PartName="/xl/drawings/drawing13.xml" ContentType="application/vnd.openxmlformats-officedocument.drawing+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pivotTables/pivotTable14.xml" ContentType="application/vnd.openxmlformats-officedocument.spreadsheetml.pivotTable+xml"/>
  <Override PartName="/xl/drawings/drawing14.xml" ContentType="application/vnd.openxmlformats-officedocument.drawing+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pivotTables/pivotTable15.xml" ContentType="application/vnd.openxmlformats-officedocument.spreadsheetml.pivotTable+xml"/>
  <Override PartName="/xl/drawings/drawing15.xml" ContentType="application/vnd.openxmlformats-officedocument.drawing+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pivotTables/pivotTable16.xml" ContentType="application/vnd.openxmlformats-officedocument.spreadsheetml.pivotTable+xml"/>
  <Override PartName="/xl/drawings/drawing16.xml" ContentType="application/vnd.openxmlformats-officedocument.drawing+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pivotTables/pivotTable17.xml" ContentType="application/vnd.openxmlformats-officedocument.spreadsheetml.pivotTable+xml"/>
  <Override PartName="/xl/drawings/drawing17.xml" ContentType="application/vnd.openxmlformats-officedocument.drawing+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pivotTables/pivotTable18.xml" ContentType="application/vnd.openxmlformats-officedocument.spreadsheetml.pivotTable+xml"/>
  <Override PartName="/xl/drawings/drawing18.xml" ContentType="application/vnd.openxmlformats-officedocument.drawing+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defaultThemeVersion="202300"/>
  <mc:AlternateContent xmlns:mc="http://schemas.openxmlformats.org/markup-compatibility/2006">
    <mc:Choice Requires="x15">
      <x15ac:absPath xmlns:x15ac="http://schemas.microsoft.com/office/spreadsheetml/2010/11/ac" url="C:\Users\kenne\Downloads\Portfolio\Billing Discrepancy Analysis\MonthlyBilling\"/>
    </mc:Choice>
  </mc:AlternateContent>
  <xr:revisionPtr revIDLastSave="0" documentId="13_ncr:1_{BD903F35-8436-4BAE-AAF5-891BE50FF808}" xr6:coauthVersionLast="47" xr6:coauthVersionMax="47" xr10:uidLastSave="{00000000-0000-0000-0000-000000000000}"/>
  <bookViews>
    <workbookView xWindow="-120" yWindow="-120" windowWidth="29040" windowHeight="15720" xr2:uid="{1C8E9889-4C3A-4342-91E2-CD333F2A0742}"/>
  </bookViews>
  <sheets>
    <sheet name="Monthly Billing Dashboard" sheetId="35" r:id="rId1"/>
    <sheet name="KPIs" sheetId="38" state="hidden" r:id="rId2"/>
    <sheet name="Tower Billing Dashboard " sheetId="36" state="hidden" r:id="rId3"/>
    <sheet name="scaffolding_timesheet" sheetId="1" state="hidden" r:id="rId4"/>
    <sheet name="Normal+OT Hours vs Hours Billed" sheetId="3" state="hidden" r:id="rId5"/>
    <sheet name="Normal+OT Hours % of Total " sheetId="4" state="hidden" r:id="rId6"/>
    <sheet name="Hours Worked vs Hours Billed" sheetId="2" state="hidden" r:id="rId7"/>
    <sheet name="Overtime vs Callout" sheetId="22" state="hidden" r:id="rId8"/>
    <sheet name="Average Time per Tower By Site " sheetId="24" state="hidden" r:id="rId9"/>
    <sheet name="Average Time By Tower Size" sheetId="37" state="hidden" r:id="rId10"/>
    <sheet name="Ammonia Exposure" sheetId="25" state="hidden" r:id="rId11"/>
    <sheet name="Close Proximity" sheetId="26" state="hidden" r:id="rId12"/>
    <sheet name="Confined Space" sheetId="27" state="hidden" r:id="rId13"/>
    <sheet name="Delicate Equipment" sheetId="28" state="hidden" r:id="rId14"/>
    <sheet name="Erected on Balcony" sheetId="29" state="hidden" r:id="rId15"/>
    <sheet name="High Traffic Zone" sheetId="30" state="hidden" r:id="rId16"/>
    <sheet name="Hot Water Pipes" sheetId="31" state="hidden" r:id="rId17"/>
    <sheet name="Housekeeping" sheetId="32" state="hidden" r:id="rId18"/>
    <sheet name="More Labour" sheetId="33" state="hidden" r:id="rId19"/>
    <sheet name="Open Space" sheetId="34" state="hidden" r:id="rId20"/>
  </sheets>
  <definedNames>
    <definedName name="Bill">KPIs!$F$3</definedName>
    <definedName name="ExternalData_1" localSheetId="3" hidden="1">scaffolding_timesheet!$A$1:$K$736</definedName>
    <definedName name="HrlyRate">KPIs!$E$3</definedName>
    <definedName name="HrsBilled">KPIs!$C$3</definedName>
    <definedName name="HrsWorked">KPIs!$B$3</definedName>
    <definedName name="OT">KPIs!$D$3</definedName>
    <definedName name="OTBill">KPIs!$G$3</definedName>
    <definedName name="Slicer_Department">#N/A</definedName>
    <definedName name="Slicer_Months__Date">#N/A</definedName>
    <definedName name="Slicer_Site_status">#N/A</definedName>
    <definedName name="Slicer_Site_status1">#N/A</definedName>
  </definedNames>
  <calcPr calcId="191029"/>
  <pivotCaches>
    <pivotCache cacheId="0" r:id="rId21"/>
  </pivotCaches>
  <extLst>
    <ext xmlns:x14="http://schemas.microsoft.com/office/spreadsheetml/2009/9/main" uri="{BBE1A952-AA13-448e-AADC-164F8A28A991}">
      <x14:slicerCaches>
        <x14:slicerCache r:id="rId22"/>
        <x14:slicerCache r:id="rId23"/>
        <x14:slicerCache r:id="rId24"/>
        <x14:slicerCache r:id="rId2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2" i="1" l="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 r="L629" i="1"/>
  <c r="L630" i="1"/>
  <c r="L631" i="1"/>
  <c r="L632" i="1"/>
  <c r="L633" i="1"/>
  <c r="L634" i="1"/>
  <c r="L635" i="1"/>
  <c r="L636" i="1"/>
  <c r="L637" i="1"/>
  <c r="L638" i="1"/>
  <c r="L639" i="1"/>
  <c r="L640" i="1"/>
  <c r="L641" i="1"/>
  <c r="L642" i="1"/>
  <c r="L643" i="1"/>
  <c r="L644" i="1"/>
  <c r="L645" i="1"/>
  <c r="L646" i="1"/>
  <c r="L647" i="1"/>
  <c r="L648" i="1"/>
  <c r="L649" i="1"/>
  <c r="L650" i="1"/>
  <c r="L651" i="1"/>
  <c r="L652" i="1"/>
  <c r="L653" i="1"/>
  <c r="L654" i="1"/>
  <c r="L655" i="1"/>
  <c r="L656" i="1"/>
  <c r="L657" i="1"/>
  <c r="L658" i="1"/>
  <c r="L659" i="1"/>
  <c r="L660" i="1"/>
  <c r="L661" i="1"/>
  <c r="L662" i="1"/>
  <c r="L663" i="1"/>
  <c r="L664" i="1"/>
  <c r="L665" i="1"/>
  <c r="L666" i="1"/>
  <c r="L667" i="1"/>
  <c r="L668" i="1"/>
  <c r="L669" i="1"/>
  <c r="L670" i="1"/>
  <c r="L671" i="1"/>
  <c r="L672" i="1"/>
  <c r="L673" i="1"/>
  <c r="L674" i="1"/>
  <c r="L675" i="1"/>
  <c r="L676" i="1"/>
  <c r="L677" i="1"/>
  <c r="L678" i="1"/>
  <c r="L679" i="1"/>
  <c r="L680" i="1"/>
  <c r="L681" i="1"/>
  <c r="L682" i="1"/>
  <c r="L683" i="1"/>
  <c r="L684" i="1"/>
  <c r="L685" i="1"/>
  <c r="L686" i="1"/>
  <c r="L687" i="1"/>
  <c r="L688" i="1"/>
  <c r="L689" i="1"/>
  <c r="L690" i="1"/>
  <c r="L691" i="1"/>
  <c r="L692" i="1"/>
  <c r="L693" i="1"/>
  <c r="L694" i="1"/>
  <c r="L695" i="1"/>
  <c r="L696" i="1"/>
  <c r="L697" i="1"/>
  <c r="L698" i="1"/>
  <c r="L699" i="1"/>
  <c r="L700" i="1"/>
  <c r="L701" i="1"/>
  <c r="L702" i="1"/>
  <c r="L703" i="1"/>
  <c r="L704" i="1"/>
  <c r="L705" i="1"/>
  <c r="L706" i="1"/>
  <c r="L707" i="1"/>
  <c r="L708" i="1"/>
  <c r="L709" i="1"/>
  <c r="L710" i="1"/>
  <c r="L711" i="1"/>
  <c r="L712" i="1"/>
  <c r="L713" i="1"/>
  <c r="L714" i="1"/>
  <c r="L715" i="1"/>
  <c r="L716" i="1"/>
  <c r="L717" i="1"/>
  <c r="L718" i="1"/>
  <c r="L719" i="1"/>
  <c r="L720" i="1"/>
  <c r="L721" i="1"/>
  <c r="L722" i="1"/>
  <c r="L723" i="1"/>
  <c r="L724" i="1"/>
  <c r="L725" i="1"/>
  <c r="L726" i="1"/>
  <c r="L727" i="1"/>
  <c r="L728" i="1"/>
  <c r="L729" i="1"/>
  <c r="L730" i="1"/>
  <c r="L731" i="1"/>
  <c r="L732" i="1"/>
  <c r="L733" i="1"/>
  <c r="L734" i="1"/>
  <c r="L735" i="1"/>
  <c r="L736" i="1"/>
  <c r="M2"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B22" i="22"/>
  <c r="B21" i="22"/>
  <c r="B23" i="22"/>
  <c r="B24" i="2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8708F6F-4AFB-44C9-A75F-BBE55EFC49CF}" keepAlive="1" name="Query - scaffolding_timesheet_dec2024_may2025" description="Connection to the 'scaffolding_timesheet_dec2024_may2025' query in the workbook." type="5" refreshedVersion="8" background="1" saveData="1">
    <dbPr connection="Provider=Microsoft.Mashup.OleDb.1;Data Source=$Workbook$;Location=scaffolding_timesheet_dec2024_may2025;Extended Properties=&quot;&quot;" command="SELECT * FROM [scaffolding_timesheet_dec2024_may2025]"/>
  </connection>
</connections>
</file>

<file path=xl/sharedStrings.xml><?xml version="1.0" encoding="utf-8"?>
<sst xmlns="http://schemas.openxmlformats.org/spreadsheetml/2006/main" count="3080" uniqueCount="92">
  <si>
    <t>Date</t>
  </si>
  <si>
    <t>Time</t>
  </si>
  <si>
    <t>Department</t>
  </si>
  <si>
    <t>Site</t>
  </si>
  <si>
    <t>Preparation_Time</t>
  </si>
  <si>
    <t>Erection_Time</t>
  </si>
  <si>
    <t>Total_Time</t>
  </si>
  <si>
    <t>Site_status</t>
  </si>
  <si>
    <t>Tower_Height</t>
  </si>
  <si>
    <t>Overtime</t>
  </si>
  <si>
    <t>Normal_Time</t>
  </si>
  <si>
    <t>Brewing</t>
  </si>
  <si>
    <t>Site 10</t>
  </si>
  <si>
    <t>Hot water pipes</t>
  </si>
  <si>
    <t>Site 7</t>
  </si>
  <si>
    <t>Site 9</t>
  </si>
  <si>
    <t>Confined space</t>
  </si>
  <si>
    <t>Packaging</t>
  </si>
  <si>
    <t>Site 8</t>
  </si>
  <si>
    <t>Close Proximity</t>
  </si>
  <si>
    <t>Site services</t>
  </si>
  <si>
    <t>High traffic zone</t>
  </si>
  <si>
    <t>Utilities</t>
  </si>
  <si>
    <t>Ammonia Exposure</t>
  </si>
  <si>
    <t>Erected on the balcony</t>
  </si>
  <si>
    <t>More labour</t>
  </si>
  <si>
    <t>Site 6</t>
  </si>
  <si>
    <t>Site 4</t>
  </si>
  <si>
    <t>Housekeeping</t>
  </si>
  <si>
    <t>Site 2</t>
  </si>
  <si>
    <t>Site 1</t>
  </si>
  <si>
    <t>Site 3</t>
  </si>
  <si>
    <t>Site 5</t>
  </si>
  <si>
    <t>Open space</t>
  </si>
  <si>
    <t>Delicate Equipment</t>
  </si>
  <si>
    <t>Total_hrs_worked</t>
  </si>
  <si>
    <t>Total_hrs_billed</t>
  </si>
  <si>
    <t>Row Labels</t>
  </si>
  <si>
    <t>Grand Total</t>
  </si>
  <si>
    <t>Jan</t>
  </si>
  <si>
    <t>Feb</t>
  </si>
  <si>
    <t>Mar</t>
  </si>
  <si>
    <t>Apr</t>
  </si>
  <si>
    <t>May</t>
  </si>
  <si>
    <t>Total_hours_worked</t>
  </si>
  <si>
    <t>Total_hours_billed</t>
  </si>
  <si>
    <t>Total_Normal_hours</t>
  </si>
  <si>
    <t>Total_Overtime_hours</t>
  </si>
  <si>
    <t>Normal_hours_%</t>
  </si>
  <si>
    <t>Overtime_hours_%</t>
  </si>
  <si>
    <t>Total_Hours_worked</t>
  </si>
  <si>
    <t>March had the highest ratio of overtime to normal time while April had the lowest.</t>
  </si>
  <si>
    <t>Total hours worked for April are slightly more than for March so the expectation is that  the April bill is higher</t>
  </si>
  <si>
    <t xml:space="preserve">Billed hours are higher than hours worked because of overtime which is paid at 1.5 times the normal rate.  </t>
  </si>
  <si>
    <t>Efficiency Index</t>
  </si>
  <si>
    <t>Overtime_Contribution</t>
  </si>
  <si>
    <t>Call_Outs_Contribution</t>
  </si>
  <si>
    <t>The billed hours for March are higher than the billed hours for April due to March having much more overtime than April</t>
  </si>
  <si>
    <t>OT_Efficiency_Index</t>
  </si>
  <si>
    <t>Interpretation</t>
  </si>
  <si>
    <t>&gt; 1</t>
  </si>
  <si>
    <t>&lt; 1</t>
  </si>
  <si>
    <t>Department's overtime is proportional to workload.</t>
  </si>
  <si>
    <t>Department uses less overtime than expected.</t>
  </si>
  <si>
    <t>Site Services and Utilities departments use more overtime than expected based on workload (call outs). There is need to investigate if the work done outside normal hours is necessary and possibly introduce approval for such work.</t>
  </si>
  <si>
    <t>Average Total_Time</t>
  </si>
  <si>
    <t>The status of the site has an effect on the time taken to erect a tower</t>
  </si>
  <si>
    <t>Scaffolding Billing Discrepancy Analysis</t>
  </si>
  <si>
    <t>Identifying root causes of irregular billing patterns for months with the same hours worked</t>
  </si>
  <si>
    <t>Identifying root causes of smaller towers being billed higher than bigger towers</t>
  </si>
  <si>
    <t>9.0</t>
  </si>
  <si>
    <t>5.0</t>
  </si>
  <si>
    <t>15.0</t>
  </si>
  <si>
    <t>6.0</t>
  </si>
  <si>
    <t>2.0</t>
  </si>
  <si>
    <t>6.5</t>
  </si>
  <si>
    <t>7.0</t>
  </si>
  <si>
    <t>1.5</t>
  </si>
  <si>
    <t>2.5</t>
  </si>
  <si>
    <t>3.0</t>
  </si>
  <si>
    <t>4.0</t>
  </si>
  <si>
    <t>14.0</t>
  </si>
  <si>
    <t>10.0</t>
  </si>
  <si>
    <t>8.0</t>
  </si>
  <si>
    <t>3.5</t>
  </si>
  <si>
    <t>1.0</t>
  </si>
  <si>
    <t>Sum of Total_hrs_worked</t>
  </si>
  <si>
    <t>Sum of Total_hrs_billed</t>
  </si>
  <si>
    <t>Sum of Total_Overtime_hrs</t>
  </si>
  <si>
    <t>Sum of Hourly Rate</t>
  </si>
  <si>
    <t>Sum of Bill</t>
  </si>
  <si>
    <t>Sum of OTBill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</si>
</sst>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44" formatCode="_-&quot;R&quot;* #,##0.00_-;\-&quot;R&quot;* #,##0.00_-;_-&quot;R&quot;* &quot;-&quot;??_-;_-@_-"/>
    <numFmt numFmtId="43" formatCode="_-* #,##0.00_-;\-* #,##0.00_-;_-* &quot;-&quot;??_-;_-@_-"/>
    <numFmt numFmtId="164" formatCode="[$-F400]h:mm:ss\ AM/PM"/>
  </numFmts>
  <fonts count="20"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sz val="12"/>
      <color theme="0"/>
      <name val="Arial"/>
      <family val="2"/>
    </font>
    <font>
      <sz val="16"/>
      <color theme="0"/>
      <name val="Arial"/>
      <family val="2"/>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bgColor indexed="64"/>
      </patternFill>
    </fill>
    <fill>
      <patternFill patternType="solid">
        <fgColor rgb="FF0E284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43"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9">
    <xf numFmtId="0" fontId="0" fillId="0" borderId="0" xfId="0"/>
    <xf numFmtId="43" fontId="0" fillId="0" borderId="0" xfId="1" applyFont="1"/>
    <xf numFmtId="43" fontId="0" fillId="0" borderId="0" xfId="0" applyNumberFormat="1"/>
    <xf numFmtId="0" fontId="0" fillId="0" borderId="0" xfId="0" pivotButton="1"/>
    <xf numFmtId="0" fontId="0" fillId="0" borderId="0" xfId="0" applyAlignment="1">
      <alignment horizontal="left"/>
    </xf>
    <xf numFmtId="10" fontId="0" fillId="0" borderId="0" xfId="0" applyNumberFormat="1"/>
    <xf numFmtId="9" fontId="0" fillId="0" borderId="0" xfId="0" applyNumberFormat="1"/>
    <xf numFmtId="0" fontId="0" fillId="0" borderId="0" xfId="0" applyAlignment="1">
      <alignment horizontal="left" indent="1"/>
    </xf>
    <xf numFmtId="14" fontId="0" fillId="0" borderId="0" xfId="0" applyNumberFormat="1"/>
    <xf numFmtId="164" fontId="0" fillId="0" borderId="0" xfId="0" applyNumberFormat="1"/>
    <xf numFmtId="44" fontId="0" fillId="0" borderId="0" xfId="0" applyNumberFormat="1"/>
    <xf numFmtId="0" fontId="18" fillId="33" borderId="0" xfId="0" applyFont="1" applyFill="1" applyAlignment="1">
      <alignment horizontal="center"/>
    </xf>
    <xf numFmtId="0" fontId="18" fillId="33" borderId="0" xfId="0" applyFont="1" applyFill="1"/>
    <xf numFmtId="0" fontId="0" fillId="0" borderId="0" xfId="0"/>
    <xf numFmtId="0" fontId="19" fillId="33" borderId="0" xfId="0" applyFont="1" applyFill="1" applyAlignment="1">
      <alignment horizontal="center" vertical="top"/>
    </xf>
    <xf numFmtId="0" fontId="18" fillId="33" borderId="0" xfId="0" applyFont="1" applyFill="1" applyAlignment="1">
      <alignment horizontal="center"/>
    </xf>
    <xf numFmtId="0" fontId="19" fillId="34" borderId="0" xfId="0" applyFont="1" applyFill="1" applyAlignment="1">
      <alignment horizontal="center" vertical="top"/>
    </xf>
    <xf numFmtId="0" fontId="18" fillId="34" borderId="0" xfId="0" applyFont="1" applyFill="1" applyAlignment="1">
      <alignment horizontal="center"/>
    </xf>
    <xf numFmtId="0" fontId="0" fillId="34" borderId="0" xfId="0" applyFill="1" applyAlignment="1">
      <alignment horizontal="center"/>
    </xf>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Comma" xfId="1" builtinId="3"/>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Title" xfId="2" builtinId="15" customBuiltin="1"/>
    <cellStyle name="Total" xfId="18" builtinId="25" customBuiltin="1"/>
    <cellStyle name="Warning Text" xfId="15" builtinId="11" customBuiltin="1"/>
  </cellStyles>
  <dxfs count="34">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13" formatCode="0%"/>
    </dxf>
    <dxf>
      <numFmt numFmtId="35" formatCode="_-* #,##0.00_-;\-* #,##0.00_-;_-* &quot;-&quot;??_-;_-@_-"/>
    </dxf>
    <dxf>
      <numFmt numFmtId="35" formatCode="_-* #,##0.00_-;\-* #,##0.00_-;_-* &quot;-&quot;??_-;_-@_-"/>
    </dxf>
    <dxf>
      <numFmt numFmtId="164" formatCode="[$-F400]h:mm:ss\ AM/PM"/>
    </dxf>
    <dxf>
      <numFmt numFmtId="19" formatCode="yyyy/mm/dd"/>
    </dxf>
    <dxf>
      <numFmt numFmtId="34" formatCode="_-&quot;R&quot;* #,##0.00_-;\-&quot;R&quot;* #,##0.00_-;_-&quot;R&quot;* &quot;-&quot;??_-;_-@_-"/>
    </dxf>
    <dxf>
      <numFmt numFmtId="34" formatCode="_-&quot;R&quot;* #,##0.00_-;\-&quot;R&quot;* #,##0.00_-;_-&quot;R&quot;* &quot;-&quot;??_-;_-@_-"/>
    </dxf>
    <dxf>
      <numFmt numFmtId="35" formatCode="_-* #,##0.00_-;\-* #,##0.00_-;_-* &quot;-&quot;??_-;_-@_-"/>
    </dxf>
    <dxf>
      <font>
        <b/>
        <i val="0"/>
        <color theme="0"/>
      </font>
      <fill>
        <patternFill>
          <bgColor theme="3"/>
        </patternFill>
      </fill>
    </dxf>
    <dxf>
      <fill>
        <patternFill>
          <bgColor theme="3"/>
        </patternFill>
      </fill>
    </dxf>
    <dxf>
      <fill>
        <patternFill patternType="solid">
          <bgColor theme="3"/>
        </patternFill>
      </fill>
    </dxf>
  </dxfs>
  <tableStyles count="2" defaultTableStyle="TableStyleMedium2" defaultPivotStyle="PivotStyleLight16">
    <tableStyle name="Slicer Style 1" pivot="0" table="0" count="1" xr9:uid="{FC27E592-1540-49A5-BD15-D6A0DE52B707}">
      <tableStyleElement type="wholeTable" dxfId="33"/>
    </tableStyle>
    <tableStyle name="Slicer Style 2" pivot="0" table="0" count="7" xr9:uid="{C8A5DA13-AE72-4A5E-9707-06066C49CBEE}">
      <tableStyleElement type="wholeTable" dxfId="32"/>
      <tableStyleElement type="headerRow" dxfId="31"/>
    </tableStyle>
  </tableStyles>
  <colors>
    <mruColors>
      <color rgb="FF0E2841"/>
      <color rgb="FF030B2F"/>
      <color rgb="FFCFB0CA"/>
    </mruColors>
  </colors>
  <extLst>
    <ext xmlns:x14="http://schemas.microsoft.com/office/spreadsheetml/2009/9/main" uri="{46F421CA-312F-682f-3DD2-61675219B42D}">
      <x14:dxfs count="5">
        <dxf>
          <fill>
            <patternFill>
              <bgColor theme="3" tint="0.499984740745262"/>
            </patternFill>
          </fill>
        </dxf>
        <dxf>
          <fill>
            <patternFill>
              <bgColor theme="0" tint="-0.14996795556505021"/>
            </patternFill>
          </fill>
        </dxf>
        <dxf>
          <fill>
            <patternFill>
              <bgColor theme="7" tint="0.39994506668294322"/>
            </patternFill>
          </fill>
        </dxf>
        <dxf>
          <fill>
            <patternFill>
              <bgColor theme="0" tint="-0.24994659260841701"/>
            </patternFill>
          </fill>
        </dxf>
        <dxf>
          <fill>
            <patternFill>
              <bgColor theme="4" tint="0.79998168889431442"/>
            </patternFill>
          </fill>
        </dxf>
      </x14:dxfs>
    </ext>
    <ext xmlns:x14="http://schemas.microsoft.com/office/spreadsheetml/2009/9/main" uri="{EB79DEF2-80B8-43e5-95BD-54CBDDF9020C}">
      <x14:slicerStyles defaultSlicerStyle="SlicerStyleLight1">
        <x14:slicerStyle name="Slicer Style 1"/>
        <x14:slicerStyle name="Slicer Style 2">
          <x14:slicerStyleElements>
            <x14:slicerStyleElement type="unselectedItemWithData" dxfId="4"/>
            <x14:slicerStyleElement type="unselectedItemWithNoData" dxfId="3"/>
            <x14:slicerStyleElement type="selectedItemWithData" dxfId="2"/>
            <x14:slicerStyleElement type="selectedItemWithNoData" dxfId="1"/>
            <x14:slicerStyleElement type="hovered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pivotCacheDefinition" Target="pivotCache/pivotCacheDefinition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microsoft.com/office/2007/relationships/slicerCache" Target="slicerCaches/slicerCache4.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worksheet" Target="worksheets/sheet15.xml"/><Relationship Id="rId23" Type="http://schemas.microsoft.com/office/2007/relationships/slicerCache" Target="slicerCaches/slicerCache2.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microsoft.com/office/2007/relationships/slicerCache" Target="slicerCaches/slicerCache1.xml"/><Relationship Id="rId27" Type="http://schemas.openxmlformats.org/officeDocument/2006/relationships/connections" Target="connections.xml"/><Relationship Id="rId30"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[MonthlyBilling Discrepancy Analysis.xlsx]Normal+OT Hours % of Total !PivotTable3</c:name>
    <c:fmtId val="27"/>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ZA" sz="1200" b="1" i="0" u="none" strike="noStrike" kern="1200" spc="0" baseline="0">
                <a:solidFill>
                  <a:schemeClr val="bg1"/>
                </a:solidFill>
              </a:rPr>
              <a:t>Normal And Overtime As Percentage Of Total Hours Worked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bg1"/>
                    </a:solidFill>
                  </a:ln>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bg1"/>
                    </a:solidFill>
                  </a:ln>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marker>
          <c:symbol val="square"/>
          <c:size val="8"/>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tx1"/>
                    </a:solidFill>
                  </a:ln>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5"/>
          </a:solidFill>
          <a:ln>
            <a:noFill/>
          </a:ln>
          <a:effectLst/>
        </c:spPr>
        <c:marker>
          <c:symbol val="square"/>
          <c:size val="8"/>
          <c:spPr>
            <a:solidFill>
              <a:schemeClr val="accent5"/>
            </a:solidFill>
            <a:ln w="9525">
              <a:solidFill>
                <a:schemeClr val="accent5"/>
              </a:solidFill>
            </a:ln>
            <a:effectLst/>
          </c:spPr>
        </c:marker>
        <c:dLbl>
          <c:idx val="0"/>
          <c:layout>
            <c:manualLayout>
              <c:x val="-3.7728221928463319E-2"/>
              <c:y val="2.732397131460929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tx1"/>
                    </a:solidFill>
                  </a:ln>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5"/>
          </a:solidFill>
          <a:ln>
            <a:noFill/>
          </a:ln>
          <a:effectLst/>
        </c:spPr>
        <c:dLbl>
          <c:idx val="0"/>
          <c:layout>
            <c:manualLayout>
              <c:x val="0"/>
              <c:y val="6.6682855587933401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bg1"/>
                    </a:solidFill>
                  </a:ln>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5"/>
          </a:solidFill>
          <a:ln>
            <a:noFill/>
          </a:ln>
          <a:effectLst/>
        </c:spPr>
        <c:marker>
          <c:symbol val="square"/>
          <c:size val="8"/>
          <c:spPr>
            <a:solidFill>
              <a:schemeClr val="accent5"/>
            </a:solidFill>
            <a:ln w="9525">
              <a:solidFill>
                <a:schemeClr val="accent5"/>
              </a:solidFill>
            </a:ln>
            <a:effectLst/>
          </c:spPr>
        </c:marker>
        <c:dLbl>
          <c:idx val="0"/>
          <c:layout>
            <c:manualLayout>
              <c:x val="-3.332195815851486E-2"/>
              <c:y val="1.638783833123217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tx1"/>
                    </a:solidFill>
                  </a:ln>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5"/>
          </a:solidFill>
          <a:ln>
            <a:noFill/>
          </a:ln>
          <a:effectLst/>
        </c:spPr>
        <c:marker>
          <c:symbol val="square"/>
          <c:size val="8"/>
          <c:spPr>
            <a:solidFill>
              <a:schemeClr val="accent5"/>
            </a:solidFill>
            <a:ln w="9525">
              <a:solidFill>
                <a:schemeClr val="accent5"/>
              </a:solidFill>
            </a:ln>
            <a:effectLst/>
          </c:spPr>
        </c:marker>
      </c:pivotFmt>
      <c:pivotFmt>
        <c:idx val="7"/>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bg1"/>
                    </a:solidFill>
                  </a:ln>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bg1"/>
                    </a:solidFill>
                  </a:ln>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5"/>
          </a:solidFill>
          <a:ln>
            <a:noFill/>
          </a:ln>
          <a:effectLst/>
        </c:spPr>
        <c:dLbl>
          <c:idx val="0"/>
          <c:layout>
            <c:manualLayout>
              <c:x val="0"/>
              <c:y val="6.6682855587933401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bg1"/>
                    </a:solidFill>
                  </a:ln>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5"/>
          </a:solidFill>
          <a:ln>
            <a:noFill/>
          </a:ln>
          <a:effectLst/>
        </c:spPr>
        <c:marker>
          <c:symbol val="square"/>
          <c:size val="8"/>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tx1"/>
                    </a:solidFill>
                  </a:ln>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5"/>
          </a:solidFill>
          <a:ln>
            <a:noFill/>
          </a:ln>
          <a:effectLst/>
        </c:spPr>
        <c:marker>
          <c:symbol val="square"/>
          <c:size val="8"/>
          <c:spPr>
            <a:solidFill>
              <a:schemeClr val="accent5"/>
            </a:solidFill>
            <a:ln w="9525">
              <a:solidFill>
                <a:schemeClr val="accent5"/>
              </a:solidFill>
            </a:ln>
            <a:effectLst/>
          </c:spPr>
        </c:marker>
        <c:dLbl>
          <c:idx val="0"/>
          <c:layout>
            <c:manualLayout>
              <c:x val="-3.7728221928463319E-2"/>
              <c:y val="2.732397131460929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tx1"/>
                    </a:solidFill>
                  </a:ln>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5"/>
          </a:solidFill>
          <a:ln>
            <a:noFill/>
          </a:ln>
          <a:effectLst/>
        </c:spPr>
        <c:marker>
          <c:symbol val="square"/>
          <c:size val="8"/>
          <c:spPr>
            <a:solidFill>
              <a:schemeClr val="accent5"/>
            </a:solidFill>
            <a:ln w="9525">
              <a:solidFill>
                <a:schemeClr val="accent5"/>
              </a:solidFill>
            </a:ln>
            <a:effectLst/>
          </c:spPr>
        </c:marker>
        <c:dLbl>
          <c:idx val="0"/>
          <c:layout>
            <c:manualLayout>
              <c:x val="-3.332195815851486E-2"/>
              <c:y val="1.638783833123217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tx1"/>
                    </a:solidFill>
                  </a:ln>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5">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bg1"/>
                    </a:solidFill>
                  </a:ln>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bg1"/>
                    </a:solidFill>
                  </a:ln>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5">
              <a:lumMod val="75000"/>
            </a:schemeClr>
          </a:solidFill>
          <a:ln>
            <a:noFill/>
          </a:ln>
          <a:effectLst/>
        </c:spPr>
        <c:dLbl>
          <c:idx val="0"/>
          <c:layout>
            <c:manualLayout>
              <c:x val="2.536782851987017E-3"/>
              <c:y val="-1.570311261427892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bg1"/>
                    </a:solidFill>
                  </a:ln>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6"/>
        <c:spPr>
          <a:ln w="28575" cap="rnd">
            <a:solidFill>
              <a:schemeClr val="tx2">
                <a:lumMod val="25000"/>
                <a:lumOff val="75000"/>
              </a:schemeClr>
            </a:solidFill>
            <a:round/>
          </a:ln>
          <a:effectLst/>
        </c:spPr>
        <c:marker>
          <c:symbol val="square"/>
          <c:size val="8"/>
          <c:spPr>
            <a:solidFill>
              <a:schemeClr val="tx2">
                <a:lumMod val="25000"/>
                <a:lumOff val="75000"/>
              </a:schemeClr>
            </a:solidFill>
            <a:ln w="9525">
              <a:solidFill>
                <a:schemeClr val="tx2">
                  <a:lumMod val="10000"/>
                  <a:lumOff val="9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bg1"/>
                    </a:solidFill>
                  </a:ln>
                  <a:solidFill>
                    <a:schemeClr val="bg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7"/>
        <c:spPr>
          <a:ln w="28575" cap="rnd">
            <a:solidFill>
              <a:schemeClr val="tx2">
                <a:lumMod val="25000"/>
                <a:lumOff val="75000"/>
              </a:schemeClr>
            </a:solidFill>
            <a:round/>
          </a:ln>
          <a:effectLst/>
        </c:spPr>
        <c:marker>
          <c:symbol val="square"/>
          <c:size val="8"/>
        </c:marker>
      </c:pivotFmt>
      <c:pivotFmt>
        <c:idx val="18"/>
        <c:spPr>
          <a:ln w="28575" cap="rnd">
            <a:solidFill>
              <a:schemeClr val="tx2">
                <a:lumMod val="25000"/>
                <a:lumOff val="75000"/>
              </a:schemeClr>
            </a:solidFill>
            <a:round/>
          </a:ln>
          <a:effectLst/>
        </c:spPr>
        <c:marker>
          <c:symbol val="square"/>
          <c:size val="8"/>
        </c:marker>
      </c:pivotFmt>
      <c:pivotFmt>
        <c:idx val="19"/>
        <c:spPr>
          <a:solidFill>
            <a:schemeClr val="accent5">
              <a:lumMod val="75000"/>
            </a:schemeClr>
          </a:solidFill>
          <a:ln>
            <a:noFill/>
          </a:ln>
          <a:effectLst/>
        </c:spPr>
        <c:dLbl>
          <c:idx val="0"/>
          <c:layout>
            <c:manualLayout>
              <c:x val="0"/>
              <c:y val="7.1867274979888571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bg1"/>
                    </a:solidFill>
                  </a:ln>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5">
              <a:lumMod val="75000"/>
            </a:schemeClr>
          </a:solidFill>
          <a:ln>
            <a:noFill/>
          </a:ln>
          <a:effectLst/>
        </c:spPr>
        <c:dLbl>
          <c:idx val="0"/>
          <c:layout>
            <c:manualLayout>
              <c:x val="2.5367828519871098E-3"/>
              <c:y val="2.297028307703079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bg1"/>
                    </a:solidFill>
                  </a:ln>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5">
              <a:lumMod val="75000"/>
            </a:schemeClr>
          </a:solidFill>
          <a:ln>
            <a:noFill/>
          </a:ln>
          <a:effectLst/>
        </c:spPr>
        <c:dLbl>
          <c:idx val="0"/>
          <c:layout>
            <c:manualLayout>
              <c:x val="0"/>
              <c:y val="3.9223285008836298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bg1"/>
                    </a:solidFill>
                  </a:ln>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342770498453858"/>
          <c:y val="0.21821445976970999"/>
          <c:w val="0.69288827908446504"/>
          <c:h val="0.69185911324842786"/>
        </c:manualLayout>
      </c:layout>
      <c:barChart>
        <c:barDir val="col"/>
        <c:grouping val="stacked"/>
        <c:varyColors val="0"/>
        <c:ser>
          <c:idx val="0"/>
          <c:order val="0"/>
          <c:tx>
            <c:strRef>
              <c:f>'Normal+OT Hours % of Total '!$B$3</c:f>
              <c:strCache>
                <c:ptCount val="1"/>
                <c:pt idx="0">
                  <c:v>Normal_hours_%</c:v>
                </c:pt>
              </c:strCache>
            </c:strRef>
          </c:tx>
          <c:spPr>
            <a:solidFill>
              <a:schemeClr val="accent5">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bg1"/>
                      </a:solidFill>
                    </a:ln>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'Normal+OT Hours % of Total '!$A$4:$A$9</c:f>
              <c:strCache>
                <c:ptCount val="5"/>
                <c:pt idx="0">
                  <c:v>Jan</c:v>
                </c:pt>
                <c:pt idx="1">
                  <c:v>Feb</c:v>
                </c:pt>
                <c:pt idx="2">
                  <c:v>Mar</c:v>
                </c:pt>
                <c:pt idx="3">
                  <c:v>Apr</c:v>
                </c:pt>
                <c:pt idx="4">
                  <c:v>May</c:v>
                </c:pt>
              </c:strCache>
            </c:strRef>
          </c:cat>
          <c:val>
            <c:numRef>
              <c:f>'Normal+OT Hours % of Total '!$B$4:$B$9</c:f>
              <c:numCache>
                <c:formatCode>0%</c:formatCode>
                <c:ptCount val="5"/>
                <c:pt idx="0">
                  <c:v>0.88500599255661405</c:v>
                </c:pt>
                <c:pt idx="1">
                  <c:v>0.89286682940059636</c:v>
                </c:pt>
                <c:pt idx="2">
                  <c:v>0.80721615359152576</c:v>
                </c:pt>
                <c:pt idx="3">
                  <c:v>0.9747000521648409</c:v>
                </c:pt>
                <c:pt idx="4">
                  <c:v>0.90865583456425369</c:v>
                </c:pt>
              </c:numCache>
            </c:numRef>
          </c:val>
          <c:extLst>
            <c:ext xmlns:c16="http://schemas.microsoft.com/office/drawing/2014/chart" uri="{C3380CC4-5D6E-409C-BE32-E72D297353CC}">
              <c16:uniqueId val="{00000000-DF96-4AEB-B373-878D9AFEC7E8}"/>
            </c:ext>
          </c:extLst>
        </c:ser>
        <c:ser>
          <c:idx val="1"/>
          <c:order val="1"/>
          <c:tx>
            <c:strRef>
              <c:f>'Normal+OT Hours % of Total '!$C$3</c:f>
              <c:strCache>
                <c:ptCount val="1"/>
                <c:pt idx="0">
                  <c:v>Overtime_hours_%</c:v>
                </c:pt>
              </c:strCache>
            </c:strRef>
          </c:tx>
          <c:spPr>
            <a:solidFill>
              <a:schemeClr val="accent5">
                <a:lumMod val="75000"/>
              </a:schemeClr>
            </a:solidFill>
            <a:ln>
              <a:noFill/>
            </a:ln>
            <a:effectLst/>
          </c:spPr>
          <c:invertIfNegative val="0"/>
          <c:dPt>
            <c:idx val="0"/>
            <c:invertIfNegative val="0"/>
            <c:bubble3D val="0"/>
            <c:spPr>
              <a:solidFill>
                <a:schemeClr val="accent5">
                  <a:lumMod val="75000"/>
                </a:schemeClr>
              </a:solidFill>
              <a:ln>
                <a:noFill/>
              </a:ln>
              <a:effectLst/>
            </c:spPr>
            <c:extLst>
              <c:ext xmlns:c16="http://schemas.microsoft.com/office/drawing/2014/chart" uri="{C3380CC4-5D6E-409C-BE32-E72D297353CC}">
                <c16:uniqueId val="{0000000B-DF96-4AEB-B373-878D9AFEC7E8}"/>
              </c:ext>
            </c:extLst>
          </c:dPt>
          <c:dPt>
            <c:idx val="1"/>
            <c:invertIfNegative val="0"/>
            <c:bubble3D val="0"/>
            <c:spPr>
              <a:solidFill>
                <a:schemeClr val="accent5">
                  <a:lumMod val="75000"/>
                </a:schemeClr>
              </a:solidFill>
              <a:ln>
                <a:noFill/>
              </a:ln>
              <a:effectLst/>
            </c:spPr>
            <c:extLst>
              <c:ext xmlns:c16="http://schemas.microsoft.com/office/drawing/2014/chart" uri="{C3380CC4-5D6E-409C-BE32-E72D297353CC}">
                <c16:uniqueId val="{0000000C-DF96-4AEB-B373-878D9AFEC7E8}"/>
              </c:ext>
            </c:extLst>
          </c:dPt>
          <c:dPt>
            <c:idx val="3"/>
            <c:invertIfNegative val="0"/>
            <c:bubble3D val="0"/>
            <c:spPr>
              <a:solidFill>
                <a:schemeClr val="accent5">
                  <a:lumMod val="75000"/>
                </a:schemeClr>
              </a:solidFill>
              <a:ln>
                <a:noFill/>
              </a:ln>
              <a:effectLst/>
            </c:spPr>
            <c:extLst>
              <c:ext xmlns:c16="http://schemas.microsoft.com/office/drawing/2014/chart" uri="{C3380CC4-5D6E-409C-BE32-E72D297353CC}">
                <c16:uniqueId val="{00000002-DF96-4AEB-B373-878D9AFEC7E8}"/>
              </c:ext>
            </c:extLst>
          </c:dPt>
          <c:dPt>
            <c:idx val="4"/>
            <c:invertIfNegative val="0"/>
            <c:bubble3D val="0"/>
            <c:spPr>
              <a:solidFill>
                <a:schemeClr val="accent5">
                  <a:lumMod val="75000"/>
                </a:schemeClr>
              </a:solidFill>
              <a:ln>
                <a:noFill/>
              </a:ln>
              <a:effectLst/>
            </c:spPr>
            <c:extLst>
              <c:ext xmlns:c16="http://schemas.microsoft.com/office/drawing/2014/chart" uri="{C3380CC4-5D6E-409C-BE32-E72D297353CC}">
                <c16:uniqueId val="{0000000A-DF96-4AEB-B373-878D9AFEC7E8}"/>
              </c:ext>
            </c:extLst>
          </c:dPt>
          <c:dLbls>
            <c:dLbl>
              <c:idx val="0"/>
              <c:layout>
                <c:manualLayout>
                  <c:x val="2.5367828519871098E-3"/>
                  <c:y val="2.2970283077030796E-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DF96-4AEB-B373-878D9AFEC7E8}"/>
                </c:ext>
              </c:extLst>
            </c:dLbl>
            <c:dLbl>
              <c:idx val="1"/>
              <c:layout>
                <c:manualLayout>
                  <c:x val="0"/>
                  <c:y val="3.9223285008836298E-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DF96-4AEB-B373-878D9AFEC7E8}"/>
                </c:ext>
              </c:extLst>
            </c:dLbl>
            <c:dLbl>
              <c:idx val="3"/>
              <c:layout>
                <c:manualLayout>
                  <c:x val="2.536782851987017E-3"/>
                  <c:y val="-1.5703112614278921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DF96-4AEB-B373-878D9AFEC7E8}"/>
                </c:ext>
              </c:extLst>
            </c:dLbl>
            <c:dLbl>
              <c:idx val="4"/>
              <c:layout>
                <c:manualLayout>
                  <c:x val="0"/>
                  <c:y val="7.1867274979888571E-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DF96-4AEB-B373-878D9AFEC7E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bg1"/>
                      </a:solidFill>
                    </a:ln>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'Normal+OT Hours % of Total '!$A$4:$A$9</c:f>
              <c:strCache>
                <c:ptCount val="5"/>
                <c:pt idx="0">
                  <c:v>Jan</c:v>
                </c:pt>
                <c:pt idx="1">
                  <c:v>Feb</c:v>
                </c:pt>
                <c:pt idx="2">
                  <c:v>Mar</c:v>
                </c:pt>
                <c:pt idx="3">
                  <c:v>Apr</c:v>
                </c:pt>
                <c:pt idx="4">
                  <c:v>May</c:v>
                </c:pt>
              </c:strCache>
            </c:strRef>
          </c:cat>
          <c:val>
            <c:numRef>
              <c:f>'Normal+OT Hours % of Total '!$C$4:$C$9</c:f>
              <c:numCache>
                <c:formatCode>0%</c:formatCode>
                <c:ptCount val="5"/>
                <c:pt idx="0">
                  <c:v>0.11499400744338613</c:v>
                </c:pt>
                <c:pt idx="1">
                  <c:v>0.10713317059940326</c:v>
                </c:pt>
                <c:pt idx="2">
                  <c:v>0.19278384640847396</c:v>
                </c:pt>
                <c:pt idx="3">
                  <c:v>2.5299947835159101E-2</c:v>
                </c:pt>
                <c:pt idx="4">
                  <c:v>9.1344165435745903E-2</c:v>
                </c:pt>
              </c:numCache>
            </c:numRef>
          </c:val>
          <c:extLst>
            <c:ext xmlns:c16="http://schemas.microsoft.com/office/drawing/2014/chart" uri="{C3380CC4-5D6E-409C-BE32-E72D297353CC}">
              <c16:uniqueId val="{00000003-DF96-4AEB-B373-878D9AFEC7E8}"/>
            </c:ext>
          </c:extLst>
        </c:ser>
        <c:dLbls>
          <c:showLegendKey val="0"/>
          <c:showVal val="1"/>
          <c:showCatName val="0"/>
          <c:showSerName val="0"/>
          <c:showPercent val="0"/>
          <c:showBubbleSize val="0"/>
        </c:dLbls>
        <c:gapWidth val="219"/>
        <c:overlap val="100"/>
        <c:axId val="594674048"/>
        <c:axId val="594675488"/>
      </c:barChart>
      <c:lineChart>
        <c:grouping val="standard"/>
        <c:varyColors val="0"/>
        <c:ser>
          <c:idx val="2"/>
          <c:order val="2"/>
          <c:tx>
            <c:strRef>
              <c:f>'Normal+OT Hours % of Total '!$D$3</c:f>
              <c:strCache>
                <c:ptCount val="1"/>
                <c:pt idx="0">
                  <c:v>Total_Hours_worked</c:v>
                </c:pt>
              </c:strCache>
            </c:strRef>
          </c:tx>
          <c:spPr>
            <a:ln w="28575" cap="rnd">
              <a:solidFill>
                <a:schemeClr val="tx2">
                  <a:lumMod val="25000"/>
                  <a:lumOff val="75000"/>
                </a:schemeClr>
              </a:solidFill>
              <a:round/>
            </a:ln>
            <a:effectLst/>
          </c:spPr>
          <c:marker>
            <c:symbol val="square"/>
            <c:size val="8"/>
            <c:spPr>
              <a:solidFill>
                <a:schemeClr val="tx2">
                  <a:lumMod val="25000"/>
                  <a:lumOff val="75000"/>
                </a:schemeClr>
              </a:solidFill>
              <a:ln w="9525">
                <a:solidFill>
                  <a:schemeClr val="tx2">
                    <a:lumMod val="10000"/>
                    <a:lumOff val="90000"/>
                  </a:schemeClr>
                </a:solidFill>
              </a:ln>
              <a:effectLst/>
            </c:spPr>
          </c:marker>
          <c:dPt>
            <c:idx val="0"/>
            <c:marker>
              <c:symbol val="square"/>
              <c:size val="8"/>
              <c:spPr>
                <a:solidFill>
                  <a:schemeClr val="tx2">
                    <a:lumMod val="25000"/>
                    <a:lumOff val="75000"/>
                  </a:schemeClr>
                </a:solidFill>
                <a:ln w="9525">
                  <a:solidFill>
                    <a:schemeClr val="tx2">
                      <a:lumMod val="10000"/>
                      <a:lumOff val="90000"/>
                    </a:schemeClr>
                  </a:solidFill>
                </a:ln>
                <a:effectLst/>
              </c:spPr>
            </c:marker>
            <c:bubble3D val="0"/>
            <c:spPr>
              <a:ln w="28575" cap="rnd">
                <a:solidFill>
                  <a:schemeClr val="tx2">
                    <a:lumMod val="25000"/>
                    <a:lumOff val="75000"/>
                  </a:schemeClr>
                </a:solidFill>
                <a:round/>
              </a:ln>
              <a:effectLst/>
            </c:spPr>
            <c:extLst>
              <c:ext xmlns:c16="http://schemas.microsoft.com/office/drawing/2014/chart" uri="{C3380CC4-5D6E-409C-BE32-E72D297353CC}">
                <c16:uniqueId val="{00000005-DF96-4AEB-B373-878D9AFEC7E8}"/>
              </c:ext>
            </c:extLst>
          </c:dPt>
          <c:dPt>
            <c:idx val="1"/>
            <c:marker>
              <c:symbol val="square"/>
              <c:size val="8"/>
              <c:spPr>
                <a:solidFill>
                  <a:schemeClr val="tx2">
                    <a:lumMod val="25000"/>
                    <a:lumOff val="75000"/>
                  </a:schemeClr>
                </a:solidFill>
                <a:ln w="9525">
                  <a:solidFill>
                    <a:schemeClr val="tx2">
                      <a:lumMod val="10000"/>
                      <a:lumOff val="90000"/>
                    </a:schemeClr>
                  </a:solidFill>
                </a:ln>
                <a:effectLst/>
              </c:spPr>
            </c:marker>
            <c:bubble3D val="0"/>
            <c:spPr>
              <a:ln w="28575" cap="rnd">
                <a:solidFill>
                  <a:schemeClr val="tx2">
                    <a:lumMod val="25000"/>
                    <a:lumOff val="75000"/>
                  </a:schemeClr>
                </a:solidFill>
                <a:round/>
              </a:ln>
              <a:effectLst/>
            </c:spPr>
            <c:extLst>
              <c:ext xmlns:c16="http://schemas.microsoft.com/office/drawing/2014/chart" uri="{C3380CC4-5D6E-409C-BE32-E72D297353CC}">
                <c16:uniqueId val="{00000007-DF96-4AEB-B373-878D9AFEC7E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bg1"/>
                      </a:solidFill>
                    </a:ln>
                    <a:solidFill>
                      <a:schemeClr val="bg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'Normal+OT Hours % of Total '!$A$4:$A$9</c:f>
              <c:strCache>
                <c:ptCount val="5"/>
                <c:pt idx="0">
                  <c:v>Jan</c:v>
                </c:pt>
                <c:pt idx="1">
                  <c:v>Feb</c:v>
                </c:pt>
                <c:pt idx="2">
                  <c:v>Mar</c:v>
                </c:pt>
                <c:pt idx="3">
                  <c:v>Apr</c:v>
                </c:pt>
                <c:pt idx="4">
                  <c:v>May</c:v>
                </c:pt>
              </c:strCache>
            </c:strRef>
          </c:cat>
          <c:val>
            <c:numRef>
              <c:f>'Normal+OT Hours % of Total '!$D$4:$D$9</c:f>
              <c:numCache>
                <c:formatCode>_(* #,##0.00_);_(* \(#,##0.00\);_(* "-"??_);_(@_)</c:formatCode>
                <c:ptCount val="5"/>
                <c:pt idx="0">
                  <c:v>264.21666666666664</c:v>
                </c:pt>
                <c:pt idx="1">
                  <c:v>245.8000000000001</c:v>
                </c:pt>
                <c:pt idx="2">
                  <c:v>251.75000000000006</c:v>
                </c:pt>
                <c:pt idx="3">
                  <c:v>255.6</c:v>
                </c:pt>
                <c:pt idx="4">
                  <c:v>282.08333333333343</c:v>
                </c:pt>
              </c:numCache>
            </c:numRef>
          </c:val>
          <c:smooth val="0"/>
          <c:extLst>
            <c:ext xmlns:c16="http://schemas.microsoft.com/office/drawing/2014/chart" uri="{C3380CC4-5D6E-409C-BE32-E72D297353CC}">
              <c16:uniqueId val="{00000008-DF96-4AEB-B373-878D9AFEC7E8}"/>
            </c:ext>
          </c:extLst>
        </c:ser>
        <c:dLbls>
          <c:showLegendKey val="0"/>
          <c:showVal val="1"/>
          <c:showCatName val="0"/>
          <c:showSerName val="0"/>
          <c:showPercent val="0"/>
          <c:showBubbleSize val="0"/>
        </c:dLbls>
        <c:marker val="1"/>
        <c:smooth val="0"/>
        <c:axId val="594633248"/>
        <c:axId val="594632768"/>
      </c:lineChart>
      <c:catAx>
        <c:axId val="594674048"/>
        <c:scaling>
          <c:orientation val="minMax"/>
        </c:scaling>
        <c:delete val="0"/>
        <c:axPos val="b"/>
        <c:numFmt formatCode="General" sourceLinked="1"/>
        <c:majorTickMark val="in"/>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594675488"/>
        <c:crosses val="autoZero"/>
        <c:auto val="1"/>
        <c:lblAlgn val="ctr"/>
        <c:lblOffset val="100"/>
        <c:noMultiLvlLbl val="0"/>
      </c:catAx>
      <c:valAx>
        <c:axId val="594675488"/>
        <c:scaling>
          <c:orientation val="minMax"/>
          <c:max val="1.5"/>
          <c:min val="0"/>
        </c:scaling>
        <c:delete val="0"/>
        <c:axPos val="l"/>
        <c:title>
          <c:tx>
            <c:rich>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ZA" b="1">
                    <a:solidFill>
                      <a:schemeClr val="bg1"/>
                    </a:solidFill>
                  </a:rPr>
                  <a:t>%</a:t>
                </a:r>
                <a:r>
                  <a:rPr lang="en-ZA" b="1" baseline="0">
                    <a:solidFill>
                      <a:schemeClr val="bg1"/>
                    </a:solidFill>
                  </a:rPr>
                  <a:t> Of Total Hours Worked</a:t>
                </a:r>
                <a:endParaRPr lang="en-ZA" b="1">
                  <a:solidFill>
                    <a:schemeClr val="bg1"/>
                  </a:solidFill>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ZA"/>
            </a:p>
          </c:txPr>
        </c:title>
        <c:numFmt formatCode="0%" sourceLinked="1"/>
        <c:majorTickMark val="in"/>
        <c:minorTickMark val="none"/>
        <c:tickLblPos val="nextTo"/>
        <c:spPr>
          <a:noFill/>
          <a:ln>
            <a:solidFill>
              <a:srgbClr val="002060"/>
            </a:solid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94674048"/>
        <c:crosses val="autoZero"/>
        <c:crossBetween val="between"/>
        <c:majorUnit val="0.25"/>
      </c:valAx>
      <c:valAx>
        <c:axId val="594632768"/>
        <c:scaling>
          <c:orientation val="minMax"/>
          <c:max val="300"/>
          <c:min val="100"/>
        </c:scaling>
        <c:delete val="0"/>
        <c:axPos val="r"/>
        <c:title>
          <c:tx>
            <c:rich>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ZA" b="1">
                    <a:solidFill>
                      <a:schemeClr val="bg1"/>
                    </a:solidFill>
                  </a:rPr>
                  <a:t>Total Hours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title>
        <c:numFmt formatCode="_(* #,##0.00_);_(* \(#,##0.00\);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94633248"/>
        <c:crosses val="max"/>
        <c:crossBetween val="between"/>
        <c:majorUnit val="50"/>
      </c:valAx>
      <c:catAx>
        <c:axId val="594633248"/>
        <c:scaling>
          <c:orientation val="minMax"/>
        </c:scaling>
        <c:delete val="1"/>
        <c:axPos val="b"/>
        <c:numFmt formatCode="General" sourceLinked="1"/>
        <c:majorTickMark val="out"/>
        <c:minorTickMark val="none"/>
        <c:tickLblPos val="nextTo"/>
        <c:crossAx val="594632768"/>
        <c:crosses val="autoZero"/>
        <c:auto val="1"/>
        <c:lblAlgn val="ctr"/>
        <c:lblOffset val="100"/>
        <c:noMultiLvlLbl val="0"/>
      </c:catAx>
      <c:spPr>
        <a:solidFill>
          <a:schemeClr val="tx2"/>
        </a:solid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[MonthlyBilling Discrepancy Analysis.xlsx]Normal+OT Hours vs Hours Billed!PivotTable3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b="1"/>
              <a:t>Hours Worked (Split By</a:t>
            </a:r>
            <a:r>
              <a:rPr lang="en-ZA" b="1" baseline="0"/>
              <a:t> Overtime And Normal time)</a:t>
            </a:r>
            <a:r>
              <a:rPr lang="en-ZA" b="1"/>
              <a:t> vs Hours Billed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dLbl>
          <c:idx val="0"/>
          <c:layout>
            <c:manualLayout>
              <c:x val="0"/>
              <c:y val="5.1138884846786345E-3"/>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5.1110307524625399E-2"/>
                  <c:h val="3.8023673832048251E-2"/>
                </c:manualLayout>
              </c15:layout>
            </c:ext>
          </c:extLst>
        </c:dLbl>
      </c:pivotFmt>
      <c:pivotFmt>
        <c:idx val="4"/>
        <c:spPr>
          <a:ln w="28575" cap="rnd">
            <a:solidFill>
              <a:schemeClr val="accent3"/>
            </a:solidFill>
            <a:round/>
          </a:ln>
          <a:effectLst/>
        </c:spPr>
        <c:marker>
          <c:symbol val="none"/>
        </c:marker>
      </c:pivotFmt>
      <c:pivotFmt>
        <c:idx val="5"/>
        <c:spPr>
          <a:ln w="28575" cap="rnd">
            <a:solidFill>
              <a:schemeClr val="accent3"/>
            </a:solidFill>
            <a:round/>
          </a:ln>
          <a:effectLst/>
        </c:spPr>
        <c:marker>
          <c:symbol val="none"/>
        </c:marker>
      </c:pivotFmt>
    </c:pivotFmts>
    <c:plotArea>
      <c:layout/>
      <c:barChart>
        <c:barDir val="col"/>
        <c:grouping val="stacked"/>
        <c:varyColors val="0"/>
        <c:ser>
          <c:idx val="0"/>
          <c:order val="0"/>
          <c:tx>
            <c:strRef>
              <c:f>'Normal+OT Hours vs Hours Billed'!$B$3</c:f>
              <c:strCache>
                <c:ptCount val="1"/>
                <c:pt idx="0">
                  <c:v>Total_Normal_hours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'Normal+OT Hours vs Hours Billed'!$A$4:$A$9</c:f>
              <c:strCache>
                <c:ptCount val="5"/>
                <c:pt idx="0">
                  <c:v>Jan</c:v>
                </c:pt>
                <c:pt idx="1">
                  <c:v>Feb</c:v>
                </c:pt>
                <c:pt idx="2">
                  <c:v>Mar</c:v>
                </c:pt>
                <c:pt idx="3">
                  <c:v>Apr</c:v>
                </c:pt>
                <c:pt idx="4">
                  <c:v>May</c:v>
                </c:pt>
              </c:strCache>
            </c:strRef>
          </c:cat>
          <c:val>
            <c:numRef>
              <c:f>'Normal+OT Hours vs Hours Billed'!$B$4:$B$9</c:f>
              <c:numCache>
                <c:formatCode>_(* #,##0.00_);_(* \(#,##0.00\);_(* "-"??_);_(@_)</c:formatCode>
                <c:ptCount val="5"/>
                <c:pt idx="0">
                  <c:v>233.83333333333334</c:v>
                </c:pt>
                <c:pt idx="1">
                  <c:v>219.46666666666667</c:v>
                </c:pt>
                <c:pt idx="2">
                  <c:v>203.21666666666667</c:v>
                </c:pt>
                <c:pt idx="3">
                  <c:v>249.13333333333333</c:v>
                </c:pt>
                <c:pt idx="4">
                  <c:v>256.31666666666666</c:v>
                </c:pt>
              </c:numCache>
            </c:numRef>
          </c:val>
          <c:extLst>
            <c:ext xmlns:c16="http://schemas.microsoft.com/office/drawing/2014/chart" uri="{C3380CC4-5D6E-409C-BE32-E72D297353CC}">
              <c16:uniqueId val="{00000000-AD6E-4C4E-8AE8-9D9385807A05}"/>
            </c:ext>
          </c:extLst>
        </c:ser>
        <c:ser>
          <c:idx val="1"/>
          <c:order val="1"/>
          <c:tx>
            <c:strRef>
              <c:f>'Normal+OT Hours vs Hours Billed'!$C$3</c:f>
              <c:strCache>
                <c:ptCount val="1"/>
                <c:pt idx="0">
                  <c:v>Total_Overtime_hours</c:v>
                </c:pt>
              </c:strCache>
            </c:strRef>
          </c:tx>
          <c:spPr>
            <a:solidFill>
              <a:schemeClr val="accent2"/>
            </a:solidFill>
            <a:ln>
              <a:noFill/>
            </a:ln>
            <a:effectLst/>
          </c:spPr>
          <c:invertIfNegative val="0"/>
          <c:dPt>
            <c:idx val="3"/>
            <c:invertIfNegative val="0"/>
            <c:bubble3D val="0"/>
            <c:spPr>
              <a:solidFill>
                <a:schemeClr val="accent2"/>
              </a:solidFill>
              <a:ln>
                <a:noFill/>
              </a:ln>
              <a:effectLst/>
            </c:spPr>
            <c:extLst>
              <c:ext xmlns:c16="http://schemas.microsoft.com/office/drawing/2014/chart" uri="{C3380CC4-5D6E-409C-BE32-E72D297353CC}">
                <c16:uniqueId val="{00000004-AD6E-4C4E-8AE8-9D9385807A05}"/>
              </c:ext>
            </c:extLst>
          </c:dPt>
          <c:dLbls>
            <c:dLbl>
              <c:idx val="3"/>
              <c:layout>
                <c:manualLayout>
                  <c:x val="0"/>
                  <c:y val="5.1138884846786345E-3"/>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5.1110307524625399E-2"/>
                      <c:h val="3.8023673832048251E-2"/>
                    </c:manualLayout>
                  </c15:layout>
                </c:ext>
                <c:ext xmlns:c16="http://schemas.microsoft.com/office/drawing/2014/chart" uri="{C3380CC4-5D6E-409C-BE32-E72D297353CC}">
                  <c16:uniqueId val="{00000004-AD6E-4C4E-8AE8-9D9385807A0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'Normal+OT Hours vs Hours Billed'!$A$4:$A$9</c:f>
              <c:strCache>
                <c:ptCount val="5"/>
                <c:pt idx="0">
                  <c:v>Jan</c:v>
                </c:pt>
                <c:pt idx="1">
                  <c:v>Feb</c:v>
                </c:pt>
                <c:pt idx="2">
                  <c:v>Mar</c:v>
                </c:pt>
                <c:pt idx="3">
                  <c:v>Apr</c:v>
                </c:pt>
                <c:pt idx="4">
                  <c:v>May</c:v>
                </c:pt>
              </c:strCache>
            </c:strRef>
          </c:cat>
          <c:val>
            <c:numRef>
              <c:f>'Normal+OT Hours vs Hours Billed'!$C$4:$C$9</c:f>
              <c:numCache>
                <c:formatCode>_(* #,##0.00_);_(* \(#,##0.00\);_(* "-"??_);_(@_)</c:formatCode>
                <c:ptCount val="5"/>
                <c:pt idx="0">
                  <c:v>30.383333333333333</c:v>
                </c:pt>
                <c:pt idx="1">
                  <c:v>26.333333333333332</c:v>
                </c:pt>
                <c:pt idx="2">
                  <c:v>48.533333333333331</c:v>
                </c:pt>
                <c:pt idx="3">
                  <c:v>6.4666666666666668</c:v>
                </c:pt>
                <c:pt idx="4">
                  <c:v>25.766666666666666</c:v>
                </c:pt>
              </c:numCache>
            </c:numRef>
          </c:val>
          <c:extLst>
            <c:ext xmlns:c16="http://schemas.microsoft.com/office/drawing/2014/chart" uri="{C3380CC4-5D6E-409C-BE32-E72D297353CC}">
              <c16:uniqueId val="{00000001-AD6E-4C4E-8AE8-9D9385807A05}"/>
            </c:ext>
          </c:extLst>
        </c:ser>
        <c:dLbls>
          <c:showLegendKey val="0"/>
          <c:showVal val="1"/>
          <c:showCatName val="0"/>
          <c:showSerName val="0"/>
          <c:showPercent val="0"/>
          <c:showBubbleSize val="0"/>
        </c:dLbls>
        <c:gapWidth val="150"/>
        <c:overlap val="100"/>
        <c:axId val="821139888"/>
        <c:axId val="821155248"/>
      </c:barChart>
      <c:lineChart>
        <c:grouping val="standard"/>
        <c:varyColors val="0"/>
        <c:ser>
          <c:idx val="2"/>
          <c:order val="2"/>
          <c:tx>
            <c:strRef>
              <c:f>'Normal+OT Hours vs Hours Billed'!$D$3</c:f>
              <c:strCache>
                <c:ptCount val="1"/>
                <c:pt idx="0">
                  <c:v>Total_hours_billed</c:v>
                </c:pt>
              </c:strCache>
            </c:strRef>
          </c:tx>
          <c:spPr>
            <a:ln w="28575" cap="rnd">
              <a:solidFill>
                <a:schemeClr val="accent3"/>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'Normal+OT Hours vs Hours Billed'!$A$4:$A$9</c:f>
              <c:strCache>
                <c:ptCount val="5"/>
                <c:pt idx="0">
                  <c:v>Jan</c:v>
                </c:pt>
                <c:pt idx="1">
                  <c:v>Feb</c:v>
                </c:pt>
                <c:pt idx="2">
                  <c:v>Mar</c:v>
                </c:pt>
                <c:pt idx="3">
                  <c:v>Apr</c:v>
                </c:pt>
                <c:pt idx="4">
                  <c:v>May</c:v>
                </c:pt>
              </c:strCache>
            </c:strRef>
          </c:cat>
          <c:val>
            <c:numRef>
              <c:f>'Normal+OT Hours vs Hours Billed'!$D$4:$D$9</c:f>
              <c:numCache>
                <c:formatCode>_(* #,##0.00_);_(* \(#,##0.00\);_(* "-"??_);_(@_)</c:formatCode>
                <c:ptCount val="5"/>
                <c:pt idx="0">
                  <c:v>279.4083333333333</c:v>
                </c:pt>
                <c:pt idx="1">
                  <c:v>258.9666666666667</c:v>
                </c:pt>
                <c:pt idx="2">
                  <c:v>276.01666666666659</c:v>
                </c:pt>
                <c:pt idx="3">
                  <c:v>258.83333333333331</c:v>
                </c:pt>
                <c:pt idx="4">
                  <c:v>294.96666666666675</c:v>
                </c:pt>
              </c:numCache>
            </c:numRef>
          </c:val>
          <c:smooth val="0"/>
          <c:extLst>
            <c:ext xmlns:c16="http://schemas.microsoft.com/office/drawing/2014/chart" uri="{C3380CC4-5D6E-409C-BE32-E72D297353CC}">
              <c16:uniqueId val="{00000003-AD6E-4C4E-8AE8-9D9385807A05}"/>
            </c:ext>
          </c:extLst>
        </c:ser>
        <c:dLbls>
          <c:showLegendKey val="0"/>
          <c:showVal val="1"/>
          <c:showCatName val="0"/>
          <c:showSerName val="0"/>
          <c:showPercent val="0"/>
          <c:showBubbleSize val="0"/>
        </c:dLbls>
        <c:marker val="1"/>
        <c:smooth val="0"/>
        <c:axId val="821139888"/>
        <c:axId val="821155248"/>
      </c:lineChart>
      <c:catAx>
        <c:axId val="8211398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b="1"/>
                  <a:t>Month</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1155248"/>
        <c:crosses val="autoZero"/>
        <c:auto val="1"/>
        <c:lblAlgn val="ctr"/>
        <c:lblOffset val="100"/>
        <c:noMultiLvlLbl val="0"/>
      </c:catAx>
      <c:valAx>
        <c:axId val="82115524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b="1"/>
                  <a:t>Total Hours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in"/>
        <c:minorTickMark val="none"/>
        <c:tickLblPos val="nextTo"/>
        <c:spPr>
          <a:noFill/>
          <a:ln>
            <a:solidFill>
              <a:schemeClr val="accent1"/>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1139888"/>
        <c:crosses val="autoZero"/>
        <c:crossBetween val="between"/>
        <c:majorUnit val="50"/>
      </c:valAx>
      <c:spPr>
        <a:solidFill>
          <a:schemeClr val="bg1">
            <a:lumMod val="95000"/>
          </a:schemeClr>
        </a:solid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bg1">
          <a:lumMod val="9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[MonthlyBilling Discrepancy Analysis.xlsx]Normal+OT Hours % of Total !PivotTable3</c:name>
    <c:fmtId val="2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sz="1400" b="1" i="0" u="none" strike="noStrike" kern="1200" spc="0" baseline="0">
                <a:solidFill>
                  <a:sysClr val="windowText" lastClr="000000">
                    <a:lumMod val="65000"/>
                    <a:lumOff val="35000"/>
                  </a:sysClr>
                </a:solidFill>
              </a:rPr>
              <a:t>Normal Time And Overtime As Percentage Of Total Hours Worked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bg1"/>
                    </a:solidFill>
                  </a:ln>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bg1"/>
                    </a:solidFill>
                  </a:ln>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rgbClr val="00B0F0"/>
            </a:solidFill>
            <a:round/>
            <a:headEnd type="none"/>
          </a:ln>
          <a:effectLst/>
        </c:spPr>
        <c:marker>
          <c:symbol val="square"/>
          <c:size val="8"/>
          <c:spPr>
            <a:solidFill>
              <a:srgbClr val="00B0F0"/>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tx1"/>
                    </a:solidFill>
                  </a:ln>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3"/>
        <c:spPr>
          <a:ln w="28575" cap="rnd">
            <a:solidFill>
              <a:srgbClr val="00B0F0"/>
            </a:solidFill>
            <a:round/>
            <a:headEnd type="none"/>
          </a:ln>
          <a:effectLst/>
        </c:spPr>
        <c:marker>
          <c:symbol val="square"/>
          <c:size val="8"/>
          <c:spPr>
            <a:solidFill>
              <a:srgbClr val="00B0F0"/>
            </a:solidFill>
            <a:ln w="9525">
              <a:solidFill>
                <a:schemeClr val="accent3"/>
              </a:solidFill>
            </a:ln>
            <a:effectLst/>
          </c:spPr>
        </c:marker>
        <c:dLbl>
          <c:idx val="0"/>
          <c:layout>
            <c:manualLayout>
              <c:x val="-3.7728221928463319E-2"/>
              <c:y val="2.732397131460929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tx1"/>
                    </a:solidFill>
                  </a:ln>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dLbl>
          <c:idx val="0"/>
          <c:layout>
            <c:manualLayout>
              <c:x val="0"/>
              <c:y val="6.6682855587933401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bg1"/>
                    </a:solidFill>
                  </a:ln>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rgbClr val="00B0F0"/>
            </a:solidFill>
            <a:round/>
            <a:headEnd type="none"/>
          </a:ln>
          <a:effectLst/>
        </c:spPr>
        <c:marker>
          <c:symbol val="square"/>
          <c:size val="8"/>
          <c:spPr>
            <a:solidFill>
              <a:srgbClr val="00B0F0"/>
            </a:solidFill>
            <a:ln w="9525">
              <a:solidFill>
                <a:schemeClr val="accent3"/>
              </a:solidFill>
            </a:ln>
            <a:effectLst/>
          </c:spPr>
        </c:marker>
        <c:dLbl>
          <c:idx val="0"/>
          <c:layout>
            <c:manualLayout>
              <c:x val="-3.332195815851486E-2"/>
              <c:y val="1.638783833123217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tx1"/>
                    </a:solidFill>
                  </a:ln>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6"/>
        <c:spPr>
          <a:ln w="28575" cap="rnd">
            <a:solidFill>
              <a:srgbClr val="00B0F0"/>
            </a:solidFill>
            <a:round/>
            <a:headEnd type="none"/>
          </a:ln>
          <a:effectLst/>
        </c:spPr>
        <c:marker>
          <c:symbol val="square"/>
          <c:size val="8"/>
          <c:spPr>
            <a:solidFill>
              <a:srgbClr val="00B0F0"/>
            </a:solidFill>
            <a:ln w="9525">
              <a:solidFill>
                <a:schemeClr val="accent3"/>
              </a:solidFill>
            </a:ln>
            <a:effectLst/>
          </c:spPr>
        </c:marker>
      </c:pivotFmt>
    </c:pivotFmts>
    <c:plotArea>
      <c:layout/>
      <c:barChart>
        <c:barDir val="col"/>
        <c:grouping val="stacked"/>
        <c:varyColors val="0"/>
        <c:ser>
          <c:idx val="0"/>
          <c:order val="0"/>
          <c:tx>
            <c:strRef>
              <c:f>'Normal+OT Hours % of Total '!$B$3</c:f>
              <c:strCache>
                <c:ptCount val="1"/>
                <c:pt idx="0">
                  <c:v>Normal_hours_%</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bg1"/>
                      </a:solidFill>
                    </a:ln>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'Normal+OT Hours % of Total '!$A$4:$A$9</c:f>
              <c:strCache>
                <c:ptCount val="5"/>
                <c:pt idx="0">
                  <c:v>Jan</c:v>
                </c:pt>
                <c:pt idx="1">
                  <c:v>Feb</c:v>
                </c:pt>
                <c:pt idx="2">
                  <c:v>Mar</c:v>
                </c:pt>
                <c:pt idx="3">
                  <c:v>Apr</c:v>
                </c:pt>
                <c:pt idx="4">
                  <c:v>May</c:v>
                </c:pt>
              </c:strCache>
            </c:strRef>
          </c:cat>
          <c:val>
            <c:numRef>
              <c:f>'Normal+OT Hours % of Total '!$B$4:$B$9</c:f>
              <c:numCache>
                <c:formatCode>0%</c:formatCode>
                <c:ptCount val="5"/>
                <c:pt idx="0">
                  <c:v>0.88500599255661405</c:v>
                </c:pt>
                <c:pt idx="1">
                  <c:v>0.89286682940059636</c:v>
                </c:pt>
                <c:pt idx="2">
                  <c:v>0.80721615359152576</c:v>
                </c:pt>
                <c:pt idx="3">
                  <c:v>0.9747000521648409</c:v>
                </c:pt>
                <c:pt idx="4">
                  <c:v>0.90865583456425369</c:v>
                </c:pt>
              </c:numCache>
            </c:numRef>
          </c:val>
          <c:extLst>
            <c:ext xmlns:c16="http://schemas.microsoft.com/office/drawing/2014/chart" uri="{C3380CC4-5D6E-409C-BE32-E72D297353CC}">
              <c16:uniqueId val="{00000000-ACDF-410F-8648-FDE615898289}"/>
            </c:ext>
          </c:extLst>
        </c:ser>
        <c:ser>
          <c:idx val="1"/>
          <c:order val="1"/>
          <c:tx>
            <c:strRef>
              <c:f>'Normal+OT Hours % of Total '!$C$3</c:f>
              <c:strCache>
                <c:ptCount val="1"/>
                <c:pt idx="0">
                  <c:v>Overtime_hours_%</c:v>
                </c:pt>
              </c:strCache>
            </c:strRef>
          </c:tx>
          <c:spPr>
            <a:solidFill>
              <a:schemeClr val="accent2"/>
            </a:solidFill>
            <a:ln>
              <a:noFill/>
            </a:ln>
            <a:effectLst/>
          </c:spPr>
          <c:invertIfNegative val="0"/>
          <c:dPt>
            <c:idx val="3"/>
            <c:invertIfNegative val="0"/>
            <c:bubble3D val="0"/>
            <c:spPr>
              <a:solidFill>
                <a:schemeClr val="accent2"/>
              </a:solidFill>
              <a:ln>
                <a:noFill/>
              </a:ln>
              <a:effectLst/>
            </c:spPr>
            <c:extLst>
              <c:ext xmlns:c16="http://schemas.microsoft.com/office/drawing/2014/chart" uri="{C3380CC4-5D6E-409C-BE32-E72D297353CC}">
                <c16:uniqueId val="{00000006-ACDF-410F-8648-FDE615898289}"/>
              </c:ext>
            </c:extLst>
          </c:dPt>
          <c:dLbls>
            <c:dLbl>
              <c:idx val="3"/>
              <c:layout>
                <c:manualLayout>
                  <c:x val="0"/>
                  <c:y val="6.6682855587933401E-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ACDF-410F-8648-FDE61589828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bg1"/>
                      </a:solidFill>
                    </a:ln>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'Normal+OT Hours % of Total '!$A$4:$A$9</c:f>
              <c:strCache>
                <c:ptCount val="5"/>
                <c:pt idx="0">
                  <c:v>Jan</c:v>
                </c:pt>
                <c:pt idx="1">
                  <c:v>Feb</c:v>
                </c:pt>
                <c:pt idx="2">
                  <c:v>Mar</c:v>
                </c:pt>
                <c:pt idx="3">
                  <c:v>Apr</c:v>
                </c:pt>
                <c:pt idx="4">
                  <c:v>May</c:v>
                </c:pt>
              </c:strCache>
            </c:strRef>
          </c:cat>
          <c:val>
            <c:numRef>
              <c:f>'Normal+OT Hours % of Total '!$C$4:$C$9</c:f>
              <c:numCache>
                <c:formatCode>0%</c:formatCode>
                <c:ptCount val="5"/>
                <c:pt idx="0">
                  <c:v>0.11499400744338613</c:v>
                </c:pt>
                <c:pt idx="1">
                  <c:v>0.10713317059940326</c:v>
                </c:pt>
                <c:pt idx="2">
                  <c:v>0.19278384640847396</c:v>
                </c:pt>
                <c:pt idx="3">
                  <c:v>2.5299947835159101E-2</c:v>
                </c:pt>
                <c:pt idx="4">
                  <c:v>9.1344165435745903E-2</c:v>
                </c:pt>
              </c:numCache>
            </c:numRef>
          </c:val>
          <c:extLst>
            <c:ext xmlns:c16="http://schemas.microsoft.com/office/drawing/2014/chart" uri="{C3380CC4-5D6E-409C-BE32-E72D297353CC}">
              <c16:uniqueId val="{00000001-ACDF-410F-8648-FDE615898289}"/>
            </c:ext>
          </c:extLst>
        </c:ser>
        <c:dLbls>
          <c:showLegendKey val="0"/>
          <c:showVal val="1"/>
          <c:showCatName val="0"/>
          <c:showSerName val="0"/>
          <c:showPercent val="0"/>
          <c:showBubbleSize val="0"/>
        </c:dLbls>
        <c:gapWidth val="219"/>
        <c:overlap val="100"/>
        <c:axId val="594674048"/>
        <c:axId val="594675488"/>
      </c:barChart>
      <c:lineChart>
        <c:grouping val="standard"/>
        <c:varyColors val="0"/>
        <c:ser>
          <c:idx val="2"/>
          <c:order val="2"/>
          <c:tx>
            <c:strRef>
              <c:f>'Normal+OT Hours % of Total '!$D$3</c:f>
              <c:strCache>
                <c:ptCount val="1"/>
                <c:pt idx="0">
                  <c:v>Total_Hours_worked</c:v>
                </c:pt>
              </c:strCache>
            </c:strRef>
          </c:tx>
          <c:spPr>
            <a:ln w="28575" cap="rnd">
              <a:solidFill>
                <a:srgbClr val="00B0F0"/>
              </a:solidFill>
              <a:round/>
              <a:headEnd type="none"/>
            </a:ln>
            <a:effectLst/>
          </c:spPr>
          <c:marker>
            <c:symbol val="square"/>
            <c:size val="8"/>
            <c:spPr>
              <a:solidFill>
                <a:srgbClr val="00B0F0"/>
              </a:solidFill>
              <a:ln w="9525">
                <a:solidFill>
                  <a:schemeClr val="accent3"/>
                </a:solidFill>
              </a:ln>
              <a:effectLst/>
            </c:spPr>
          </c:marker>
          <c:dPt>
            <c:idx val="0"/>
            <c:marker>
              <c:symbol val="square"/>
              <c:size val="8"/>
              <c:spPr>
                <a:solidFill>
                  <a:srgbClr val="00B0F0"/>
                </a:solidFill>
                <a:ln w="9525">
                  <a:solidFill>
                    <a:schemeClr val="accent3"/>
                  </a:solidFill>
                </a:ln>
                <a:effectLst/>
              </c:spPr>
            </c:marker>
            <c:bubble3D val="0"/>
            <c:spPr>
              <a:ln w="28575" cap="rnd">
                <a:solidFill>
                  <a:srgbClr val="00B0F0"/>
                </a:solidFill>
                <a:round/>
                <a:headEnd type="none"/>
              </a:ln>
              <a:effectLst/>
            </c:spPr>
            <c:extLst>
              <c:ext xmlns:c16="http://schemas.microsoft.com/office/drawing/2014/chart" uri="{C3380CC4-5D6E-409C-BE32-E72D297353CC}">
                <c16:uniqueId val="{00000005-ACDF-410F-8648-FDE615898289}"/>
              </c:ext>
            </c:extLst>
          </c:dPt>
          <c:dPt>
            <c:idx val="1"/>
            <c:marker>
              <c:symbol val="square"/>
              <c:size val="8"/>
              <c:spPr>
                <a:solidFill>
                  <a:srgbClr val="00B0F0"/>
                </a:solidFill>
                <a:ln w="9525">
                  <a:solidFill>
                    <a:schemeClr val="accent3"/>
                  </a:solidFill>
                </a:ln>
                <a:effectLst/>
              </c:spPr>
            </c:marker>
            <c:bubble3D val="0"/>
            <c:spPr>
              <a:ln w="28575" cap="rnd">
                <a:solidFill>
                  <a:srgbClr val="00B0F0"/>
                </a:solidFill>
                <a:round/>
                <a:headEnd type="none"/>
              </a:ln>
              <a:effectLst/>
            </c:spPr>
            <c:extLst>
              <c:ext xmlns:c16="http://schemas.microsoft.com/office/drawing/2014/chart" uri="{C3380CC4-5D6E-409C-BE32-E72D297353CC}">
                <c16:uniqueId val="{00000007-ACDF-410F-8648-FDE615898289}"/>
              </c:ext>
            </c:extLst>
          </c:dPt>
          <c:dLbls>
            <c:dLbl>
              <c:idx val="0"/>
              <c:layout>
                <c:manualLayout>
                  <c:x val="-3.7728221928463319E-2"/>
                  <c:y val="2.732397131460929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ACDF-410F-8648-FDE615898289}"/>
                </c:ext>
              </c:extLst>
            </c:dLbl>
            <c:dLbl>
              <c:idx val="1"/>
              <c:layout>
                <c:manualLayout>
                  <c:x val="-3.332195815851486E-2"/>
                  <c:y val="1.638783833123217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ACDF-410F-8648-FDE61589828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tx1"/>
                      </a:solidFill>
                    </a:ln>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'Normal+OT Hours % of Total '!$A$4:$A$9</c:f>
              <c:strCache>
                <c:ptCount val="5"/>
                <c:pt idx="0">
                  <c:v>Jan</c:v>
                </c:pt>
                <c:pt idx="1">
                  <c:v>Feb</c:v>
                </c:pt>
                <c:pt idx="2">
                  <c:v>Mar</c:v>
                </c:pt>
                <c:pt idx="3">
                  <c:v>Apr</c:v>
                </c:pt>
                <c:pt idx="4">
                  <c:v>May</c:v>
                </c:pt>
              </c:strCache>
            </c:strRef>
          </c:cat>
          <c:val>
            <c:numRef>
              <c:f>'Normal+OT Hours % of Total '!$D$4:$D$9</c:f>
              <c:numCache>
                <c:formatCode>_(* #,##0.00_);_(* \(#,##0.00\);_(* "-"??_);_(@_)</c:formatCode>
                <c:ptCount val="5"/>
                <c:pt idx="0">
                  <c:v>264.21666666666664</c:v>
                </c:pt>
                <c:pt idx="1">
                  <c:v>245.8000000000001</c:v>
                </c:pt>
                <c:pt idx="2">
                  <c:v>251.75000000000006</c:v>
                </c:pt>
                <c:pt idx="3">
                  <c:v>255.6</c:v>
                </c:pt>
                <c:pt idx="4">
                  <c:v>282.08333333333343</c:v>
                </c:pt>
              </c:numCache>
            </c:numRef>
          </c:val>
          <c:smooth val="0"/>
          <c:extLst>
            <c:ext xmlns:c16="http://schemas.microsoft.com/office/drawing/2014/chart" uri="{C3380CC4-5D6E-409C-BE32-E72D297353CC}">
              <c16:uniqueId val="{00000002-ACDF-410F-8648-FDE615898289}"/>
            </c:ext>
          </c:extLst>
        </c:ser>
        <c:dLbls>
          <c:showLegendKey val="0"/>
          <c:showVal val="1"/>
          <c:showCatName val="0"/>
          <c:showSerName val="0"/>
          <c:showPercent val="0"/>
          <c:showBubbleSize val="0"/>
        </c:dLbls>
        <c:marker val="1"/>
        <c:smooth val="0"/>
        <c:axId val="594633248"/>
        <c:axId val="594632768"/>
      </c:lineChart>
      <c:catAx>
        <c:axId val="5946740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b="1"/>
                  <a:t>Month</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in"/>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675488"/>
        <c:crosses val="autoZero"/>
        <c:auto val="1"/>
        <c:lblAlgn val="ctr"/>
        <c:lblOffset val="100"/>
        <c:noMultiLvlLbl val="0"/>
      </c:catAx>
      <c:valAx>
        <c:axId val="594675488"/>
        <c:scaling>
          <c:orientation val="minMax"/>
          <c:max val="1.5"/>
          <c:min val="0"/>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b="1"/>
                  <a:t>%</a:t>
                </a:r>
                <a:r>
                  <a:rPr lang="en-ZA" b="1" baseline="0"/>
                  <a:t> Of Total Hours</a:t>
                </a:r>
                <a:endParaRPr lang="en-ZA" b="1"/>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ZA"/>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674048"/>
        <c:crosses val="autoZero"/>
        <c:crossBetween val="between"/>
        <c:majorUnit val="0.25"/>
      </c:valAx>
      <c:valAx>
        <c:axId val="594632768"/>
        <c:scaling>
          <c:orientation val="minMax"/>
          <c:max val="300"/>
          <c:min val="100"/>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b="1"/>
                  <a:t>Total Hours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633248"/>
        <c:crosses val="max"/>
        <c:crossBetween val="between"/>
        <c:majorUnit val="50"/>
      </c:valAx>
      <c:catAx>
        <c:axId val="594633248"/>
        <c:scaling>
          <c:orientation val="minMax"/>
        </c:scaling>
        <c:delete val="1"/>
        <c:axPos val="b"/>
        <c:numFmt formatCode="General" sourceLinked="1"/>
        <c:majorTickMark val="out"/>
        <c:minorTickMark val="none"/>
        <c:tickLblPos val="nextTo"/>
        <c:crossAx val="594632768"/>
        <c:crosses val="autoZero"/>
        <c:auto val="1"/>
        <c:lblAlgn val="ctr"/>
        <c:lblOffset val="100"/>
        <c:noMultiLvlLbl val="0"/>
      </c:catAx>
      <c:spPr>
        <a:solidFill>
          <a:schemeClr val="bg1">
            <a:lumMod val="95000"/>
          </a:schemeClr>
        </a:solid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bg1">
          <a:lumMod val="9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[MonthlyBilling Discrepancy Analysis.xlsx]Hours Worked vs Hours Billed!PivotTable2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Hours Worked vs Hours Billed By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lumMod val="60000"/>
              <a:lumOff val="40000"/>
            </a:schemeClr>
          </a:solidFill>
          <a:ln>
            <a:noFill/>
          </a:ln>
          <a:effectLst/>
        </c:spPr>
        <c:marker>
          <c:symbol val="none"/>
        </c:marker>
        <c:dLbl>
          <c:idx val="0"/>
          <c:spPr>
            <a:noFill/>
            <a:ln>
              <a:noFill/>
            </a:ln>
            <a:effectLst/>
          </c:spPr>
          <c:txPr>
            <a:bodyPr rot="-5400000" spcFirstLastPara="1" vertOverflow="ellipsis" wrap="square" lIns="38100" tIns="19050" rIns="38100" bIns="19050" anchor="ctr" anchorCtr="0">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3"/>
          </a:solidFill>
          <a:ln>
            <a:no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'Hours Worked vs Hours Billed'!$B$3</c:f>
              <c:strCache>
                <c:ptCount val="1"/>
                <c:pt idx="0">
                  <c:v>Total_hours_worked</c:v>
                </c:pt>
              </c:strCache>
            </c:strRef>
          </c:tx>
          <c:spPr>
            <a:solidFill>
              <a:schemeClr val="accent1">
                <a:lumMod val="60000"/>
                <a:lumOff val="40000"/>
              </a:schemeClr>
            </a:solidFill>
            <a:ln>
              <a:noFill/>
            </a:ln>
            <a:effectLst/>
          </c:spPr>
          <c:invertIfNegative val="0"/>
          <c:dLbls>
            <c:spPr>
              <a:noFill/>
              <a:ln>
                <a:noFill/>
              </a:ln>
              <a:effectLst/>
            </c:spPr>
            <c:txPr>
              <a:bodyPr rot="-5400000" spcFirstLastPara="1" vertOverflow="ellipsis" wrap="square" lIns="38100" tIns="19050" rIns="38100" bIns="19050" anchor="ctr" anchorCtr="0">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'Hours Worked vs Hours Billed'!$A$4:$A$9</c:f>
              <c:strCache>
                <c:ptCount val="5"/>
                <c:pt idx="0">
                  <c:v>Jan</c:v>
                </c:pt>
                <c:pt idx="1">
                  <c:v>Feb</c:v>
                </c:pt>
                <c:pt idx="2">
                  <c:v>Mar</c:v>
                </c:pt>
                <c:pt idx="3">
                  <c:v>Apr</c:v>
                </c:pt>
                <c:pt idx="4">
                  <c:v>May</c:v>
                </c:pt>
              </c:strCache>
            </c:strRef>
          </c:cat>
          <c:val>
            <c:numRef>
              <c:f>'Hours Worked vs Hours Billed'!$B$4:$B$9</c:f>
              <c:numCache>
                <c:formatCode>_(* #,##0.00_);_(* \(#,##0.00\);_(* "-"??_);_(@_)</c:formatCode>
                <c:ptCount val="5"/>
                <c:pt idx="0">
                  <c:v>264.21666666666664</c:v>
                </c:pt>
                <c:pt idx="1">
                  <c:v>245.8000000000001</c:v>
                </c:pt>
                <c:pt idx="2">
                  <c:v>251.75000000000006</c:v>
                </c:pt>
                <c:pt idx="3">
                  <c:v>255.6</c:v>
                </c:pt>
                <c:pt idx="4">
                  <c:v>282.08333333333343</c:v>
                </c:pt>
              </c:numCache>
            </c:numRef>
          </c:val>
          <c:extLst>
            <c:ext xmlns:c16="http://schemas.microsoft.com/office/drawing/2014/chart" uri="{C3380CC4-5D6E-409C-BE32-E72D297353CC}">
              <c16:uniqueId val="{00000000-C9C0-4DCE-BABC-838440C47237}"/>
            </c:ext>
          </c:extLst>
        </c:ser>
        <c:ser>
          <c:idx val="1"/>
          <c:order val="1"/>
          <c:tx>
            <c:strRef>
              <c:f>'Hours Worked vs Hours Billed'!$C$3</c:f>
              <c:strCache>
                <c:ptCount val="1"/>
                <c:pt idx="0">
                  <c:v>Total_hours_billed</c:v>
                </c:pt>
              </c:strCache>
            </c:strRef>
          </c:tx>
          <c:spPr>
            <a:solidFill>
              <a:schemeClr val="accent3"/>
            </a:solidFill>
            <a:ln>
              <a:noFill/>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'Hours Worked vs Hours Billed'!$A$4:$A$9</c:f>
              <c:strCache>
                <c:ptCount val="5"/>
                <c:pt idx="0">
                  <c:v>Jan</c:v>
                </c:pt>
                <c:pt idx="1">
                  <c:v>Feb</c:v>
                </c:pt>
                <c:pt idx="2">
                  <c:v>Mar</c:v>
                </c:pt>
                <c:pt idx="3">
                  <c:v>Apr</c:v>
                </c:pt>
                <c:pt idx="4">
                  <c:v>May</c:v>
                </c:pt>
              </c:strCache>
            </c:strRef>
          </c:cat>
          <c:val>
            <c:numRef>
              <c:f>'Hours Worked vs Hours Billed'!$C$4:$C$9</c:f>
              <c:numCache>
                <c:formatCode>_(* #,##0.00_);_(* \(#,##0.00\);_(* "-"??_);_(@_)</c:formatCode>
                <c:ptCount val="5"/>
                <c:pt idx="0">
                  <c:v>279.4083333333333</c:v>
                </c:pt>
                <c:pt idx="1">
                  <c:v>258.9666666666667</c:v>
                </c:pt>
                <c:pt idx="2">
                  <c:v>276.01666666666659</c:v>
                </c:pt>
                <c:pt idx="3">
                  <c:v>258.83333333333331</c:v>
                </c:pt>
                <c:pt idx="4">
                  <c:v>294.96666666666675</c:v>
                </c:pt>
              </c:numCache>
            </c:numRef>
          </c:val>
          <c:extLst>
            <c:ext xmlns:c16="http://schemas.microsoft.com/office/drawing/2014/chart" uri="{C3380CC4-5D6E-409C-BE32-E72D297353CC}">
              <c16:uniqueId val="{00000001-C9C0-4DCE-BABC-838440C47237}"/>
            </c:ext>
          </c:extLst>
        </c:ser>
        <c:dLbls>
          <c:showLegendKey val="0"/>
          <c:showVal val="1"/>
          <c:showCatName val="0"/>
          <c:showSerName val="0"/>
          <c:showPercent val="0"/>
          <c:showBubbleSize val="0"/>
        </c:dLbls>
        <c:gapWidth val="219"/>
        <c:overlap val="-27"/>
        <c:axId val="582990064"/>
        <c:axId val="582976144"/>
      </c:barChart>
      <c:catAx>
        <c:axId val="5829900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b="1"/>
                  <a:t>Month</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2976144"/>
        <c:crosses val="autoZero"/>
        <c:auto val="1"/>
        <c:lblAlgn val="ctr"/>
        <c:lblOffset val="100"/>
        <c:noMultiLvlLbl val="0"/>
      </c:catAx>
      <c:valAx>
        <c:axId val="58297614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b="1"/>
                  <a:t>Total Hours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0"/>
        <c:majorTickMark val="in"/>
        <c:minorTickMark val="none"/>
        <c:tickLblPos val="nextTo"/>
        <c:spPr>
          <a:noFill/>
          <a:ln>
            <a:solidFill>
              <a:schemeClr val="accent1"/>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299006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[MonthlyBilling Discrepancy Analysis.xlsx]Overtime vs Callout!PivotTable2</c:name>
    <c:fmtId val="1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Department Overtime Contribution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tx1">
                        <a:lumMod val="75000"/>
                        <a:lumOff val="25000"/>
                      </a:schemeClr>
                    </a:solidFill>
                  </a:ln>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pieChart>
        <c:varyColors val="1"/>
        <c:ser>
          <c:idx val="0"/>
          <c:order val="0"/>
          <c:tx>
            <c:strRef>
              <c:f>'Overtime vs Callout'!$B$3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3A5-40FF-94E0-B1E2C5C9620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3A5-40FF-94E0-B1E2C5C9620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3A5-40FF-94E0-B1E2C5C9620C}"/>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93A5-40FF-94E0-B1E2C5C9620C}"/>
              </c:ext>
            </c:extLst>
          </c:dPt>
          <c:dLbls>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tx1">
                          <a:lumMod val="75000"/>
                          <a:lumOff val="25000"/>
                        </a:schemeClr>
                      </a:solidFill>
                    </a:ln>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'Overtime vs Callout'!$A$4:$A$8</c:f>
              <c:strCache>
                <c:ptCount val="4"/>
                <c:pt idx="0">
                  <c:v>Brewing</c:v>
                </c:pt>
                <c:pt idx="1">
                  <c:v>Packaging</c:v>
                </c:pt>
                <c:pt idx="2">
                  <c:v>Site services</c:v>
                </c:pt>
                <c:pt idx="3">
                  <c:v>Utilities</c:v>
                </c:pt>
              </c:strCache>
            </c:strRef>
          </c:cat>
          <c:val>
            <c:numRef>
              <c:f>'Overtime vs Callout'!$B$4:$B$8</c:f>
              <c:numCache>
                <c:formatCode>0.00%</c:formatCode>
                <c:ptCount val="4"/>
                <c:pt idx="0">
                  <c:v>0.38453145835858898</c:v>
                </c:pt>
                <c:pt idx="1">
                  <c:v>5.3945932840344289E-2</c:v>
                </c:pt>
                <c:pt idx="2">
                  <c:v>0.22523942296035884</c:v>
                </c:pt>
                <c:pt idx="3">
                  <c:v>0.33628318584070799</c:v>
                </c:pt>
              </c:numCache>
            </c:numRef>
          </c:val>
          <c:extLst>
            <c:ext xmlns:c16="http://schemas.microsoft.com/office/drawing/2014/chart" uri="{C3380CC4-5D6E-409C-BE32-E72D297353CC}">
              <c16:uniqueId val="{00000000-5216-449C-9A5D-BB6599585652}"/>
            </c:ext>
          </c:extLst>
        </c:ser>
        <c:dLbls>
          <c:dLblPos val="outEnd"/>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[MonthlyBilling Discrepancy Analysis.xlsx]Overtime vs Callout!PivotTable4</c:name>
    <c:fmtId val="2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Department Call</a:t>
            </a:r>
            <a:r>
              <a:rPr lang="en-US" b="1" baseline="0"/>
              <a:t> Out Contribution</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tx1">
                        <a:lumMod val="75000"/>
                        <a:lumOff val="25000"/>
                      </a:schemeClr>
                    </a:solidFill>
                  </a:ln>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s>
    <c:plotArea>
      <c:layout/>
      <c:pieChart>
        <c:varyColors val="1"/>
        <c:ser>
          <c:idx val="0"/>
          <c:order val="0"/>
          <c:tx>
            <c:strRef>
              <c:f>'Overtime vs Callout'!$B$10</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94F-46A0-B069-26235AF8A5A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94F-46A0-B069-26235AF8A5A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94F-46A0-B069-26235AF8A5A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394F-46A0-B069-26235AF8A5A5}"/>
              </c:ext>
            </c:extLst>
          </c:dPt>
          <c:dLbls>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tx1">
                          <a:lumMod val="75000"/>
                          <a:lumOff val="25000"/>
                        </a:schemeClr>
                      </a:solidFill>
                    </a:ln>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'Overtime vs Callout'!$A$11:$A$15</c:f>
              <c:strCache>
                <c:ptCount val="4"/>
                <c:pt idx="0">
                  <c:v>Brewing</c:v>
                </c:pt>
                <c:pt idx="1">
                  <c:v>Packaging</c:v>
                </c:pt>
                <c:pt idx="2">
                  <c:v>Site services</c:v>
                </c:pt>
                <c:pt idx="3">
                  <c:v>Utilities</c:v>
                </c:pt>
              </c:strCache>
            </c:strRef>
          </c:cat>
          <c:val>
            <c:numRef>
              <c:f>'Overtime vs Callout'!$B$11:$B$15</c:f>
              <c:numCache>
                <c:formatCode>0.00%</c:formatCode>
                <c:ptCount val="4"/>
                <c:pt idx="0">
                  <c:v>0.42454394693200664</c:v>
                </c:pt>
                <c:pt idx="1">
                  <c:v>7.9601990049751242E-2</c:v>
                </c:pt>
                <c:pt idx="2">
                  <c:v>0.19734660033167495</c:v>
                </c:pt>
                <c:pt idx="3">
                  <c:v>0.29850746268656714</c:v>
                </c:pt>
              </c:numCache>
            </c:numRef>
          </c:val>
          <c:extLst>
            <c:ext xmlns:c16="http://schemas.microsoft.com/office/drawing/2014/chart" uri="{C3380CC4-5D6E-409C-BE32-E72D297353CC}">
              <c16:uniqueId val="{00000000-BBA1-4FD2-B332-B17C23B81801}"/>
            </c:ext>
          </c:extLst>
        </c:ser>
        <c:dLbls>
          <c:dLblPos val="outEnd"/>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Overtime</a:t>
            </a:r>
            <a:r>
              <a:rPr lang="en-US" b="1" baseline="0"/>
              <a:t> </a:t>
            </a:r>
            <a:r>
              <a:rPr lang="en-US" b="1"/>
              <a:t>Efficiency</a:t>
            </a:r>
            <a:r>
              <a:rPr lang="en-US" b="1" baseline="0"/>
              <a:t> </a:t>
            </a:r>
            <a:r>
              <a:rPr lang="en-US" b="1"/>
              <a:t>Index</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'Overtime vs Callout'!$B$20</c:f>
              <c:strCache>
                <c:ptCount val="1"/>
                <c:pt idx="0">
                  <c:v> OT_Efficiency_Index </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'Overtime vs Callout'!$A$21:$A$24</c:f>
              <c:strCache>
                <c:ptCount val="4"/>
                <c:pt idx="0">
                  <c:v>Brewing</c:v>
                </c:pt>
                <c:pt idx="1">
                  <c:v>Packaging</c:v>
                </c:pt>
                <c:pt idx="2">
                  <c:v>Site services</c:v>
                </c:pt>
                <c:pt idx="3">
                  <c:v>Utilities</c:v>
                </c:pt>
              </c:strCache>
            </c:strRef>
          </c:cat>
          <c:val>
            <c:numRef>
              <c:f>'Overtime vs Callout'!$B$21:$B$24</c:f>
              <c:numCache>
                <c:formatCode>_(* #,##0.00_);_(* \(#,##0.00\);_(* "-"??_);_(@_)</c:formatCode>
                <c:ptCount val="4"/>
                <c:pt idx="0">
                  <c:v>0.90575183355558264</c:v>
                </c:pt>
                <c:pt idx="1">
                  <c:v>0.67769578130682517</c:v>
                </c:pt>
                <c:pt idx="2">
                  <c:v>1.141339260883163</c:v>
                </c:pt>
                <c:pt idx="3">
                  <c:v>1.1265486725663718</c:v>
                </c:pt>
              </c:numCache>
            </c:numRef>
          </c:val>
          <c:extLst>
            <c:ext xmlns:c16="http://schemas.microsoft.com/office/drawing/2014/chart" uri="{C3380CC4-5D6E-409C-BE32-E72D297353CC}">
              <c16:uniqueId val="{00000000-689C-4EA7-ACB9-BFB12A529E46}"/>
            </c:ext>
          </c:extLst>
        </c:ser>
        <c:dLbls>
          <c:dLblPos val="inEnd"/>
          <c:showLegendKey val="0"/>
          <c:showVal val="1"/>
          <c:showCatName val="0"/>
          <c:showSerName val="0"/>
          <c:showPercent val="0"/>
          <c:showBubbleSize val="0"/>
        </c:dLbls>
        <c:gapWidth val="219"/>
        <c:overlap val="-27"/>
        <c:axId val="1313896767"/>
        <c:axId val="1313897247"/>
      </c:barChart>
      <c:catAx>
        <c:axId val="13138967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3897247"/>
        <c:crosses val="autoZero"/>
        <c:auto val="1"/>
        <c:lblAlgn val="ctr"/>
        <c:lblOffset val="100"/>
        <c:noMultiLvlLbl val="0"/>
      </c:catAx>
      <c:valAx>
        <c:axId val="1313897247"/>
        <c:scaling>
          <c:orientation val="minMax"/>
        </c:scaling>
        <c:delete val="0"/>
        <c:axPos val="l"/>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38967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[MonthlyBilling Discrepancy Analysis.xlsx]Average Time per Tower By Site !PivotTable5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Average Time per Tower By Site Status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'Average Time per Tower By Site '!$B$3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'Average Time per Tower By Site '!$A$4:$A$14</c:f>
              <c:strCache>
                <c:ptCount val="10"/>
                <c:pt idx="0">
                  <c:v>Open space</c:v>
                </c:pt>
                <c:pt idx="1">
                  <c:v>Close Proximity</c:v>
                </c:pt>
                <c:pt idx="2">
                  <c:v>Ammonia Exposure</c:v>
                </c:pt>
                <c:pt idx="3">
                  <c:v>High traffic zone</c:v>
                </c:pt>
                <c:pt idx="4">
                  <c:v>Hot water pipes</c:v>
                </c:pt>
                <c:pt idx="5">
                  <c:v>More labour</c:v>
                </c:pt>
                <c:pt idx="6">
                  <c:v>Confined space</c:v>
                </c:pt>
                <c:pt idx="7">
                  <c:v>Delicate Equipment</c:v>
                </c:pt>
                <c:pt idx="8">
                  <c:v>Erected on the balcony</c:v>
                </c:pt>
                <c:pt idx="9">
                  <c:v>Housekeeping</c:v>
                </c:pt>
              </c:strCache>
            </c:strRef>
          </c:cat>
          <c:val>
            <c:numRef>
              <c:f>'Average Time per Tower By Site '!$B$4:$B$14</c:f>
              <c:numCache>
                <c:formatCode>_(* #,##0.00_);_(* \(#,##0.00\);_(* "-"??_);_(@_)</c:formatCode>
                <c:ptCount val="10"/>
                <c:pt idx="0">
                  <c:v>48.283018867924525</c:v>
                </c:pt>
                <c:pt idx="1">
                  <c:v>71.294117647058826</c:v>
                </c:pt>
                <c:pt idx="2">
                  <c:v>87.13559322033899</c:v>
                </c:pt>
                <c:pt idx="3">
                  <c:v>101.6875</c:v>
                </c:pt>
                <c:pt idx="4">
                  <c:v>131.16455696202533</c:v>
                </c:pt>
                <c:pt idx="5">
                  <c:v>134.09677419354838</c:v>
                </c:pt>
                <c:pt idx="6">
                  <c:v>145.47272727272727</c:v>
                </c:pt>
                <c:pt idx="7">
                  <c:v>169.1076923076923</c:v>
                </c:pt>
                <c:pt idx="8">
                  <c:v>186.32786885245901</c:v>
                </c:pt>
                <c:pt idx="9">
                  <c:v>205.33333333333334</c:v>
                </c:pt>
              </c:numCache>
            </c:numRef>
          </c:val>
          <c:extLst>
            <c:ext xmlns:c16="http://schemas.microsoft.com/office/drawing/2014/chart" uri="{C3380CC4-5D6E-409C-BE32-E72D297353CC}">
              <c16:uniqueId val="{00000000-9746-48F5-86A1-DD02FBC35DF1}"/>
            </c:ext>
          </c:extLst>
        </c:ser>
        <c:dLbls>
          <c:dLblPos val="ctr"/>
          <c:showLegendKey val="0"/>
          <c:showVal val="1"/>
          <c:showCatName val="0"/>
          <c:showSerName val="0"/>
          <c:showPercent val="0"/>
          <c:showBubbleSize val="0"/>
        </c:dLbls>
        <c:gapWidth val="219"/>
        <c:overlap val="100"/>
        <c:axId val="1313840607"/>
        <c:axId val="1313841087"/>
      </c:barChart>
      <c:catAx>
        <c:axId val="131384060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3841087"/>
        <c:crosses val="autoZero"/>
        <c:auto val="1"/>
        <c:lblAlgn val="ctr"/>
        <c:lblOffset val="100"/>
        <c:noMultiLvlLbl val="0"/>
      </c:catAx>
      <c:valAx>
        <c:axId val="13138410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b="1"/>
                  <a:t>Time Taken (Minutes)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38406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bg1">
          <a:lumMod val="9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[MonthlyBilling Discrepancy Analysis.xlsx]Average Time By Tower Size!PivotTable5</c:name>
    <c:fmtId val="15"/>
  </c:pivotSource>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sz="1100" b="1">
                <a:latin typeface="Arial" panose="020B0604020202020204" pitchFamily="34" charset="0"/>
                <a:cs typeface="Arial" panose="020B0604020202020204" pitchFamily="34" charset="0"/>
              </a:rPr>
              <a:t>Average Time per Tower By Site Status</a:t>
            </a:r>
          </a:p>
        </c:rich>
      </c:tx>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'Average Time By Tower Size'!$B$3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'Average Time By Tower Size'!$A$4:$A$20</c:f>
              <c:strCache>
                <c:ptCount val="16"/>
                <c:pt idx="0">
                  <c:v>1</c:v>
                </c:pt>
                <c:pt idx="1">
                  <c:v>1,5</c:v>
                </c:pt>
                <c:pt idx="2">
                  <c:v>2</c:v>
                </c:pt>
                <c:pt idx="3">
                  <c:v>2,5</c:v>
                </c:pt>
                <c:pt idx="4">
                  <c:v>3</c:v>
                </c:pt>
                <c:pt idx="5">
                  <c:v>3,5</c:v>
                </c:pt>
                <c:pt idx="6">
                  <c:v>4</c:v>
                </c:pt>
                <c:pt idx="7">
                  <c:v>5</c:v>
                </c:pt>
                <c:pt idx="8">
                  <c:v>6</c:v>
                </c:pt>
                <c:pt idx="9">
                  <c:v>6,5</c:v>
                </c:pt>
                <c:pt idx="10">
                  <c:v>7</c:v>
                </c:pt>
                <c:pt idx="11">
                  <c:v>8</c:v>
                </c:pt>
                <c:pt idx="12">
                  <c:v>9</c:v>
                </c:pt>
                <c:pt idx="13">
                  <c:v>10</c:v>
                </c:pt>
                <c:pt idx="14">
                  <c:v>14</c:v>
                </c:pt>
                <c:pt idx="15">
                  <c:v>15</c:v>
                </c:pt>
              </c:strCache>
            </c:strRef>
          </c:cat>
          <c:val>
            <c:numRef>
              <c:f>'Average Time By Tower Size'!$B$4:$B$20</c:f>
              <c:numCache>
                <c:formatCode>_(* #,##0.00_);_(* \(#,##0.00\);_(* "-"??_);_(@_)</c:formatCode>
                <c:ptCount val="16"/>
                <c:pt idx="0">
                  <c:v>76.243243243243242</c:v>
                </c:pt>
                <c:pt idx="1">
                  <c:v>83.868421052631575</c:v>
                </c:pt>
                <c:pt idx="2">
                  <c:v>92.53125</c:v>
                </c:pt>
                <c:pt idx="3">
                  <c:v>83.838709677419359</c:v>
                </c:pt>
                <c:pt idx="4">
                  <c:v>108.91489361702128</c:v>
                </c:pt>
                <c:pt idx="5">
                  <c:v>109.29729729729729</c:v>
                </c:pt>
                <c:pt idx="6">
                  <c:v>103.23529411764706</c:v>
                </c:pt>
                <c:pt idx="7">
                  <c:v>118.28947368421052</c:v>
                </c:pt>
                <c:pt idx="8">
                  <c:v>126.35294117647059</c:v>
                </c:pt>
                <c:pt idx="9">
                  <c:v>143.73469387755102</c:v>
                </c:pt>
                <c:pt idx="10">
                  <c:v>140.7741935483871</c:v>
                </c:pt>
                <c:pt idx="11">
                  <c:v>141.35</c:v>
                </c:pt>
                <c:pt idx="12">
                  <c:v>162.92857142857142</c:v>
                </c:pt>
                <c:pt idx="13">
                  <c:v>170.30769230769232</c:v>
                </c:pt>
                <c:pt idx="14">
                  <c:v>188.89473684210526</c:v>
                </c:pt>
                <c:pt idx="15">
                  <c:v>200.30555555555554</c:v>
                </c:pt>
              </c:numCache>
            </c:numRef>
          </c:val>
          <c:extLst>
            <c:ext xmlns:c16="http://schemas.microsoft.com/office/drawing/2014/chart" uri="{C3380CC4-5D6E-409C-BE32-E72D297353CC}">
              <c16:uniqueId val="{00000000-A997-4966-BB00-57D7DB6ADDC8}"/>
            </c:ext>
          </c:extLst>
        </c:ser>
        <c:dLbls>
          <c:dLblPos val="ctr"/>
          <c:showLegendKey val="0"/>
          <c:showVal val="1"/>
          <c:showCatName val="0"/>
          <c:showSerName val="0"/>
          <c:showPercent val="0"/>
          <c:showBubbleSize val="0"/>
        </c:dLbls>
        <c:gapWidth val="219"/>
        <c:overlap val="100"/>
        <c:axId val="1313840607"/>
        <c:axId val="1313841087"/>
      </c:barChart>
      <c:catAx>
        <c:axId val="1313840607"/>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b="1"/>
                  <a:t>Tower Height (m)</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3841087"/>
        <c:crosses val="autoZero"/>
        <c:auto val="1"/>
        <c:lblAlgn val="ctr"/>
        <c:lblOffset val="100"/>
        <c:noMultiLvlLbl val="0"/>
      </c:catAx>
      <c:valAx>
        <c:axId val="13138410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b="1"/>
                  <a:t>Time Taken (Minutes)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38406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bg1">
          <a:lumMod val="9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[MonthlyBilling Discrepancy Analysis.xlsx]Ammonia Exposure!PivotTable6</c:name>
    <c:fmtId val="1"/>
  </c:pivotSource>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a:t>Average Time Per Tower At Site With Ammonia</a:t>
            </a:r>
            <a:r>
              <a:rPr lang="en-US" baseline="0"/>
              <a:t> Exposure Status</a:t>
            </a:r>
            <a:endParaRPr lang="en-US"/>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ivotFmts>
      <c:pivotFmt>
        <c:idx val="0"/>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10236220472441"/>
          <c:y val="0.18547925499697152"/>
          <c:w val="0.86440086410110262"/>
          <c:h val="0.55900439127801338"/>
        </c:manualLayout>
      </c:layout>
      <c:barChart>
        <c:barDir val="col"/>
        <c:grouping val="clustered"/>
        <c:varyColors val="0"/>
        <c:ser>
          <c:idx val="0"/>
          <c:order val="0"/>
          <c:tx>
            <c:strRef>
              <c:f>'Ammonia Exposure'!$B$3</c:f>
              <c:strCache>
                <c:ptCount val="1"/>
                <c:pt idx="0">
                  <c:v>Total</c:v>
                </c:pt>
              </c:strCache>
            </c:strRef>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trendline>
            <c:spPr>
              <a:ln w="19050" cap="rnd">
                <a:solidFill>
                  <a:schemeClr val="accent1"/>
                </a:solidFill>
                <a:prstDash val="sysDash"/>
              </a:ln>
              <a:effectLst/>
            </c:spPr>
            <c:trendlineType val="linear"/>
            <c:dispRSqr val="0"/>
            <c:dispEq val="0"/>
          </c:trendline>
          <c:cat>
            <c:multiLvlStrRef>
              <c:f>'Ammonia Exposure'!$A$4:$A$21</c:f>
              <c:multiLvlStrCache>
                <c:ptCount val="16"/>
                <c:lvl>
                  <c:pt idx="0">
                    <c:v>1</c:v>
                  </c:pt>
                  <c:pt idx="1">
                    <c:v>1,5</c:v>
                  </c:pt>
                  <c:pt idx="2">
                    <c:v>2</c:v>
                  </c:pt>
                  <c:pt idx="3">
                    <c:v>2,5</c:v>
                  </c:pt>
                  <c:pt idx="4">
                    <c:v>3</c:v>
                  </c:pt>
                  <c:pt idx="5">
                    <c:v>3,5</c:v>
                  </c:pt>
                  <c:pt idx="6">
                    <c:v>4</c:v>
                  </c:pt>
                  <c:pt idx="7">
                    <c:v>5</c:v>
                  </c:pt>
                  <c:pt idx="8">
                    <c:v>6</c:v>
                  </c:pt>
                  <c:pt idx="9">
                    <c:v>6,5</c:v>
                  </c:pt>
                  <c:pt idx="10">
                    <c:v>7</c:v>
                  </c:pt>
                  <c:pt idx="11">
                    <c:v>8</c:v>
                  </c:pt>
                  <c:pt idx="12">
                    <c:v>9</c:v>
                  </c:pt>
                  <c:pt idx="13">
                    <c:v>10</c:v>
                  </c:pt>
                  <c:pt idx="14">
                    <c:v>14</c:v>
                  </c:pt>
                  <c:pt idx="15">
                    <c:v>15</c:v>
                  </c:pt>
                </c:lvl>
                <c:lvl>
                  <c:pt idx="0">
                    <c:v>Ammonia Exposure</c:v>
                  </c:pt>
                </c:lvl>
              </c:multiLvlStrCache>
            </c:multiLvlStrRef>
          </c:cat>
          <c:val>
            <c:numRef>
              <c:f>'Ammonia Exposure'!$B$4:$B$21</c:f>
              <c:numCache>
                <c:formatCode>General</c:formatCode>
                <c:ptCount val="16"/>
                <c:pt idx="0">
                  <c:v>52</c:v>
                </c:pt>
                <c:pt idx="1">
                  <c:v>56</c:v>
                </c:pt>
                <c:pt idx="2">
                  <c:v>59</c:v>
                </c:pt>
                <c:pt idx="3">
                  <c:v>62</c:v>
                </c:pt>
                <c:pt idx="4">
                  <c:v>66</c:v>
                </c:pt>
                <c:pt idx="5">
                  <c:v>69</c:v>
                </c:pt>
                <c:pt idx="6">
                  <c:v>73</c:v>
                </c:pt>
                <c:pt idx="7">
                  <c:v>79</c:v>
                </c:pt>
                <c:pt idx="8">
                  <c:v>86</c:v>
                </c:pt>
                <c:pt idx="9">
                  <c:v>90</c:v>
                </c:pt>
                <c:pt idx="10">
                  <c:v>93</c:v>
                </c:pt>
                <c:pt idx="11">
                  <c:v>100</c:v>
                </c:pt>
                <c:pt idx="12">
                  <c:v>107</c:v>
                </c:pt>
                <c:pt idx="13">
                  <c:v>113</c:v>
                </c:pt>
                <c:pt idx="14">
                  <c:v>127</c:v>
                </c:pt>
                <c:pt idx="15">
                  <c:v>134</c:v>
                </c:pt>
              </c:numCache>
            </c:numRef>
          </c:val>
          <c:extLst>
            <c:ext xmlns:c16="http://schemas.microsoft.com/office/drawing/2014/chart" uri="{C3380CC4-5D6E-409C-BE32-E72D297353CC}">
              <c16:uniqueId val="{00000000-D2C0-4885-902B-E984ACE8EF83}"/>
            </c:ext>
          </c:extLst>
        </c:ser>
        <c:dLbls>
          <c:dLblPos val="inEnd"/>
          <c:showLegendKey val="0"/>
          <c:showVal val="1"/>
          <c:showCatName val="0"/>
          <c:showSerName val="0"/>
          <c:showPercent val="0"/>
          <c:showBubbleSize val="0"/>
        </c:dLbls>
        <c:gapWidth val="41"/>
        <c:axId val="1313874687"/>
        <c:axId val="1313875647"/>
      </c:barChart>
      <c:catAx>
        <c:axId val="1313874687"/>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ZA"/>
                  <a:t>Tower Height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1313875647"/>
        <c:crosses val="autoZero"/>
        <c:auto val="1"/>
        <c:lblAlgn val="ctr"/>
        <c:lblOffset val="100"/>
        <c:noMultiLvlLbl val="0"/>
      </c:catAx>
      <c:valAx>
        <c:axId val="1313875647"/>
        <c:scaling>
          <c:orientation val="minMax"/>
        </c:scaling>
        <c:delete val="1"/>
        <c:axPos val="l"/>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ZA"/>
                  <a:t>Average Time Taken</a:t>
                </a:r>
                <a:r>
                  <a:rPr lang="en-ZA" baseline="0"/>
                  <a:t> (Minutes)</a:t>
                </a:r>
                <a:endParaRPr lang="en-ZA"/>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ZA"/>
            </a:p>
          </c:txPr>
        </c:title>
        <c:numFmt formatCode="General" sourceLinked="1"/>
        <c:majorTickMark val="none"/>
        <c:minorTickMark val="none"/>
        <c:tickLblPos val="nextTo"/>
        <c:crossAx val="13138746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[MonthlyBilling Discrepancy Analysis.xlsx]Close Proximity!PivotTable6</c:name>
    <c:fmtId val="15"/>
  </c:pivotSource>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sz="1100">
                <a:latin typeface="Arial" panose="020B0604020202020204" pitchFamily="34" charset="0"/>
                <a:cs typeface="Arial" panose="020B0604020202020204" pitchFamily="34" charset="0"/>
              </a:rPr>
              <a:t>Average Time Per Tower At Site With Close Proximity Status</a:t>
            </a:r>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ivotFmts>
      <c:pivotFmt>
        <c:idx val="0"/>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circle"/>
          <c:size val="6"/>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CC9900"/>
          </a:soli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10236220472441"/>
          <c:y val="0.18547925499697152"/>
          <c:w val="0.86440086410110262"/>
          <c:h val="0.55900439127801338"/>
        </c:manualLayout>
      </c:layout>
      <c:barChart>
        <c:barDir val="col"/>
        <c:grouping val="clustered"/>
        <c:varyColors val="0"/>
        <c:ser>
          <c:idx val="0"/>
          <c:order val="0"/>
          <c:tx>
            <c:strRef>
              <c:f>'Close Proximity'!$B$3</c:f>
              <c:strCache>
                <c:ptCount val="1"/>
                <c:pt idx="0">
                  <c:v>Total</c:v>
                </c:pt>
              </c:strCache>
            </c:strRef>
          </c:tx>
          <c:spPr>
            <a:solidFill>
              <a:srgbClr val="CC9900"/>
            </a:soli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trendline>
            <c:spPr>
              <a:ln w="19050" cap="rnd">
                <a:solidFill>
                  <a:schemeClr val="accent1"/>
                </a:solidFill>
                <a:prstDash val="sysDash"/>
              </a:ln>
              <a:effectLst/>
            </c:spPr>
            <c:trendlineType val="linear"/>
            <c:dispRSqr val="0"/>
            <c:dispEq val="0"/>
          </c:trendline>
          <c:cat>
            <c:multiLvlStrRef>
              <c:f>'Close Proximity'!$A$4:$A$21</c:f>
              <c:multiLvlStrCache>
                <c:ptCount val="16"/>
                <c:lvl>
                  <c:pt idx="0">
                    <c:v>1</c:v>
                  </c:pt>
                  <c:pt idx="1">
                    <c:v>1,5</c:v>
                  </c:pt>
                  <c:pt idx="2">
                    <c:v>2</c:v>
                  </c:pt>
                  <c:pt idx="3">
                    <c:v>2,5</c:v>
                  </c:pt>
                  <c:pt idx="4">
                    <c:v>3</c:v>
                  </c:pt>
                  <c:pt idx="5">
                    <c:v>3,5</c:v>
                  </c:pt>
                  <c:pt idx="6">
                    <c:v>4</c:v>
                  </c:pt>
                  <c:pt idx="7">
                    <c:v>5</c:v>
                  </c:pt>
                  <c:pt idx="8">
                    <c:v>6</c:v>
                  </c:pt>
                  <c:pt idx="9">
                    <c:v>6,5</c:v>
                  </c:pt>
                  <c:pt idx="10">
                    <c:v>7</c:v>
                  </c:pt>
                  <c:pt idx="11">
                    <c:v>8</c:v>
                  </c:pt>
                  <c:pt idx="12">
                    <c:v>9</c:v>
                  </c:pt>
                  <c:pt idx="13">
                    <c:v>10</c:v>
                  </c:pt>
                  <c:pt idx="14">
                    <c:v>14</c:v>
                  </c:pt>
                  <c:pt idx="15">
                    <c:v>15</c:v>
                  </c:pt>
                </c:lvl>
                <c:lvl>
                  <c:pt idx="0">
                    <c:v>Close Proximity</c:v>
                  </c:pt>
                </c:lvl>
              </c:multiLvlStrCache>
            </c:multiLvlStrRef>
          </c:cat>
          <c:val>
            <c:numRef>
              <c:f>'Close Proximity'!$B$4:$B$21</c:f>
              <c:numCache>
                <c:formatCode>General</c:formatCode>
                <c:ptCount val="16"/>
                <c:pt idx="0">
                  <c:v>41</c:v>
                </c:pt>
                <c:pt idx="1">
                  <c:v>44</c:v>
                </c:pt>
                <c:pt idx="2">
                  <c:v>47</c:v>
                </c:pt>
                <c:pt idx="3">
                  <c:v>49</c:v>
                </c:pt>
                <c:pt idx="4">
                  <c:v>52</c:v>
                </c:pt>
                <c:pt idx="5">
                  <c:v>55</c:v>
                </c:pt>
                <c:pt idx="6">
                  <c:v>57</c:v>
                </c:pt>
                <c:pt idx="7">
                  <c:v>63</c:v>
                </c:pt>
                <c:pt idx="8">
                  <c:v>68</c:v>
                </c:pt>
                <c:pt idx="9">
                  <c:v>71</c:v>
                </c:pt>
                <c:pt idx="10">
                  <c:v>73</c:v>
                </c:pt>
                <c:pt idx="11">
                  <c:v>79</c:v>
                </c:pt>
                <c:pt idx="12">
                  <c:v>84</c:v>
                </c:pt>
                <c:pt idx="13">
                  <c:v>89</c:v>
                </c:pt>
                <c:pt idx="14">
                  <c:v>100</c:v>
                </c:pt>
                <c:pt idx="15">
                  <c:v>105</c:v>
                </c:pt>
              </c:numCache>
            </c:numRef>
          </c:val>
          <c:extLst>
            <c:ext xmlns:c16="http://schemas.microsoft.com/office/drawing/2014/chart" uri="{C3380CC4-5D6E-409C-BE32-E72D297353CC}">
              <c16:uniqueId val="{00000001-DA57-4BA9-A6B0-FAC03521A99E}"/>
            </c:ext>
          </c:extLst>
        </c:ser>
        <c:dLbls>
          <c:dLblPos val="inEnd"/>
          <c:showLegendKey val="0"/>
          <c:showVal val="1"/>
          <c:showCatName val="0"/>
          <c:showSerName val="0"/>
          <c:showPercent val="0"/>
          <c:showBubbleSize val="0"/>
        </c:dLbls>
        <c:gapWidth val="41"/>
        <c:axId val="1313874687"/>
        <c:axId val="1313875647"/>
      </c:barChart>
      <c:catAx>
        <c:axId val="1313874687"/>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ZA"/>
                  <a:t>Tower Height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1313875647"/>
        <c:crosses val="autoZero"/>
        <c:auto val="1"/>
        <c:lblAlgn val="ctr"/>
        <c:lblOffset val="100"/>
        <c:noMultiLvlLbl val="0"/>
      </c:catAx>
      <c:valAx>
        <c:axId val="1313875647"/>
        <c:scaling>
          <c:orientation val="minMax"/>
        </c:scaling>
        <c:delete val="1"/>
        <c:axPos val="l"/>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ZA"/>
                  <a:t>Average Time Taken</a:t>
                </a:r>
                <a:r>
                  <a:rPr lang="en-ZA" baseline="0"/>
                  <a:t> (Minutes)</a:t>
                </a:r>
                <a:endParaRPr lang="en-ZA"/>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ZA"/>
            </a:p>
          </c:txPr>
        </c:title>
        <c:numFmt formatCode="General" sourceLinked="1"/>
        <c:majorTickMark val="none"/>
        <c:minorTickMark val="none"/>
        <c:tickLblPos val="nextTo"/>
        <c:crossAx val="13138746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[MonthlyBilling Discrepancy Analysis.xlsx]Hours Worked vs Hours Billed!PivotTable2</c:name>
    <c:fmtId val="6"/>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ZA" sz="1200" b="1">
                <a:solidFill>
                  <a:schemeClr val="bg1"/>
                </a:solidFill>
              </a:rPr>
              <a:t>Hours Worked vs Hours Billed By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lumMod val="60000"/>
              <a:lumOff val="40000"/>
            </a:schemeClr>
          </a:solidFill>
          <a:ln>
            <a:noFill/>
          </a:ln>
          <a:effectLst/>
        </c:spPr>
        <c:marker>
          <c:symbol val="none"/>
        </c:marker>
        <c:dLbl>
          <c:idx val="0"/>
          <c:spPr>
            <a:noFill/>
            <a:ln>
              <a:noFill/>
            </a:ln>
            <a:effectLst/>
          </c:spPr>
          <c:txPr>
            <a:bodyPr rot="-5400000" spcFirstLastPara="1" vertOverflow="ellipsis" wrap="square" lIns="38100" tIns="19050" rIns="38100" bIns="19050" anchor="ctr" anchorCtr="0">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3"/>
          </a:solidFill>
          <a:ln>
            <a:no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lumMod val="60000"/>
              <a:lumOff val="40000"/>
            </a:schemeClr>
          </a:solidFill>
          <a:ln>
            <a:noFill/>
          </a:ln>
          <a:effectLst/>
        </c:spPr>
        <c:marker>
          <c:symbol val="none"/>
        </c:marker>
        <c:dLbl>
          <c:idx val="0"/>
          <c:spPr>
            <a:noFill/>
            <a:ln>
              <a:noFill/>
            </a:ln>
            <a:effectLst/>
          </c:spPr>
          <c:txPr>
            <a:bodyPr rot="-5400000" spcFirstLastPara="1" vertOverflow="ellipsis" wrap="square" lIns="38100" tIns="19050" rIns="38100" bIns="19050" anchor="ctr" anchorCtr="0">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3"/>
          </a:solidFill>
          <a:ln>
            <a:no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tx2">
              <a:lumMod val="25000"/>
              <a:lumOff val="75000"/>
            </a:schemeClr>
          </a:solidFill>
          <a:ln>
            <a:noFill/>
          </a:ln>
          <a:effectLst/>
        </c:spPr>
        <c:marker>
          <c:symbol val="none"/>
        </c:marker>
        <c:dLbl>
          <c:idx val="0"/>
          <c:spPr>
            <a:noFill/>
            <a:ln>
              <a:noFill/>
            </a:ln>
            <a:effectLst/>
          </c:spPr>
          <c:txPr>
            <a:bodyPr rot="-5400000" spcFirstLastPara="1" vertOverflow="ellipsis" wrap="square" lIns="38100" tIns="19050" rIns="38100" bIns="19050" anchor="ctr" anchorCtr="0">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CFB0CA"/>
          </a:solidFill>
          <a:ln>
            <a:no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177201808107322"/>
          <c:y val="0.28571798590965602"/>
          <c:w val="0.81858362760365277"/>
          <c:h val="0.61115426846811938"/>
        </c:manualLayout>
      </c:layout>
      <c:barChart>
        <c:barDir val="col"/>
        <c:grouping val="clustered"/>
        <c:varyColors val="0"/>
        <c:ser>
          <c:idx val="0"/>
          <c:order val="0"/>
          <c:tx>
            <c:strRef>
              <c:f>'Hours Worked vs Hours Billed'!$B$3</c:f>
              <c:strCache>
                <c:ptCount val="1"/>
                <c:pt idx="0">
                  <c:v>Total_hours_worked</c:v>
                </c:pt>
              </c:strCache>
            </c:strRef>
          </c:tx>
          <c:spPr>
            <a:solidFill>
              <a:schemeClr val="tx2">
                <a:lumMod val="25000"/>
                <a:lumOff val="75000"/>
              </a:schemeClr>
            </a:solidFill>
            <a:ln>
              <a:noFill/>
            </a:ln>
            <a:effectLst/>
          </c:spPr>
          <c:invertIfNegative val="0"/>
          <c:dLbls>
            <c:spPr>
              <a:noFill/>
              <a:ln>
                <a:noFill/>
              </a:ln>
              <a:effectLst/>
            </c:spPr>
            <c:txPr>
              <a:bodyPr rot="-5400000" spcFirstLastPara="1" vertOverflow="ellipsis" wrap="square" lIns="38100" tIns="19050" rIns="38100" bIns="19050" anchor="ctr" anchorCtr="0">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'Hours Worked vs Hours Billed'!$A$4:$A$9</c:f>
              <c:strCache>
                <c:ptCount val="5"/>
                <c:pt idx="0">
                  <c:v>Jan</c:v>
                </c:pt>
                <c:pt idx="1">
                  <c:v>Feb</c:v>
                </c:pt>
                <c:pt idx="2">
                  <c:v>Mar</c:v>
                </c:pt>
                <c:pt idx="3">
                  <c:v>Apr</c:v>
                </c:pt>
                <c:pt idx="4">
                  <c:v>May</c:v>
                </c:pt>
              </c:strCache>
            </c:strRef>
          </c:cat>
          <c:val>
            <c:numRef>
              <c:f>'Hours Worked vs Hours Billed'!$B$4:$B$9</c:f>
              <c:numCache>
                <c:formatCode>_(* #,##0.00_);_(* \(#,##0.00\);_(* "-"??_);_(@_)</c:formatCode>
                <c:ptCount val="5"/>
                <c:pt idx="0">
                  <c:v>264.21666666666664</c:v>
                </c:pt>
                <c:pt idx="1">
                  <c:v>245.8000000000001</c:v>
                </c:pt>
                <c:pt idx="2">
                  <c:v>251.75000000000006</c:v>
                </c:pt>
                <c:pt idx="3">
                  <c:v>255.6</c:v>
                </c:pt>
                <c:pt idx="4">
                  <c:v>282.08333333333343</c:v>
                </c:pt>
              </c:numCache>
            </c:numRef>
          </c:val>
          <c:extLst>
            <c:ext xmlns:c16="http://schemas.microsoft.com/office/drawing/2014/chart" uri="{C3380CC4-5D6E-409C-BE32-E72D297353CC}">
              <c16:uniqueId val="{00000000-80CC-4EBA-B0D7-503D2598470E}"/>
            </c:ext>
          </c:extLst>
        </c:ser>
        <c:ser>
          <c:idx val="1"/>
          <c:order val="1"/>
          <c:tx>
            <c:strRef>
              <c:f>'Hours Worked vs Hours Billed'!$C$3</c:f>
              <c:strCache>
                <c:ptCount val="1"/>
                <c:pt idx="0">
                  <c:v>Total_hours_billed</c:v>
                </c:pt>
              </c:strCache>
            </c:strRef>
          </c:tx>
          <c:spPr>
            <a:solidFill>
              <a:srgbClr val="CFB0CA"/>
            </a:solidFill>
            <a:ln>
              <a:noFill/>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'Hours Worked vs Hours Billed'!$A$4:$A$9</c:f>
              <c:strCache>
                <c:ptCount val="5"/>
                <c:pt idx="0">
                  <c:v>Jan</c:v>
                </c:pt>
                <c:pt idx="1">
                  <c:v>Feb</c:v>
                </c:pt>
                <c:pt idx="2">
                  <c:v>Mar</c:v>
                </c:pt>
                <c:pt idx="3">
                  <c:v>Apr</c:v>
                </c:pt>
                <c:pt idx="4">
                  <c:v>May</c:v>
                </c:pt>
              </c:strCache>
            </c:strRef>
          </c:cat>
          <c:val>
            <c:numRef>
              <c:f>'Hours Worked vs Hours Billed'!$C$4:$C$9</c:f>
              <c:numCache>
                <c:formatCode>_(* #,##0.00_);_(* \(#,##0.00\);_(* "-"??_);_(@_)</c:formatCode>
                <c:ptCount val="5"/>
                <c:pt idx="0">
                  <c:v>279.4083333333333</c:v>
                </c:pt>
                <c:pt idx="1">
                  <c:v>258.9666666666667</c:v>
                </c:pt>
                <c:pt idx="2">
                  <c:v>276.01666666666659</c:v>
                </c:pt>
                <c:pt idx="3">
                  <c:v>258.83333333333331</c:v>
                </c:pt>
                <c:pt idx="4">
                  <c:v>294.96666666666675</c:v>
                </c:pt>
              </c:numCache>
            </c:numRef>
          </c:val>
          <c:extLst>
            <c:ext xmlns:c16="http://schemas.microsoft.com/office/drawing/2014/chart" uri="{C3380CC4-5D6E-409C-BE32-E72D297353CC}">
              <c16:uniqueId val="{00000001-80CC-4EBA-B0D7-503D2598470E}"/>
            </c:ext>
          </c:extLst>
        </c:ser>
        <c:dLbls>
          <c:showLegendKey val="0"/>
          <c:showVal val="1"/>
          <c:showCatName val="0"/>
          <c:showSerName val="0"/>
          <c:showPercent val="0"/>
          <c:showBubbleSize val="0"/>
        </c:dLbls>
        <c:gapWidth val="219"/>
        <c:overlap val="-27"/>
        <c:axId val="582990064"/>
        <c:axId val="582976144"/>
      </c:barChart>
      <c:catAx>
        <c:axId val="582990064"/>
        <c:scaling>
          <c:orientation val="minMax"/>
        </c:scaling>
        <c:delete val="0"/>
        <c:axPos val="b"/>
        <c:numFmt formatCode="#,##0"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582976144"/>
        <c:crosses val="autoZero"/>
        <c:auto val="1"/>
        <c:lblAlgn val="ctr"/>
        <c:lblOffset val="100"/>
        <c:noMultiLvlLbl val="0"/>
      </c:catAx>
      <c:valAx>
        <c:axId val="58297614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ZA" b="1">
                    <a:solidFill>
                      <a:schemeClr val="bg1"/>
                    </a:solidFill>
                  </a:rPr>
                  <a:t>Total Hours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title>
        <c:numFmt formatCode="#,##0" sourceLinked="0"/>
        <c:majorTickMark val="in"/>
        <c:minorTickMark val="none"/>
        <c:tickLblPos val="nextTo"/>
        <c:spPr>
          <a:noFill/>
          <a:ln>
            <a:solidFill>
              <a:schemeClr val="accent1"/>
            </a:solid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8299006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[MonthlyBilling Discrepancy Analysis.xlsx]Confined Space!PivotTable6</c:name>
    <c:fmtId val="15"/>
  </c:pivotSource>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a:t>Average Time Per Tower At Site With Confined Space Status</a:t>
            </a:r>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ivotFmts>
      <c:pivotFmt>
        <c:idx val="0"/>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circle"/>
          <c:size val="6"/>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9900"/>
          </a:soli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878948442436652"/>
          <c:y val="0.18547925499697152"/>
          <c:w val="0.86440086410110262"/>
          <c:h val="0.55900439127801338"/>
        </c:manualLayout>
      </c:layout>
      <c:barChart>
        <c:barDir val="col"/>
        <c:grouping val="clustered"/>
        <c:varyColors val="0"/>
        <c:ser>
          <c:idx val="0"/>
          <c:order val="0"/>
          <c:tx>
            <c:strRef>
              <c:f>'Confined Space'!$B$3</c:f>
              <c:strCache>
                <c:ptCount val="1"/>
                <c:pt idx="0">
                  <c:v>Total</c:v>
                </c:pt>
              </c:strCache>
            </c:strRef>
          </c:tx>
          <c:spPr>
            <a:solidFill>
              <a:srgbClr val="FF9900"/>
            </a:soli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trendline>
            <c:spPr>
              <a:ln w="19050" cap="rnd">
                <a:solidFill>
                  <a:schemeClr val="accent1"/>
                </a:solidFill>
                <a:prstDash val="sysDash"/>
              </a:ln>
              <a:effectLst/>
            </c:spPr>
            <c:trendlineType val="linear"/>
            <c:dispRSqr val="0"/>
            <c:dispEq val="0"/>
          </c:trendline>
          <c:cat>
            <c:multiLvlStrRef>
              <c:f>'Confined Space'!$A$4:$A$21</c:f>
              <c:multiLvlStrCache>
                <c:ptCount val="16"/>
                <c:lvl>
                  <c:pt idx="0">
                    <c:v>1</c:v>
                  </c:pt>
                  <c:pt idx="1">
                    <c:v>1,5</c:v>
                  </c:pt>
                  <c:pt idx="2">
                    <c:v>2</c:v>
                  </c:pt>
                  <c:pt idx="3">
                    <c:v>2,5</c:v>
                  </c:pt>
                  <c:pt idx="4">
                    <c:v>3</c:v>
                  </c:pt>
                  <c:pt idx="5">
                    <c:v>3,5</c:v>
                  </c:pt>
                  <c:pt idx="6">
                    <c:v>4</c:v>
                  </c:pt>
                  <c:pt idx="7">
                    <c:v>5</c:v>
                  </c:pt>
                  <c:pt idx="8">
                    <c:v>6</c:v>
                  </c:pt>
                  <c:pt idx="9">
                    <c:v>6,5</c:v>
                  </c:pt>
                  <c:pt idx="10">
                    <c:v>7</c:v>
                  </c:pt>
                  <c:pt idx="11">
                    <c:v>8</c:v>
                  </c:pt>
                  <c:pt idx="12">
                    <c:v>9</c:v>
                  </c:pt>
                  <c:pt idx="13">
                    <c:v>10</c:v>
                  </c:pt>
                  <c:pt idx="14">
                    <c:v>14</c:v>
                  </c:pt>
                  <c:pt idx="15">
                    <c:v>15</c:v>
                  </c:pt>
                </c:lvl>
                <c:lvl>
                  <c:pt idx="0">
                    <c:v>Ammonia Exposure</c:v>
                  </c:pt>
                </c:lvl>
              </c:multiLvlStrCache>
            </c:multiLvlStrRef>
          </c:cat>
          <c:val>
            <c:numRef>
              <c:f>'Confined Space'!$B$4:$B$21</c:f>
              <c:numCache>
                <c:formatCode>General</c:formatCode>
                <c:ptCount val="16"/>
                <c:pt idx="0">
                  <c:v>52</c:v>
                </c:pt>
                <c:pt idx="1">
                  <c:v>56</c:v>
                </c:pt>
                <c:pt idx="2">
                  <c:v>59</c:v>
                </c:pt>
                <c:pt idx="3">
                  <c:v>62</c:v>
                </c:pt>
                <c:pt idx="4">
                  <c:v>66</c:v>
                </c:pt>
                <c:pt idx="5">
                  <c:v>69</c:v>
                </c:pt>
                <c:pt idx="6">
                  <c:v>73</c:v>
                </c:pt>
                <c:pt idx="7">
                  <c:v>79</c:v>
                </c:pt>
                <c:pt idx="8">
                  <c:v>86</c:v>
                </c:pt>
                <c:pt idx="9">
                  <c:v>90</c:v>
                </c:pt>
                <c:pt idx="10">
                  <c:v>93</c:v>
                </c:pt>
                <c:pt idx="11">
                  <c:v>100</c:v>
                </c:pt>
                <c:pt idx="12">
                  <c:v>107</c:v>
                </c:pt>
                <c:pt idx="13">
                  <c:v>113</c:v>
                </c:pt>
                <c:pt idx="14">
                  <c:v>127</c:v>
                </c:pt>
                <c:pt idx="15">
                  <c:v>134</c:v>
                </c:pt>
              </c:numCache>
            </c:numRef>
          </c:val>
          <c:extLst>
            <c:ext xmlns:c16="http://schemas.microsoft.com/office/drawing/2014/chart" uri="{C3380CC4-5D6E-409C-BE32-E72D297353CC}">
              <c16:uniqueId val="{00000001-D6A9-4110-B21F-B3D187E32ACB}"/>
            </c:ext>
          </c:extLst>
        </c:ser>
        <c:dLbls>
          <c:dLblPos val="inEnd"/>
          <c:showLegendKey val="0"/>
          <c:showVal val="1"/>
          <c:showCatName val="0"/>
          <c:showSerName val="0"/>
          <c:showPercent val="0"/>
          <c:showBubbleSize val="0"/>
        </c:dLbls>
        <c:gapWidth val="41"/>
        <c:axId val="1313874687"/>
        <c:axId val="1313875647"/>
      </c:barChart>
      <c:catAx>
        <c:axId val="1313874687"/>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ZA"/>
                  <a:t>Tower Height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1313875647"/>
        <c:crosses val="autoZero"/>
        <c:auto val="1"/>
        <c:lblAlgn val="ctr"/>
        <c:lblOffset val="100"/>
        <c:noMultiLvlLbl val="0"/>
      </c:catAx>
      <c:valAx>
        <c:axId val="1313875647"/>
        <c:scaling>
          <c:orientation val="minMax"/>
        </c:scaling>
        <c:delete val="1"/>
        <c:axPos val="l"/>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ZA"/>
                  <a:t>Average Time Taken</a:t>
                </a:r>
                <a:r>
                  <a:rPr lang="en-ZA" baseline="0"/>
                  <a:t> (Minutes)</a:t>
                </a:r>
                <a:endParaRPr lang="en-ZA"/>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ZA"/>
            </a:p>
          </c:txPr>
        </c:title>
        <c:numFmt formatCode="General" sourceLinked="1"/>
        <c:majorTickMark val="none"/>
        <c:minorTickMark val="none"/>
        <c:tickLblPos val="nextTo"/>
        <c:crossAx val="13138746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[MonthlyBilling Discrepancy Analysis.xlsx]Delicate Equipment!PivotTable6</c:name>
    <c:fmtId val="15"/>
  </c:pivotSource>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a:t>Average Time Per Tower At Site With Delicate Equipment Status</a:t>
            </a:r>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ivotFmts>
      <c:pivotFmt>
        <c:idx val="0"/>
        <c:spPr>
          <a:gradFill>
            <a:gsLst>
              <a:gs pos="0">
                <a:schemeClr val="accent2"/>
              </a:gs>
              <a:gs pos="100000">
                <a:schemeClr val="accent2">
                  <a:lumMod val="84000"/>
                </a:schemeClr>
              </a:gs>
            </a:gsLst>
            <a:lin ang="5400000" scaled="1"/>
          </a:gradFill>
          <a:ln>
            <a:noFill/>
          </a:ln>
          <a:effectLst>
            <a:outerShdw blurRad="76200" dir="18900000" sy="23000" kx="-1200000" algn="bl" rotWithShape="0">
              <a:prstClr val="black">
                <a:alpha val="20000"/>
              </a:prstClr>
            </a:outerShdw>
          </a:effectLst>
        </c:spPr>
        <c:marker>
          <c:symbol val="circle"/>
          <c:size val="6"/>
          <c:spPr>
            <a:gradFill>
              <a:gsLst>
                <a:gs pos="0">
                  <a:schemeClr val="accent2"/>
                </a:gs>
                <a:gs pos="100000">
                  <a:schemeClr val="accent2">
                    <a:lumMod val="84000"/>
                  </a:schemeClr>
                </a:gs>
              </a:gsLst>
              <a:lin ang="5400000" scaled="1"/>
            </a:gradFill>
            <a:ln>
              <a:noFill/>
            </a:ln>
            <a:effectLst>
              <a:outerShdw blurRad="76200" dir="18900000" sy="23000" kx="-1200000" algn="bl" rotWithShape="0">
                <a:prstClr val="black">
                  <a:alpha val="20000"/>
                </a:prst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A50021"/>
          </a:soli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10236220472441"/>
          <c:y val="0.18547925499697152"/>
          <c:w val="0.86440086410110262"/>
          <c:h val="0.55900439127801338"/>
        </c:manualLayout>
      </c:layout>
      <c:barChart>
        <c:barDir val="col"/>
        <c:grouping val="clustered"/>
        <c:varyColors val="0"/>
        <c:ser>
          <c:idx val="0"/>
          <c:order val="0"/>
          <c:tx>
            <c:strRef>
              <c:f>'Delicate Equipment'!$B$3</c:f>
              <c:strCache>
                <c:ptCount val="1"/>
                <c:pt idx="0">
                  <c:v>Total</c:v>
                </c:pt>
              </c:strCache>
            </c:strRef>
          </c:tx>
          <c:spPr>
            <a:solidFill>
              <a:srgbClr val="A50021"/>
            </a:soli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trendline>
            <c:spPr>
              <a:ln w="19050" cap="rnd">
                <a:solidFill>
                  <a:schemeClr val="accent2"/>
                </a:solidFill>
                <a:prstDash val="sysDash"/>
              </a:ln>
              <a:effectLst/>
            </c:spPr>
            <c:trendlineType val="linear"/>
            <c:dispRSqr val="0"/>
            <c:dispEq val="0"/>
          </c:trendline>
          <c:cat>
            <c:multiLvlStrRef>
              <c:f>'Delicate Equipment'!$A$4:$A$21</c:f>
              <c:multiLvlStrCache>
                <c:ptCount val="16"/>
                <c:lvl>
                  <c:pt idx="0">
                    <c:v>1</c:v>
                  </c:pt>
                  <c:pt idx="1">
                    <c:v>1,5</c:v>
                  </c:pt>
                  <c:pt idx="2">
                    <c:v>2</c:v>
                  </c:pt>
                  <c:pt idx="3">
                    <c:v>2,5</c:v>
                  </c:pt>
                  <c:pt idx="4">
                    <c:v>3</c:v>
                  </c:pt>
                  <c:pt idx="5">
                    <c:v>3,5</c:v>
                  </c:pt>
                  <c:pt idx="6">
                    <c:v>4</c:v>
                  </c:pt>
                  <c:pt idx="7">
                    <c:v>5</c:v>
                  </c:pt>
                  <c:pt idx="8">
                    <c:v>6</c:v>
                  </c:pt>
                  <c:pt idx="9">
                    <c:v>6,5</c:v>
                  </c:pt>
                  <c:pt idx="10">
                    <c:v>7</c:v>
                  </c:pt>
                  <c:pt idx="11">
                    <c:v>8</c:v>
                  </c:pt>
                  <c:pt idx="12">
                    <c:v>9</c:v>
                  </c:pt>
                  <c:pt idx="13">
                    <c:v>10</c:v>
                  </c:pt>
                  <c:pt idx="14">
                    <c:v>14</c:v>
                  </c:pt>
                  <c:pt idx="15">
                    <c:v>15</c:v>
                  </c:pt>
                </c:lvl>
                <c:lvl>
                  <c:pt idx="0">
                    <c:v>Delicate Equipment</c:v>
                  </c:pt>
                </c:lvl>
              </c:multiLvlStrCache>
            </c:multiLvlStrRef>
          </c:cat>
          <c:val>
            <c:numRef>
              <c:f>'Delicate Equipment'!$B$4:$B$21</c:f>
              <c:numCache>
                <c:formatCode>General</c:formatCode>
                <c:ptCount val="16"/>
                <c:pt idx="0">
                  <c:v>103</c:v>
                </c:pt>
                <c:pt idx="1">
                  <c:v>110</c:v>
                </c:pt>
                <c:pt idx="2">
                  <c:v>117</c:v>
                </c:pt>
                <c:pt idx="3">
                  <c:v>123</c:v>
                </c:pt>
                <c:pt idx="4">
                  <c:v>130</c:v>
                </c:pt>
                <c:pt idx="5">
                  <c:v>137</c:v>
                </c:pt>
                <c:pt idx="6">
                  <c:v>143</c:v>
                </c:pt>
                <c:pt idx="7">
                  <c:v>157</c:v>
                </c:pt>
                <c:pt idx="8">
                  <c:v>170</c:v>
                </c:pt>
                <c:pt idx="9">
                  <c:v>177</c:v>
                </c:pt>
                <c:pt idx="10">
                  <c:v>183</c:v>
                </c:pt>
                <c:pt idx="11">
                  <c:v>197</c:v>
                </c:pt>
                <c:pt idx="12">
                  <c:v>210</c:v>
                </c:pt>
                <c:pt idx="13">
                  <c:v>223</c:v>
                </c:pt>
                <c:pt idx="14">
                  <c:v>250</c:v>
                </c:pt>
                <c:pt idx="15">
                  <c:v>263</c:v>
                </c:pt>
              </c:numCache>
            </c:numRef>
          </c:val>
          <c:extLst>
            <c:ext xmlns:c16="http://schemas.microsoft.com/office/drawing/2014/chart" uri="{C3380CC4-5D6E-409C-BE32-E72D297353CC}">
              <c16:uniqueId val="{00000001-B6D1-4362-8CDF-831AEB1C1BFB}"/>
            </c:ext>
          </c:extLst>
        </c:ser>
        <c:dLbls>
          <c:dLblPos val="inEnd"/>
          <c:showLegendKey val="0"/>
          <c:showVal val="1"/>
          <c:showCatName val="0"/>
          <c:showSerName val="0"/>
          <c:showPercent val="0"/>
          <c:showBubbleSize val="0"/>
        </c:dLbls>
        <c:gapWidth val="41"/>
        <c:axId val="1313874687"/>
        <c:axId val="1313875647"/>
      </c:barChart>
      <c:catAx>
        <c:axId val="1313874687"/>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ZA"/>
                  <a:t>Tower Height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1313875647"/>
        <c:crosses val="autoZero"/>
        <c:auto val="1"/>
        <c:lblAlgn val="ctr"/>
        <c:lblOffset val="100"/>
        <c:noMultiLvlLbl val="0"/>
      </c:catAx>
      <c:valAx>
        <c:axId val="1313875647"/>
        <c:scaling>
          <c:orientation val="minMax"/>
        </c:scaling>
        <c:delete val="1"/>
        <c:axPos val="l"/>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ZA"/>
                  <a:t>Average Time Taken</a:t>
                </a:r>
                <a:r>
                  <a:rPr lang="en-ZA" baseline="0"/>
                  <a:t> (Minutes)</a:t>
                </a:r>
                <a:endParaRPr lang="en-ZA"/>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ZA"/>
            </a:p>
          </c:txPr>
        </c:title>
        <c:numFmt formatCode="General" sourceLinked="1"/>
        <c:majorTickMark val="none"/>
        <c:minorTickMark val="none"/>
        <c:tickLblPos val="nextTo"/>
        <c:crossAx val="13138746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[MonthlyBilling Discrepancy Analysis.xlsx]Erected on Balcony!PivotTable6</c:name>
    <c:fmtId val="16"/>
  </c:pivotSource>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a:t>Average Time Per Tower At Site With Erected On Balcony Status</a:t>
            </a:r>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ivotFmts>
      <c:pivotFmt>
        <c:idx val="0"/>
        <c:spPr>
          <a:gradFill>
            <a:gsLst>
              <a:gs pos="0">
                <a:schemeClr val="dk1">
                  <a:tint val="88500"/>
                </a:schemeClr>
              </a:gs>
              <a:gs pos="100000">
                <a:schemeClr val="dk1">
                  <a:tint val="88500"/>
                  <a:lumMod val="84000"/>
                </a:schemeClr>
              </a:gs>
            </a:gsLst>
            <a:lin ang="5400000" scaled="1"/>
          </a:gradFill>
          <a:ln>
            <a:noFill/>
          </a:ln>
          <a:effectLst>
            <a:outerShdw blurRad="76200" dir="18900000" sy="23000" kx="-1200000" algn="bl" rotWithShape="0">
              <a:prstClr val="black">
                <a:alpha val="20000"/>
              </a:prstClr>
            </a:outerShdw>
          </a:effectLst>
        </c:spPr>
        <c:marker>
          <c:symbol val="circle"/>
          <c:size val="6"/>
          <c:spPr>
            <a:gradFill>
              <a:gsLst>
                <a:gs pos="0">
                  <a:schemeClr val="dk1">
                    <a:tint val="88500"/>
                  </a:schemeClr>
                </a:gs>
                <a:gs pos="100000">
                  <a:schemeClr val="dk1">
                    <a:tint val="88500"/>
                    <a:lumMod val="84000"/>
                  </a:schemeClr>
                </a:gs>
              </a:gsLst>
              <a:lin ang="5400000" scaled="1"/>
            </a:gradFill>
            <a:ln>
              <a:noFill/>
            </a:ln>
            <a:effectLst>
              <a:outerShdw blurRad="76200" dir="18900000" sy="23000" kx="-1200000" algn="bl" rotWithShape="0">
                <a:prstClr val="black">
                  <a:alpha val="20000"/>
                </a:prst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a:gsLst>
              <a:gs pos="0">
                <a:schemeClr val="dk1">
                  <a:tint val="88500"/>
                </a:schemeClr>
              </a:gs>
              <a:gs pos="100000">
                <a:schemeClr val="dk1">
                  <a:tint val="88500"/>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gradFill>
            <a:gsLst>
              <a:gs pos="0">
                <a:schemeClr val="dk1">
                  <a:tint val="88500"/>
                </a:schemeClr>
              </a:gs>
              <a:gs pos="100000">
                <a:schemeClr val="dk1">
                  <a:tint val="88500"/>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10236220472441"/>
          <c:y val="0.18868438320209974"/>
          <c:w val="0.86440086410110262"/>
          <c:h val="0.55900439127801338"/>
        </c:manualLayout>
      </c:layout>
      <c:barChart>
        <c:barDir val="col"/>
        <c:grouping val="clustered"/>
        <c:varyColors val="0"/>
        <c:ser>
          <c:idx val="0"/>
          <c:order val="0"/>
          <c:tx>
            <c:strRef>
              <c:f>'Erected on Balcony'!$B$3</c:f>
              <c:strCache>
                <c:ptCount val="1"/>
                <c:pt idx="0">
                  <c:v>Total</c:v>
                </c:pt>
              </c:strCache>
            </c:strRef>
          </c:tx>
          <c:spPr>
            <a:gradFill>
              <a:gsLst>
                <a:gs pos="0">
                  <a:schemeClr val="dk1">
                    <a:tint val="88500"/>
                  </a:schemeClr>
                </a:gs>
                <a:gs pos="100000">
                  <a:schemeClr val="dk1">
                    <a:tint val="88500"/>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trendline>
            <c:spPr>
              <a:ln w="19050" cap="rnd">
                <a:solidFill>
                  <a:schemeClr val="dk1">
                    <a:tint val="88500"/>
                  </a:schemeClr>
                </a:solidFill>
                <a:prstDash val="sysDash"/>
              </a:ln>
              <a:effectLst/>
            </c:spPr>
            <c:trendlineType val="linear"/>
            <c:dispRSqr val="0"/>
            <c:dispEq val="0"/>
          </c:trendline>
          <c:cat>
            <c:multiLvlStrRef>
              <c:f>'Erected on Balcony'!$A$4:$A$21</c:f>
              <c:multiLvlStrCache>
                <c:ptCount val="16"/>
                <c:lvl>
                  <c:pt idx="0">
                    <c:v>1</c:v>
                  </c:pt>
                  <c:pt idx="1">
                    <c:v>1,5</c:v>
                  </c:pt>
                  <c:pt idx="2">
                    <c:v>2</c:v>
                  </c:pt>
                  <c:pt idx="3">
                    <c:v>2,5</c:v>
                  </c:pt>
                  <c:pt idx="4">
                    <c:v>3</c:v>
                  </c:pt>
                  <c:pt idx="5">
                    <c:v>3,5</c:v>
                  </c:pt>
                  <c:pt idx="6">
                    <c:v>4</c:v>
                  </c:pt>
                  <c:pt idx="7">
                    <c:v>5</c:v>
                  </c:pt>
                  <c:pt idx="8">
                    <c:v>6</c:v>
                  </c:pt>
                  <c:pt idx="9">
                    <c:v>6,5</c:v>
                  </c:pt>
                  <c:pt idx="10">
                    <c:v>7</c:v>
                  </c:pt>
                  <c:pt idx="11">
                    <c:v>8</c:v>
                  </c:pt>
                  <c:pt idx="12">
                    <c:v>9</c:v>
                  </c:pt>
                  <c:pt idx="13">
                    <c:v>10</c:v>
                  </c:pt>
                  <c:pt idx="14">
                    <c:v>14</c:v>
                  </c:pt>
                  <c:pt idx="15">
                    <c:v>15</c:v>
                  </c:pt>
                </c:lvl>
                <c:lvl>
                  <c:pt idx="0">
                    <c:v>Erected on the balcony</c:v>
                  </c:pt>
                </c:lvl>
              </c:multiLvlStrCache>
            </c:multiLvlStrRef>
          </c:cat>
          <c:val>
            <c:numRef>
              <c:f>'Erected on Balcony'!$B$4:$B$21</c:f>
              <c:numCache>
                <c:formatCode>General</c:formatCode>
                <c:ptCount val="16"/>
                <c:pt idx="0">
                  <c:v>114</c:v>
                </c:pt>
                <c:pt idx="1">
                  <c:v>122</c:v>
                </c:pt>
                <c:pt idx="2">
                  <c:v>129</c:v>
                </c:pt>
                <c:pt idx="3">
                  <c:v>136</c:v>
                </c:pt>
                <c:pt idx="4">
                  <c:v>144</c:v>
                </c:pt>
                <c:pt idx="5">
                  <c:v>151</c:v>
                </c:pt>
                <c:pt idx="6">
                  <c:v>159</c:v>
                </c:pt>
                <c:pt idx="7">
                  <c:v>173</c:v>
                </c:pt>
                <c:pt idx="8">
                  <c:v>188</c:v>
                </c:pt>
                <c:pt idx="9">
                  <c:v>196</c:v>
                </c:pt>
                <c:pt idx="10">
                  <c:v>203</c:v>
                </c:pt>
                <c:pt idx="11">
                  <c:v>218</c:v>
                </c:pt>
                <c:pt idx="12">
                  <c:v>233</c:v>
                </c:pt>
                <c:pt idx="13">
                  <c:v>247</c:v>
                </c:pt>
                <c:pt idx="14">
                  <c:v>277</c:v>
                </c:pt>
                <c:pt idx="15">
                  <c:v>292</c:v>
                </c:pt>
              </c:numCache>
            </c:numRef>
          </c:val>
          <c:extLst>
            <c:ext xmlns:c16="http://schemas.microsoft.com/office/drawing/2014/chart" uri="{C3380CC4-5D6E-409C-BE32-E72D297353CC}">
              <c16:uniqueId val="{00000001-E92A-48C9-A3A5-CF4CEFBFABED}"/>
            </c:ext>
          </c:extLst>
        </c:ser>
        <c:dLbls>
          <c:dLblPos val="inEnd"/>
          <c:showLegendKey val="0"/>
          <c:showVal val="1"/>
          <c:showCatName val="0"/>
          <c:showSerName val="0"/>
          <c:showPercent val="0"/>
          <c:showBubbleSize val="0"/>
        </c:dLbls>
        <c:gapWidth val="41"/>
        <c:axId val="1313874687"/>
        <c:axId val="1313875647"/>
      </c:barChart>
      <c:catAx>
        <c:axId val="1313874687"/>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ZA"/>
                  <a:t>Tower Height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1313875647"/>
        <c:crosses val="autoZero"/>
        <c:auto val="1"/>
        <c:lblAlgn val="ctr"/>
        <c:lblOffset val="100"/>
        <c:noMultiLvlLbl val="0"/>
      </c:catAx>
      <c:valAx>
        <c:axId val="1313875647"/>
        <c:scaling>
          <c:orientation val="minMax"/>
        </c:scaling>
        <c:delete val="1"/>
        <c:axPos val="l"/>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ZA"/>
                  <a:t>Average Time Taken</a:t>
                </a:r>
                <a:r>
                  <a:rPr lang="en-ZA" baseline="0"/>
                  <a:t> (Minutes)</a:t>
                </a:r>
                <a:endParaRPr lang="en-ZA"/>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ZA"/>
            </a:p>
          </c:txPr>
        </c:title>
        <c:numFmt formatCode="General" sourceLinked="1"/>
        <c:majorTickMark val="none"/>
        <c:minorTickMark val="none"/>
        <c:tickLblPos val="nextTo"/>
        <c:crossAx val="13138746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[MonthlyBilling Discrepancy Analysis.xlsx]High Traffic Zone!PivotTable6</c:name>
    <c:fmtId val="17"/>
  </c:pivotSource>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a:t>Average Time Per Tower At Site With High Traffic Zone Status</a:t>
            </a:r>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ivotFmts>
      <c:pivotFmt>
        <c:idx val="0"/>
        <c:spPr>
          <a:gradFill>
            <a:gsLst>
              <a:gs pos="0">
                <a:schemeClr val="accent5"/>
              </a:gs>
              <a:gs pos="100000">
                <a:schemeClr val="accent5">
                  <a:lumMod val="84000"/>
                </a:schemeClr>
              </a:gs>
            </a:gsLst>
            <a:lin ang="5400000" scaled="1"/>
          </a:gradFill>
          <a:ln>
            <a:noFill/>
          </a:ln>
          <a:effectLst>
            <a:outerShdw blurRad="76200" dir="18900000" sy="23000" kx="-1200000" algn="bl" rotWithShape="0">
              <a:prstClr val="black">
                <a:alpha val="20000"/>
              </a:prstClr>
            </a:outerShdw>
          </a:effectLst>
        </c:spPr>
        <c:marker>
          <c:symbol val="circle"/>
          <c:size val="6"/>
          <c:spPr>
            <a:gradFill>
              <a:gsLst>
                <a:gs pos="0">
                  <a:schemeClr val="accent5"/>
                </a:gs>
                <a:gs pos="100000">
                  <a:schemeClr val="accent5">
                    <a:lumMod val="84000"/>
                  </a:schemeClr>
                </a:gs>
              </a:gsLst>
              <a:lin ang="5400000" scaled="1"/>
            </a:gradFill>
            <a:ln>
              <a:noFill/>
            </a:ln>
            <a:effectLst>
              <a:outerShdw blurRad="76200" dir="18900000" sy="23000" kx="-1200000" algn="bl" rotWithShape="0">
                <a:prstClr val="black">
                  <a:alpha val="20000"/>
                </a:prst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a:gsLst>
              <a:gs pos="0">
                <a:schemeClr val="accent5"/>
              </a:gs>
              <a:gs pos="100000">
                <a:schemeClr val="accent5">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gradFill>
            <a:gsLst>
              <a:gs pos="0">
                <a:schemeClr val="accent5"/>
              </a:gs>
              <a:gs pos="100000">
                <a:schemeClr val="accent5">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gradFill>
            <a:gsLst>
              <a:gs pos="0">
                <a:schemeClr val="accent5"/>
              </a:gs>
              <a:gs pos="100000">
                <a:schemeClr val="accent5">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10236220472441"/>
          <c:y val="0.18547925499697152"/>
          <c:w val="0.86440086410110262"/>
          <c:h val="0.55900439127801338"/>
        </c:manualLayout>
      </c:layout>
      <c:barChart>
        <c:barDir val="col"/>
        <c:grouping val="clustered"/>
        <c:varyColors val="0"/>
        <c:ser>
          <c:idx val="0"/>
          <c:order val="0"/>
          <c:tx>
            <c:strRef>
              <c:f>'High Traffic Zone'!$B$3</c:f>
              <c:strCache>
                <c:ptCount val="1"/>
                <c:pt idx="0">
                  <c:v>Total</c:v>
                </c:pt>
              </c:strCache>
            </c:strRef>
          </c:tx>
          <c:spPr>
            <a:gradFill>
              <a:gsLst>
                <a:gs pos="0">
                  <a:schemeClr val="accent5"/>
                </a:gs>
                <a:gs pos="100000">
                  <a:schemeClr val="accent5">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trendline>
            <c:spPr>
              <a:ln w="19050" cap="rnd">
                <a:solidFill>
                  <a:schemeClr val="accent5"/>
                </a:solidFill>
                <a:prstDash val="sysDash"/>
              </a:ln>
              <a:effectLst/>
            </c:spPr>
            <c:trendlineType val="linear"/>
            <c:dispRSqr val="0"/>
            <c:dispEq val="0"/>
          </c:trendline>
          <c:cat>
            <c:multiLvlStrRef>
              <c:f>'High Traffic Zone'!$A$4:$A$21</c:f>
              <c:multiLvlStrCache>
                <c:ptCount val="16"/>
                <c:lvl>
                  <c:pt idx="0">
                    <c:v>1</c:v>
                  </c:pt>
                  <c:pt idx="1">
                    <c:v>1,5</c:v>
                  </c:pt>
                  <c:pt idx="2">
                    <c:v>2</c:v>
                  </c:pt>
                  <c:pt idx="3">
                    <c:v>2,5</c:v>
                  </c:pt>
                  <c:pt idx="4">
                    <c:v>3</c:v>
                  </c:pt>
                  <c:pt idx="5">
                    <c:v>3,5</c:v>
                  </c:pt>
                  <c:pt idx="6">
                    <c:v>4</c:v>
                  </c:pt>
                  <c:pt idx="7">
                    <c:v>5</c:v>
                  </c:pt>
                  <c:pt idx="8">
                    <c:v>6</c:v>
                  </c:pt>
                  <c:pt idx="9">
                    <c:v>6,5</c:v>
                  </c:pt>
                  <c:pt idx="10">
                    <c:v>7</c:v>
                  </c:pt>
                  <c:pt idx="11">
                    <c:v>8</c:v>
                  </c:pt>
                  <c:pt idx="12">
                    <c:v>9</c:v>
                  </c:pt>
                  <c:pt idx="13">
                    <c:v>10</c:v>
                  </c:pt>
                  <c:pt idx="14">
                    <c:v>14</c:v>
                  </c:pt>
                  <c:pt idx="15">
                    <c:v>15</c:v>
                  </c:pt>
                </c:lvl>
                <c:lvl>
                  <c:pt idx="0">
                    <c:v>High traffic zone</c:v>
                  </c:pt>
                </c:lvl>
              </c:multiLvlStrCache>
            </c:multiLvlStrRef>
          </c:cat>
          <c:val>
            <c:numRef>
              <c:f>'High Traffic Zone'!$B$4:$B$21</c:f>
              <c:numCache>
                <c:formatCode>General</c:formatCode>
                <c:ptCount val="16"/>
                <c:pt idx="0">
                  <c:v>62</c:v>
                </c:pt>
                <c:pt idx="1">
                  <c:v>66</c:v>
                </c:pt>
                <c:pt idx="2">
                  <c:v>70</c:v>
                </c:pt>
                <c:pt idx="3">
                  <c:v>74</c:v>
                </c:pt>
                <c:pt idx="4">
                  <c:v>78</c:v>
                </c:pt>
                <c:pt idx="5">
                  <c:v>82</c:v>
                </c:pt>
                <c:pt idx="6">
                  <c:v>86</c:v>
                </c:pt>
                <c:pt idx="7">
                  <c:v>94</c:v>
                </c:pt>
                <c:pt idx="8">
                  <c:v>102</c:v>
                </c:pt>
                <c:pt idx="9">
                  <c:v>106</c:v>
                </c:pt>
                <c:pt idx="10">
                  <c:v>110</c:v>
                </c:pt>
                <c:pt idx="11">
                  <c:v>118</c:v>
                </c:pt>
                <c:pt idx="12">
                  <c:v>126</c:v>
                </c:pt>
                <c:pt idx="13">
                  <c:v>134</c:v>
                </c:pt>
                <c:pt idx="14">
                  <c:v>150</c:v>
                </c:pt>
                <c:pt idx="15">
                  <c:v>158</c:v>
                </c:pt>
              </c:numCache>
            </c:numRef>
          </c:val>
          <c:extLst>
            <c:ext xmlns:c16="http://schemas.microsoft.com/office/drawing/2014/chart" uri="{C3380CC4-5D6E-409C-BE32-E72D297353CC}">
              <c16:uniqueId val="{00000001-1EAE-424E-B4B3-3BC17826857E}"/>
            </c:ext>
          </c:extLst>
        </c:ser>
        <c:dLbls>
          <c:dLblPos val="inEnd"/>
          <c:showLegendKey val="0"/>
          <c:showVal val="1"/>
          <c:showCatName val="0"/>
          <c:showSerName val="0"/>
          <c:showPercent val="0"/>
          <c:showBubbleSize val="0"/>
        </c:dLbls>
        <c:gapWidth val="41"/>
        <c:axId val="1313874687"/>
        <c:axId val="1313875647"/>
      </c:barChart>
      <c:catAx>
        <c:axId val="1313874687"/>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ZA"/>
                  <a:t>Tower Height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1313875647"/>
        <c:crosses val="autoZero"/>
        <c:auto val="1"/>
        <c:lblAlgn val="ctr"/>
        <c:lblOffset val="100"/>
        <c:noMultiLvlLbl val="0"/>
      </c:catAx>
      <c:valAx>
        <c:axId val="1313875647"/>
        <c:scaling>
          <c:orientation val="minMax"/>
        </c:scaling>
        <c:delete val="1"/>
        <c:axPos val="l"/>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ZA"/>
                  <a:t>Average Time Taken</a:t>
                </a:r>
                <a:r>
                  <a:rPr lang="en-ZA" baseline="0"/>
                  <a:t> (Minutes)</a:t>
                </a:r>
                <a:endParaRPr lang="en-ZA"/>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ZA"/>
            </a:p>
          </c:txPr>
        </c:title>
        <c:numFmt formatCode="General" sourceLinked="1"/>
        <c:majorTickMark val="none"/>
        <c:minorTickMark val="none"/>
        <c:tickLblPos val="nextTo"/>
        <c:crossAx val="13138746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[MonthlyBilling Discrepancy Analysis.xlsx]Hot Water Pipes!PivotTable6</c:name>
    <c:fmtId val="18"/>
  </c:pivotSource>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a:t>Average Time Per Tower At Site With Hot Water</a:t>
            </a:r>
            <a:r>
              <a:rPr lang="en-US" baseline="0"/>
              <a:t> Pipes Status</a:t>
            </a:r>
            <a:endParaRPr lang="en-US"/>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ivotFmts>
      <c:pivotFmt>
        <c:idx val="0"/>
        <c:spPr>
          <a:gradFill>
            <a:gsLst>
              <a:gs pos="0">
                <a:schemeClr val="accent4"/>
              </a:gs>
              <a:gs pos="100000">
                <a:schemeClr val="accent4">
                  <a:lumMod val="84000"/>
                </a:schemeClr>
              </a:gs>
            </a:gsLst>
            <a:lin ang="5400000" scaled="1"/>
          </a:gradFill>
          <a:ln>
            <a:noFill/>
          </a:ln>
          <a:effectLst>
            <a:outerShdw blurRad="76200" dir="18900000" sy="23000" kx="-1200000" algn="bl" rotWithShape="0">
              <a:prstClr val="black">
                <a:alpha val="20000"/>
              </a:prstClr>
            </a:outerShdw>
          </a:effectLst>
        </c:spPr>
        <c:marker>
          <c:symbol val="circle"/>
          <c:size val="6"/>
          <c:spPr>
            <a:gradFill>
              <a:gsLst>
                <a:gs pos="0">
                  <a:schemeClr val="accent4"/>
                </a:gs>
                <a:gs pos="100000">
                  <a:schemeClr val="accent4">
                    <a:lumMod val="84000"/>
                  </a:schemeClr>
                </a:gs>
              </a:gsLst>
              <a:lin ang="5400000" scaled="1"/>
            </a:gradFill>
            <a:ln>
              <a:noFill/>
            </a:ln>
            <a:effectLst>
              <a:outerShdw blurRad="76200" dir="18900000" sy="23000" kx="-1200000" algn="bl" rotWithShape="0">
                <a:prstClr val="black">
                  <a:alpha val="20000"/>
                </a:prst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a:gsLst>
              <a:gs pos="0">
                <a:schemeClr val="accent4"/>
              </a:gs>
              <a:gs pos="100000">
                <a:schemeClr val="accent4">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gradFill>
            <a:gsLst>
              <a:gs pos="0">
                <a:schemeClr val="accent4"/>
              </a:gs>
              <a:gs pos="100000">
                <a:schemeClr val="accent4">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gradFill>
            <a:gsLst>
              <a:gs pos="0">
                <a:schemeClr val="accent4"/>
              </a:gs>
              <a:gs pos="100000">
                <a:schemeClr val="accent4">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gradFill>
            <a:gsLst>
              <a:gs pos="0">
                <a:schemeClr val="accent4"/>
              </a:gs>
              <a:gs pos="100000">
                <a:schemeClr val="accent4">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10236220472441"/>
          <c:y val="0.18547925499697152"/>
          <c:w val="0.86440086410110262"/>
          <c:h val="0.55900439127801338"/>
        </c:manualLayout>
      </c:layout>
      <c:barChart>
        <c:barDir val="col"/>
        <c:grouping val="clustered"/>
        <c:varyColors val="0"/>
        <c:ser>
          <c:idx val="0"/>
          <c:order val="0"/>
          <c:tx>
            <c:strRef>
              <c:f>'Hot Water Pipes'!$B$3</c:f>
              <c:strCache>
                <c:ptCount val="1"/>
                <c:pt idx="0">
                  <c:v>Total</c:v>
                </c:pt>
              </c:strCache>
            </c:strRef>
          </c:tx>
          <c:spPr>
            <a:gradFill>
              <a:gsLst>
                <a:gs pos="0">
                  <a:schemeClr val="accent4"/>
                </a:gs>
                <a:gs pos="100000">
                  <a:schemeClr val="accent4">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trendline>
            <c:spPr>
              <a:ln w="19050" cap="rnd">
                <a:solidFill>
                  <a:schemeClr val="accent4"/>
                </a:solidFill>
                <a:prstDash val="sysDash"/>
              </a:ln>
              <a:effectLst/>
            </c:spPr>
            <c:trendlineType val="linear"/>
            <c:dispRSqr val="0"/>
            <c:dispEq val="0"/>
          </c:trendline>
          <c:cat>
            <c:multiLvlStrRef>
              <c:f>'Hot Water Pipes'!$A$4:$A$21</c:f>
              <c:multiLvlStrCache>
                <c:ptCount val="16"/>
                <c:lvl>
                  <c:pt idx="0">
                    <c:v>1</c:v>
                  </c:pt>
                  <c:pt idx="1">
                    <c:v>1,5</c:v>
                  </c:pt>
                  <c:pt idx="2">
                    <c:v>2</c:v>
                  </c:pt>
                  <c:pt idx="3">
                    <c:v>2,5</c:v>
                  </c:pt>
                  <c:pt idx="4">
                    <c:v>3</c:v>
                  </c:pt>
                  <c:pt idx="5">
                    <c:v>3,5</c:v>
                  </c:pt>
                  <c:pt idx="6">
                    <c:v>4</c:v>
                  </c:pt>
                  <c:pt idx="7">
                    <c:v>5</c:v>
                  </c:pt>
                  <c:pt idx="8">
                    <c:v>6</c:v>
                  </c:pt>
                  <c:pt idx="9">
                    <c:v>6,5</c:v>
                  </c:pt>
                  <c:pt idx="10">
                    <c:v>7</c:v>
                  </c:pt>
                  <c:pt idx="11">
                    <c:v>8</c:v>
                  </c:pt>
                  <c:pt idx="12">
                    <c:v>9</c:v>
                  </c:pt>
                  <c:pt idx="13">
                    <c:v>10</c:v>
                  </c:pt>
                  <c:pt idx="14">
                    <c:v>14</c:v>
                  </c:pt>
                  <c:pt idx="15">
                    <c:v>15</c:v>
                  </c:pt>
                </c:lvl>
                <c:lvl>
                  <c:pt idx="0">
                    <c:v>Hot water pipes</c:v>
                  </c:pt>
                </c:lvl>
              </c:multiLvlStrCache>
            </c:multiLvlStrRef>
          </c:cat>
          <c:val>
            <c:numRef>
              <c:f>'Hot Water Pipes'!$B$4:$B$21</c:f>
              <c:numCache>
                <c:formatCode>General</c:formatCode>
                <c:ptCount val="16"/>
                <c:pt idx="0">
                  <c:v>78</c:v>
                </c:pt>
                <c:pt idx="1">
                  <c:v>83</c:v>
                </c:pt>
                <c:pt idx="2">
                  <c:v>88</c:v>
                </c:pt>
                <c:pt idx="3">
                  <c:v>93</c:v>
                </c:pt>
                <c:pt idx="4">
                  <c:v>98</c:v>
                </c:pt>
                <c:pt idx="5">
                  <c:v>103</c:v>
                </c:pt>
                <c:pt idx="6">
                  <c:v>108</c:v>
                </c:pt>
                <c:pt idx="7">
                  <c:v>118</c:v>
                </c:pt>
                <c:pt idx="8">
                  <c:v>128</c:v>
                </c:pt>
                <c:pt idx="9">
                  <c:v>133</c:v>
                </c:pt>
                <c:pt idx="10">
                  <c:v>138</c:v>
                </c:pt>
                <c:pt idx="11">
                  <c:v>148</c:v>
                </c:pt>
                <c:pt idx="12">
                  <c:v>158</c:v>
                </c:pt>
                <c:pt idx="13">
                  <c:v>168</c:v>
                </c:pt>
                <c:pt idx="14">
                  <c:v>188</c:v>
                </c:pt>
                <c:pt idx="15">
                  <c:v>198</c:v>
                </c:pt>
              </c:numCache>
            </c:numRef>
          </c:val>
          <c:extLst>
            <c:ext xmlns:c16="http://schemas.microsoft.com/office/drawing/2014/chart" uri="{C3380CC4-5D6E-409C-BE32-E72D297353CC}">
              <c16:uniqueId val="{00000001-C184-4A24-8E08-1EB64EF05071}"/>
            </c:ext>
          </c:extLst>
        </c:ser>
        <c:dLbls>
          <c:dLblPos val="inEnd"/>
          <c:showLegendKey val="0"/>
          <c:showVal val="1"/>
          <c:showCatName val="0"/>
          <c:showSerName val="0"/>
          <c:showPercent val="0"/>
          <c:showBubbleSize val="0"/>
        </c:dLbls>
        <c:gapWidth val="41"/>
        <c:axId val="1313874687"/>
        <c:axId val="1313875647"/>
      </c:barChart>
      <c:catAx>
        <c:axId val="1313874687"/>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ZA"/>
                  <a:t>Tower Height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1313875647"/>
        <c:crosses val="autoZero"/>
        <c:auto val="1"/>
        <c:lblAlgn val="ctr"/>
        <c:lblOffset val="100"/>
        <c:noMultiLvlLbl val="0"/>
      </c:catAx>
      <c:valAx>
        <c:axId val="1313875647"/>
        <c:scaling>
          <c:orientation val="minMax"/>
        </c:scaling>
        <c:delete val="1"/>
        <c:axPos val="l"/>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ZA"/>
                  <a:t>Average Time Taken</a:t>
                </a:r>
                <a:r>
                  <a:rPr lang="en-ZA" baseline="0"/>
                  <a:t> (Minutes)</a:t>
                </a:r>
                <a:endParaRPr lang="en-ZA"/>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ZA"/>
            </a:p>
          </c:txPr>
        </c:title>
        <c:numFmt formatCode="General" sourceLinked="1"/>
        <c:majorTickMark val="none"/>
        <c:minorTickMark val="none"/>
        <c:tickLblPos val="nextTo"/>
        <c:crossAx val="13138746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[MonthlyBilling Discrepancy Analysis.xlsx]Housekeeping!PivotTable6</c:name>
    <c:fmtId val="19"/>
  </c:pivotSource>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a:t>Average Time Per Tower At Site With Housekeeping Status</a:t>
            </a:r>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ivotFmts>
      <c:pivotFmt>
        <c:idx val="0"/>
        <c:spPr>
          <a:gradFill>
            <a:gsLst>
              <a:gs pos="0">
                <a:schemeClr val="accent3"/>
              </a:gs>
              <a:gs pos="100000">
                <a:schemeClr val="accent3">
                  <a:lumMod val="84000"/>
                </a:schemeClr>
              </a:gs>
            </a:gsLst>
            <a:lin ang="5400000" scaled="1"/>
          </a:gradFill>
          <a:ln>
            <a:noFill/>
          </a:ln>
          <a:effectLst>
            <a:outerShdw blurRad="76200" dir="18900000" sy="23000" kx="-1200000" algn="bl" rotWithShape="0">
              <a:prstClr val="black">
                <a:alpha val="20000"/>
              </a:prstClr>
            </a:outerShdw>
          </a:effectLst>
        </c:spPr>
        <c:marker>
          <c:symbol val="circle"/>
          <c:size val="6"/>
          <c:spPr>
            <a:gradFill>
              <a:gsLst>
                <a:gs pos="0">
                  <a:schemeClr val="accent3"/>
                </a:gs>
                <a:gs pos="100000">
                  <a:schemeClr val="accent3">
                    <a:lumMod val="84000"/>
                  </a:schemeClr>
                </a:gs>
              </a:gsLst>
              <a:lin ang="5400000" scaled="1"/>
            </a:gradFill>
            <a:ln>
              <a:noFill/>
            </a:ln>
            <a:effectLst>
              <a:outerShdw blurRad="76200" dir="18900000" sy="23000" kx="-1200000" algn="bl" rotWithShape="0">
                <a:prstClr val="black">
                  <a:alpha val="20000"/>
                </a:prst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a:gsLst>
              <a:gs pos="0">
                <a:schemeClr val="accent3"/>
              </a:gs>
              <a:gs pos="100000">
                <a:schemeClr val="accent3">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gradFill>
            <a:gsLst>
              <a:gs pos="0">
                <a:schemeClr val="accent3"/>
              </a:gs>
              <a:gs pos="100000">
                <a:schemeClr val="accent3">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gradFill>
            <a:gsLst>
              <a:gs pos="0">
                <a:schemeClr val="accent3"/>
              </a:gs>
              <a:gs pos="100000">
                <a:schemeClr val="accent3">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gradFill>
            <a:gsLst>
              <a:gs pos="0">
                <a:schemeClr val="accent3"/>
              </a:gs>
              <a:gs pos="100000">
                <a:schemeClr val="accent3">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gradFill>
            <a:gsLst>
              <a:gs pos="0">
                <a:schemeClr val="accent3"/>
              </a:gs>
              <a:gs pos="100000">
                <a:schemeClr val="accent3">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10236220472441"/>
          <c:y val="0.18547925499697152"/>
          <c:w val="0.86440086410110262"/>
          <c:h val="0.55900439127801338"/>
        </c:manualLayout>
      </c:layout>
      <c:barChart>
        <c:barDir val="col"/>
        <c:grouping val="clustered"/>
        <c:varyColors val="0"/>
        <c:ser>
          <c:idx val="0"/>
          <c:order val="0"/>
          <c:tx>
            <c:strRef>
              <c:f>Housekeeping!$B$3</c:f>
              <c:strCache>
                <c:ptCount val="1"/>
                <c:pt idx="0">
                  <c:v>Total</c:v>
                </c:pt>
              </c:strCache>
            </c:strRef>
          </c:tx>
          <c:spPr>
            <a:gradFill>
              <a:gsLst>
                <a:gs pos="0">
                  <a:schemeClr val="accent3"/>
                </a:gs>
                <a:gs pos="100000">
                  <a:schemeClr val="accent3">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trendline>
            <c:spPr>
              <a:ln w="19050" cap="rnd">
                <a:solidFill>
                  <a:schemeClr val="accent3"/>
                </a:solidFill>
                <a:prstDash val="sysDash"/>
              </a:ln>
              <a:effectLst/>
            </c:spPr>
            <c:trendlineType val="linear"/>
            <c:dispRSqr val="0"/>
            <c:dispEq val="0"/>
          </c:trendline>
          <c:cat>
            <c:multiLvlStrRef>
              <c:f>Housekeeping!$A$4:$A$21</c:f>
              <c:multiLvlStrCache>
                <c:ptCount val="16"/>
                <c:lvl>
                  <c:pt idx="0">
                    <c:v>1</c:v>
                  </c:pt>
                  <c:pt idx="1">
                    <c:v>1,5</c:v>
                  </c:pt>
                  <c:pt idx="2">
                    <c:v>2</c:v>
                  </c:pt>
                  <c:pt idx="3">
                    <c:v>2,5</c:v>
                  </c:pt>
                  <c:pt idx="4">
                    <c:v>3</c:v>
                  </c:pt>
                  <c:pt idx="5">
                    <c:v>3,5</c:v>
                  </c:pt>
                  <c:pt idx="6">
                    <c:v>4</c:v>
                  </c:pt>
                  <c:pt idx="7">
                    <c:v>5</c:v>
                  </c:pt>
                  <c:pt idx="8">
                    <c:v>6</c:v>
                  </c:pt>
                  <c:pt idx="9">
                    <c:v>6,5</c:v>
                  </c:pt>
                  <c:pt idx="10">
                    <c:v>7</c:v>
                  </c:pt>
                  <c:pt idx="11">
                    <c:v>8</c:v>
                  </c:pt>
                  <c:pt idx="12">
                    <c:v>9</c:v>
                  </c:pt>
                  <c:pt idx="13">
                    <c:v>10</c:v>
                  </c:pt>
                  <c:pt idx="14">
                    <c:v>14</c:v>
                  </c:pt>
                  <c:pt idx="15">
                    <c:v>15</c:v>
                  </c:pt>
                </c:lvl>
                <c:lvl>
                  <c:pt idx="0">
                    <c:v>Housekeeping</c:v>
                  </c:pt>
                </c:lvl>
              </c:multiLvlStrCache>
            </c:multiLvlStrRef>
          </c:cat>
          <c:val>
            <c:numRef>
              <c:f>Housekeeping!$B$4:$B$21</c:f>
              <c:numCache>
                <c:formatCode>General</c:formatCode>
                <c:ptCount val="16"/>
                <c:pt idx="0">
                  <c:v>124</c:v>
                </c:pt>
                <c:pt idx="1">
                  <c:v>132</c:v>
                </c:pt>
                <c:pt idx="2">
                  <c:v>140</c:v>
                </c:pt>
                <c:pt idx="3">
                  <c:v>148</c:v>
                </c:pt>
                <c:pt idx="4">
                  <c:v>156</c:v>
                </c:pt>
                <c:pt idx="5">
                  <c:v>164</c:v>
                </c:pt>
                <c:pt idx="6">
                  <c:v>172</c:v>
                </c:pt>
                <c:pt idx="7">
                  <c:v>188</c:v>
                </c:pt>
                <c:pt idx="8">
                  <c:v>204</c:v>
                </c:pt>
                <c:pt idx="9">
                  <c:v>212</c:v>
                </c:pt>
                <c:pt idx="10">
                  <c:v>220</c:v>
                </c:pt>
                <c:pt idx="11">
                  <c:v>236</c:v>
                </c:pt>
                <c:pt idx="12">
                  <c:v>252</c:v>
                </c:pt>
                <c:pt idx="13">
                  <c:v>268</c:v>
                </c:pt>
                <c:pt idx="14">
                  <c:v>300</c:v>
                </c:pt>
                <c:pt idx="15">
                  <c:v>316</c:v>
                </c:pt>
              </c:numCache>
            </c:numRef>
          </c:val>
          <c:extLst>
            <c:ext xmlns:c16="http://schemas.microsoft.com/office/drawing/2014/chart" uri="{C3380CC4-5D6E-409C-BE32-E72D297353CC}">
              <c16:uniqueId val="{00000001-1B4C-495E-8EB4-099D97517AAA}"/>
            </c:ext>
          </c:extLst>
        </c:ser>
        <c:dLbls>
          <c:dLblPos val="inEnd"/>
          <c:showLegendKey val="0"/>
          <c:showVal val="1"/>
          <c:showCatName val="0"/>
          <c:showSerName val="0"/>
          <c:showPercent val="0"/>
          <c:showBubbleSize val="0"/>
        </c:dLbls>
        <c:gapWidth val="41"/>
        <c:axId val="1313874687"/>
        <c:axId val="1313875647"/>
      </c:barChart>
      <c:catAx>
        <c:axId val="1313874687"/>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ZA"/>
                  <a:t>Tower Height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1313875647"/>
        <c:crosses val="autoZero"/>
        <c:auto val="1"/>
        <c:lblAlgn val="ctr"/>
        <c:lblOffset val="100"/>
        <c:noMultiLvlLbl val="0"/>
      </c:catAx>
      <c:valAx>
        <c:axId val="1313875647"/>
        <c:scaling>
          <c:orientation val="minMax"/>
        </c:scaling>
        <c:delete val="1"/>
        <c:axPos val="l"/>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ZA"/>
                  <a:t>Average Time Taken</a:t>
                </a:r>
                <a:r>
                  <a:rPr lang="en-ZA" baseline="0"/>
                  <a:t> (Minutes)</a:t>
                </a:r>
                <a:endParaRPr lang="en-ZA"/>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ZA"/>
            </a:p>
          </c:txPr>
        </c:title>
        <c:numFmt formatCode="General" sourceLinked="1"/>
        <c:majorTickMark val="none"/>
        <c:minorTickMark val="none"/>
        <c:tickLblPos val="nextTo"/>
        <c:crossAx val="13138746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[MonthlyBilling Discrepancy Analysis.xlsx]More Labour!PivotTable6</c:name>
    <c:fmtId val="20"/>
  </c:pivotSource>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a:t>Average Time Per Tower At Site With More Labour Status</a:t>
            </a:r>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ivotFmts>
      <c:pivotFmt>
        <c:idx val="0"/>
        <c:spPr>
          <a:gradFill>
            <a:gsLst>
              <a:gs pos="0">
                <a:schemeClr val="accent6"/>
              </a:gs>
              <a:gs pos="100000">
                <a:schemeClr val="accent6">
                  <a:lumMod val="84000"/>
                </a:schemeClr>
              </a:gs>
            </a:gsLst>
            <a:lin ang="5400000" scaled="1"/>
          </a:gradFill>
          <a:ln>
            <a:noFill/>
          </a:ln>
          <a:effectLst>
            <a:outerShdw blurRad="76200" dir="18900000" sy="23000" kx="-1200000" algn="bl" rotWithShape="0">
              <a:prstClr val="black">
                <a:alpha val="20000"/>
              </a:prstClr>
            </a:outerShdw>
          </a:effectLst>
        </c:spPr>
        <c:marker>
          <c:symbol val="circle"/>
          <c:size val="6"/>
          <c:spPr>
            <a:gradFill>
              <a:gsLst>
                <a:gs pos="0">
                  <a:schemeClr val="accent6"/>
                </a:gs>
                <a:gs pos="100000">
                  <a:schemeClr val="accent6">
                    <a:lumMod val="84000"/>
                  </a:schemeClr>
                </a:gs>
              </a:gsLst>
              <a:lin ang="5400000" scaled="1"/>
            </a:gradFill>
            <a:ln>
              <a:noFill/>
            </a:ln>
            <a:effectLst>
              <a:outerShdw blurRad="76200" dir="18900000" sy="23000" kx="-1200000" algn="bl" rotWithShape="0">
                <a:prstClr val="black">
                  <a:alpha val="20000"/>
                </a:prst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a:gsLst>
              <a:gs pos="0">
                <a:schemeClr val="accent6"/>
              </a:gs>
              <a:gs pos="100000">
                <a:schemeClr val="accent6">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gradFill>
            <a:gsLst>
              <a:gs pos="0">
                <a:schemeClr val="accent6"/>
              </a:gs>
              <a:gs pos="100000">
                <a:schemeClr val="accent6">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gradFill>
            <a:gsLst>
              <a:gs pos="0">
                <a:schemeClr val="accent6"/>
              </a:gs>
              <a:gs pos="100000">
                <a:schemeClr val="accent6">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gradFill>
            <a:gsLst>
              <a:gs pos="0">
                <a:schemeClr val="accent6"/>
              </a:gs>
              <a:gs pos="100000">
                <a:schemeClr val="accent6">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gradFill>
            <a:gsLst>
              <a:gs pos="0">
                <a:schemeClr val="accent6"/>
              </a:gs>
              <a:gs pos="100000">
                <a:schemeClr val="accent6">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gradFill>
            <a:gsLst>
              <a:gs pos="0">
                <a:schemeClr val="accent6"/>
              </a:gs>
              <a:gs pos="100000">
                <a:schemeClr val="accent6">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10236220472441"/>
          <c:y val="0.18547925499697152"/>
          <c:w val="0.86440086410110262"/>
          <c:h val="0.55900439127801338"/>
        </c:manualLayout>
      </c:layout>
      <c:barChart>
        <c:barDir val="col"/>
        <c:grouping val="clustered"/>
        <c:varyColors val="0"/>
        <c:ser>
          <c:idx val="0"/>
          <c:order val="0"/>
          <c:tx>
            <c:strRef>
              <c:f>'More Labour'!$B$3</c:f>
              <c:strCache>
                <c:ptCount val="1"/>
                <c:pt idx="0">
                  <c:v>Total</c:v>
                </c:pt>
              </c:strCache>
            </c:strRef>
          </c:tx>
          <c:spPr>
            <a:gradFill>
              <a:gsLst>
                <a:gs pos="0">
                  <a:schemeClr val="accent6"/>
                </a:gs>
                <a:gs pos="100000">
                  <a:schemeClr val="accent6">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trendline>
            <c:spPr>
              <a:ln w="19050" cap="rnd">
                <a:solidFill>
                  <a:schemeClr val="accent6"/>
                </a:solidFill>
                <a:prstDash val="sysDash"/>
              </a:ln>
              <a:effectLst/>
            </c:spPr>
            <c:trendlineType val="linear"/>
            <c:dispRSqr val="0"/>
            <c:dispEq val="0"/>
          </c:trendline>
          <c:cat>
            <c:multiLvlStrRef>
              <c:f>'More Labour'!$A$4:$A$21</c:f>
              <c:multiLvlStrCache>
                <c:ptCount val="16"/>
                <c:lvl>
                  <c:pt idx="0">
                    <c:v>1</c:v>
                  </c:pt>
                  <c:pt idx="1">
                    <c:v>1,5</c:v>
                  </c:pt>
                  <c:pt idx="2">
                    <c:v>2</c:v>
                  </c:pt>
                  <c:pt idx="3">
                    <c:v>2,5</c:v>
                  </c:pt>
                  <c:pt idx="4">
                    <c:v>3</c:v>
                  </c:pt>
                  <c:pt idx="5">
                    <c:v>3,5</c:v>
                  </c:pt>
                  <c:pt idx="6">
                    <c:v>4</c:v>
                  </c:pt>
                  <c:pt idx="7">
                    <c:v>5</c:v>
                  </c:pt>
                  <c:pt idx="8">
                    <c:v>6</c:v>
                  </c:pt>
                  <c:pt idx="9">
                    <c:v>6,5</c:v>
                  </c:pt>
                  <c:pt idx="10">
                    <c:v>7</c:v>
                  </c:pt>
                  <c:pt idx="11">
                    <c:v>8</c:v>
                  </c:pt>
                  <c:pt idx="12">
                    <c:v>9</c:v>
                  </c:pt>
                  <c:pt idx="13">
                    <c:v>10</c:v>
                  </c:pt>
                  <c:pt idx="14">
                    <c:v>14</c:v>
                  </c:pt>
                  <c:pt idx="15">
                    <c:v>15</c:v>
                  </c:pt>
                </c:lvl>
                <c:lvl>
                  <c:pt idx="0">
                    <c:v>More labour</c:v>
                  </c:pt>
                </c:lvl>
              </c:multiLvlStrCache>
            </c:multiLvlStrRef>
          </c:cat>
          <c:val>
            <c:numRef>
              <c:f>'More Labour'!$B$4:$B$21</c:f>
              <c:numCache>
                <c:formatCode>General</c:formatCode>
                <c:ptCount val="16"/>
                <c:pt idx="0">
                  <c:v>83</c:v>
                </c:pt>
                <c:pt idx="1">
                  <c:v>89</c:v>
                </c:pt>
                <c:pt idx="2">
                  <c:v>94</c:v>
                </c:pt>
                <c:pt idx="3">
                  <c:v>99</c:v>
                </c:pt>
                <c:pt idx="4">
                  <c:v>105</c:v>
                </c:pt>
                <c:pt idx="5">
                  <c:v>110</c:v>
                </c:pt>
                <c:pt idx="6">
                  <c:v>116</c:v>
                </c:pt>
                <c:pt idx="7">
                  <c:v>126</c:v>
                </c:pt>
                <c:pt idx="8">
                  <c:v>137</c:v>
                </c:pt>
                <c:pt idx="9">
                  <c:v>143</c:v>
                </c:pt>
                <c:pt idx="10">
                  <c:v>148</c:v>
                </c:pt>
                <c:pt idx="11">
                  <c:v>159</c:v>
                </c:pt>
                <c:pt idx="12">
                  <c:v>170</c:v>
                </c:pt>
                <c:pt idx="13">
                  <c:v>180</c:v>
                </c:pt>
                <c:pt idx="14">
                  <c:v>202</c:v>
                </c:pt>
                <c:pt idx="15">
                  <c:v>213</c:v>
                </c:pt>
              </c:numCache>
            </c:numRef>
          </c:val>
          <c:extLst>
            <c:ext xmlns:c16="http://schemas.microsoft.com/office/drawing/2014/chart" uri="{C3380CC4-5D6E-409C-BE32-E72D297353CC}">
              <c16:uniqueId val="{00000001-7530-4A7C-9805-6A26929A33FC}"/>
            </c:ext>
          </c:extLst>
        </c:ser>
        <c:dLbls>
          <c:dLblPos val="inEnd"/>
          <c:showLegendKey val="0"/>
          <c:showVal val="1"/>
          <c:showCatName val="0"/>
          <c:showSerName val="0"/>
          <c:showPercent val="0"/>
          <c:showBubbleSize val="0"/>
        </c:dLbls>
        <c:gapWidth val="41"/>
        <c:axId val="1313874687"/>
        <c:axId val="1313875647"/>
      </c:barChart>
      <c:catAx>
        <c:axId val="1313874687"/>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ZA"/>
                  <a:t>Tower Height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1313875647"/>
        <c:crosses val="autoZero"/>
        <c:auto val="1"/>
        <c:lblAlgn val="ctr"/>
        <c:lblOffset val="100"/>
        <c:noMultiLvlLbl val="0"/>
      </c:catAx>
      <c:valAx>
        <c:axId val="1313875647"/>
        <c:scaling>
          <c:orientation val="minMax"/>
        </c:scaling>
        <c:delete val="1"/>
        <c:axPos val="l"/>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ZA"/>
                  <a:t>Average Time Taken</a:t>
                </a:r>
                <a:r>
                  <a:rPr lang="en-ZA" baseline="0"/>
                  <a:t> (Minutes)</a:t>
                </a:r>
                <a:endParaRPr lang="en-ZA"/>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ZA"/>
            </a:p>
          </c:txPr>
        </c:title>
        <c:numFmt formatCode="General" sourceLinked="1"/>
        <c:majorTickMark val="none"/>
        <c:minorTickMark val="none"/>
        <c:tickLblPos val="nextTo"/>
        <c:crossAx val="13138746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[MonthlyBilling Discrepancy Analysis.xlsx]Open Space!PivotTable6</c:name>
    <c:fmtId val="21"/>
  </c:pivotSource>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sz="1100" b="1">
                <a:latin typeface="Arial" panose="020B0604020202020204" pitchFamily="34" charset="0"/>
                <a:cs typeface="Arial" panose="020B0604020202020204" pitchFamily="34" charset="0"/>
              </a:rPr>
              <a:t>Average Time Per Tower At Site With Open Space Status</a:t>
            </a:r>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ivotFmts>
      <c:pivotFmt>
        <c:idx val="0"/>
        <c:spPr>
          <a:gradFill>
            <a:gsLst>
              <a:gs pos="0">
                <a:schemeClr val="accent2"/>
              </a:gs>
              <a:gs pos="100000">
                <a:schemeClr val="accent2">
                  <a:lumMod val="84000"/>
                </a:schemeClr>
              </a:gs>
            </a:gsLst>
            <a:lin ang="5400000" scaled="1"/>
          </a:gradFill>
          <a:ln>
            <a:noFill/>
          </a:ln>
          <a:effectLst>
            <a:outerShdw blurRad="76200" dir="18900000" sy="23000" kx="-1200000" algn="bl" rotWithShape="0">
              <a:prstClr val="black">
                <a:alpha val="20000"/>
              </a:prstClr>
            </a:outerShdw>
          </a:effectLst>
        </c:spPr>
        <c:marker>
          <c:symbol val="circle"/>
          <c:size val="6"/>
          <c:spPr>
            <a:gradFill>
              <a:gsLst>
                <a:gs pos="0">
                  <a:schemeClr val="accent2"/>
                </a:gs>
                <a:gs pos="100000">
                  <a:schemeClr val="accent2">
                    <a:lumMod val="84000"/>
                  </a:schemeClr>
                </a:gs>
              </a:gsLst>
              <a:lin ang="5400000" scaled="1"/>
            </a:gradFill>
            <a:ln>
              <a:noFill/>
            </a:ln>
            <a:effectLst>
              <a:outerShdw blurRad="76200" dir="18900000" sy="23000" kx="-1200000" algn="bl" rotWithShape="0">
                <a:prstClr val="black">
                  <a:alpha val="20000"/>
                </a:prst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a:gsLst>
              <a:gs pos="0">
                <a:schemeClr val="accent2"/>
              </a:gs>
              <a:gs pos="100000">
                <a:schemeClr val="accent2">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gradFill>
            <a:gsLst>
              <a:gs pos="0">
                <a:schemeClr val="accent2"/>
              </a:gs>
              <a:gs pos="100000">
                <a:schemeClr val="accent2">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gradFill>
            <a:gsLst>
              <a:gs pos="0">
                <a:schemeClr val="accent2"/>
              </a:gs>
              <a:gs pos="100000">
                <a:schemeClr val="accent2">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gradFill>
            <a:gsLst>
              <a:gs pos="0">
                <a:schemeClr val="accent2"/>
              </a:gs>
              <a:gs pos="100000">
                <a:schemeClr val="accent2">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gradFill>
            <a:gsLst>
              <a:gs pos="0">
                <a:schemeClr val="accent2"/>
              </a:gs>
              <a:gs pos="100000">
                <a:schemeClr val="accent2">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gradFill>
            <a:gsLst>
              <a:gs pos="0">
                <a:schemeClr val="accent2"/>
              </a:gs>
              <a:gs pos="100000">
                <a:schemeClr val="accent2">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gradFill>
            <a:gsLst>
              <a:gs pos="0">
                <a:schemeClr val="accent2"/>
              </a:gs>
              <a:gs pos="100000">
                <a:schemeClr val="accent2">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10236220472441"/>
          <c:y val="0.18547925499697152"/>
          <c:w val="0.86440086410110262"/>
          <c:h val="0.55900439127801338"/>
        </c:manualLayout>
      </c:layout>
      <c:barChart>
        <c:barDir val="col"/>
        <c:grouping val="clustered"/>
        <c:varyColors val="0"/>
        <c:ser>
          <c:idx val="0"/>
          <c:order val="0"/>
          <c:tx>
            <c:strRef>
              <c:f>'Open Space'!$B$3</c:f>
              <c:strCache>
                <c:ptCount val="1"/>
                <c:pt idx="0">
                  <c:v>Total</c:v>
                </c:pt>
              </c:strCache>
            </c:strRef>
          </c:tx>
          <c:spPr>
            <a:gradFill>
              <a:gsLst>
                <a:gs pos="0">
                  <a:schemeClr val="accent2"/>
                </a:gs>
                <a:gs pos="100000">
                  <a:schemeClr val="accent2">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trendline>
            <c:spPr>
              <a:ln w="19050" cap="rnd">
                <a:solidFill>
                  <a:schemeClr val="accent2"/>
                </a:solidFill>
                <a:prstDash val="sysDash"/>
              </a:ln>
              <a:effectLst/>
            </c:spPr>
            <c:trendlineType val="linear"/>
            <c:dispRSqr val="0"/>
            <c:dispEq val="0"/>
          </c:trendline>
          <c:cat>
            <c:multiLvlStrRef>
              <c:f>'Open Space'!$A$4:$A$38</c:f>
              <c:multiLvlStrCache>
                <c:ptCount val="32"/>
                <c:lvl>
                  <c:pt idx="0">
                    <c:v>1</c:v>
                  </c:pt>
                  <c:pt idx="1">
                    <c:v>1,5</c:v>
                  </c:pt>
                  <c:pt idx="2">
                    <c:v>2</c:v>
                  </c:pt>
                  <c:pt idx="3">
                    <c:v>2,5</c:v>
                  </c:pt>
                  <c:pt idx="4">
                    <c:v>3</c:v>
                  </c:pt>
                  <c:pt idx="5">
                    <c:v>3,5</c:v>
                  </c:pt>
                  <c:pt idx="6">
                    <c:v>4</c:v>
                  </c:pt>
                  <c:pt idx="7">
                    <c:v>5</c:v>
                  </c:pt>
                  <c:pt idx="8">
                    <c:v>6</c:v>
                  </c:pt>
                  <c:pt idx="9">
                    <c:v>6,5</c:v>
                  </c:pt>
                  <c:pt idx="10">
                    <c:v>7</c:v>
                  </c:pt>
                  <c:pt idx="11">
                    <c:v>8</c:v>
                  </c:pt>
                  <c:pt idx="12">
                    <c:v>9</c:v>
                  </c:pt>
                  <c:pt idx="13">
                    <c:v>10</c:v>
                  </c:pt>
                  <c:pt idx="14">
                    <c:v>14</c:v>
                  </c:pt>
                  <c:pt idx="15">
                    <c:v>15</c:v>
                  </c:pt>
                  <c:pt idx="16">
                    <c:v>1</c:v>
                  </c:pt>
                  <c:pt idx="17">
                    <c:v>1,5</c:v>
                  </c:pt>
                  <c:pt idx="18">
                    <c:v>2</c:v>
                  </c:pt>
                  <c:pt idx="19">
                    <c:v>2,5</c:v>
                  </c:pt>
                  <c:pt idx="20">
                    <c:v>3</c:v>
                  </c:pt>
                  <c:pt idx="21">
                    <c:v>3,5</c:v>
                  </c:pt>
                  <c:pt idx="22">
                    <c:v>4</c:v>
                  </c:pt>
                  <c:pt idx="23">
                    <c:v>5</c:v>
                  </c:pt>
                  <c:pt idx="24">
                    <c:v>6</c:v>
                  </c:pt>
                  <c:pt idx="25">
                    <c:v>6,5</c:v>
                  </c:pt>
                  <c:pt idx="26">
                    <c:v>7</c:v>
                  </c:pt>
                  <c:pt idx="27">
                    <c:v>8</c:v>
                  </c:pt>
                  <c:pt idx="28">
                    <c:v>9</c:v>
                  </c:pt>
                  <c:pt idx="29">
                    <c:v>10</c:v>
                  </c:pt>
                  <c:pt idx="30">
                    <c:v>14</c:v>
                  </c:pt>
                  <c:pt idx="31">
                    <c:v>15</c:v>
                  </c:pt>
                </c:lvl>
                <c:lvl>
                  <c:pt idx="0">
                    <c:v>Confined space</c:v>
                  </c:pt>
                  <c:pt idx="16">
                    <c:v>Open space</c:v>
                  </c:pt>
                </c:lvl>
              </c:multiLvlStrCache>
            </c:multiLvlStrRef>
          </c:cat>
          <c:val>
            <c:numRef>
              <c:f>'Open Space'!$B$4:$B$38</c:f>
              <c:numCache>
                <c:formatCode>General</c:formatCode>
                <c:ptCount val="32"/>
                <c:pt idx="0">
                  <c:v>93</c:v>
                </c:pt>
                <c:pt idx="1">
                  <c:v>99</c:v>
                </c:pt>
                <c:pt idx="2">
                  <c:v>105</c:v>
                </c:pt>
                <c:pt idx="3">
                  <c:v>111</c:v>
                </c:pt>
                <c:pt idx="4">
                  <c:v>117</c:v>
                </c:pt>
                <c:pt idx="5">
                  <c:v>123</c:v>
                </c:pt>
                <c:pt idx="6">
                  <c:v>129</c:v>
                </c:pt>
                <c:pt idx="7">
                  <c:v>141</c:v>
                </c:pt>
                <c:pt idx="8">
                  <c:v>153</c:v>
                </c:pt>
                <c:pt idx="9">
                  <c:v>159</c:v>
                </c:pt>
                <c:pt idx="10">
                  <c:v>165</c:v>
                </c:pt>
                <c:pt idx="11">
                  <c:v>177</c:v>
                </c:pt>
                <c:pt idx="12">
                  <c:v>189</c:v>
                </c:pt>
                <c:pt idx="13">
                  <c:v>201</c:v>
                </c:pt>
                <c:pt idx="14">
                  <c:v>225</c:v>
                </c:pt>
                <c:pt idx="15">
                  <c:v>237</c:v>
                </c:pt>
                <c:pt idx="16">
                  <c:v>31</c:v>
                </c:pt>
                <c:pt idx="17">
                  <c:v>33</c:v>
                </c:pt>
                <c:pt idx="18">
                  <c:v>35</c:v>
                </c:pt>
                <c:pt idx="19">
                  <c:v>37</c:v>
                </c:pt>
                <c:pt idx="20">
                  <c:v>39</c:v>
                </c:pt>
                <c:pt idx="21">
                  <c:v>41</c:v>
                </c:pt>
                <c:pt idx="22">
                  <c:v>43</c:v>
                </c:pt>
                <c:pt idx="23">
                  <c:v>47</c:v>
                </c:pt>
                <c:pt idx="24">
                  <c:v>51</c:v>
                </c:pt>
                <c:pt idx="25">
                  <c:v>53</c:v>
                </c:pt>
                <c:pt idx="26">
                  <c:v>55</c:v>
                </c:pt>
                <c:pt idx="27">
                  <c:v>59</c:v>
                </c:pt>
                <c:pt idx="28">
                  <c:v>63</c:v>
                </c:pt>
                <c:pt idx="29">
                  <c:v>67</c:v>
                </c:pt>
                <c:pt idx="30">
                  <c:v>75</c:v>
                </c:pt>
                <c:pt idx="31">
                  <c:v>79</c:v>
                </c:pt>
              </c:numCache>
            </c:numRef>
          </c:val>
          <c:extLst>
            <c:ext xmlns:c16="http://schemas.microsoft.com/office/drawing/2014/chart" uri="{C3380CC4-5D6E-409C-BE32-E72D297353CC}">
              <c16:uniqueId val="{00000001-5C80-4B54-9743-4E12F89AF16C}"/>
            </c:ext>
          </c:extLst>
        </c:ser>
        <c:dLbls>
          <c:dLblPos val="inEnd"/>
          <c:showLegendKey val="0"/>
          <c:showVal val="1"/>
          <c:showCatName val="0"/>
          <c:showSerName val="0"/>
          <c:showPercent val="0"/>
          <c:showBubbleSize val="0"/>
        </c:dLbls>
        <c:gapWidth val="41"/>
        <c:axId val="1313874687"/>
        <c:axId val="1313875647"/>
      </c:barChart>
      <c:catAx>
        <c:axId val="1313874687"/>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ZA"/>
                  <a:t>Tower Height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1313875647"/>
        <c:crosses val="autoZero"/>
        <c:auto val="1"/>
        <c:lblAlgn val="ctr"/>
        <c:lblOffset val="100"/>
        <c:noMultiLvlLbl val="0"/>
      </c:catAx>
      <c:valAx>
        <c:axId val="1313875647"/>
        <c:scaling>
          <c:orientation val="minMax"/>
        </c:scaling>
        <c:delete val="1"/>
        <c:axPos val="l"/>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ZA"/>
                  <a:t>Average Time Taken</a:t>
                </a:r>
                <a:r>
                  <a:rPr lang="en-ZA" baseline="0"/>
                  <a:t> (Minutes)</a:t>
                </a:r>
                <a:endParaRPr lang="en-ZA"/>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ZA"/>
            </a:p>
          </c:txPr>
        </c:title>
        <c:numFmt formatCode="General" sourceLinked="1"/>
        <c:majorTickMark val="none"/>
        <c:minorTickMark val="none"/>
        <c:tickLblPos val="nextTo"/>
        <c:crossAx val="13138746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[MonthlyBilling Discrepancy Analysis.xlsx]Overtime vs Callout!PivotTable2</c:name>
    <c:fmtId val="23"/>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b="1">
                <a:solidFill>
                  <a:schemeClr val="bg1"/>
                </a:solidFill>
              </a:rPr>
              <a:t>Department Overtime Contribution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5"/>
          </a:solidFill>
          <a:ln w="19050">
            <a:solidFill>
              <a:schemeClr val="lt1"/>
            </a:solid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tx1">
                        <a:lumMod val="75000"/>
                        <a:lumOff val="25000"/>
                      </a:schemeClr>
                    </a:solidFill>
                  </a:ln>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5"/>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solidFill>
          <a:ln w="19050">
            <a:solidFill>
              <a:schemeClr val="lt1"/>
            </a:solid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tx1">
                        <a:lumMod val="75000"/>
                        <a:lumOff val="25000"/>
                      </a:schemeClr>
                    </a:solidFill>
                  </a:ln>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3"/>
        <c:spPr>
          <a:solidFill>
            <a:schemeClr val="accent5"/>
          </a:solidFill>
          <a:ln w="19050">
            <a:solidFill>
              <a:schemeClr val="lt1"/>
            </a:solidFill>
          </a:ln>
          <a:effectLst/>
        </c:spPr>
      </c:pivotFmt>
      <c:pivotFmt>
        <c:idx val="4"/>
        <c:spPr>
          <a:solidFill>
            <a:schemeClr val="accent5"/>
          </a:solidFill>
          <a:ln w="19050">
            <a:solidFill>
              <a:schemeClr val="lt1"/>
            </a:solidFill>
          </a:ln>
          <a:effectLst/>
        </c:spPr>
      </c:pivotFmt>
      <c:pivotFmt>
        <c:idx val="5"/>
        <c:spPr>
          <a:solidFill>
            <a:schemeClr val="accent5"/>
          </a:solidFill>
          <a:ln w="19050">
            <a:solidFill>
              <a:schemeClr val="lt1"/>
            </a:solidFill>
          </a:ln>
          <a:effectLst/>
        </c:spPr>
      </c:pivotFmt>
      <c:pivotFmt>
        <c:idx val="6"/>
        <c:spPr>
          <a:solidFill>
            <a:schemeClr val="accent5"/>
          </a:solidFill>
          <a:ln w="19050">
            <a:solidFill>
              <a:schemeClr val="lt1"/>
            </a:solidFill>
          </a:ln>
          <a:effectLst/>
        </c:spPr>
      </c:pivotFmt>
      <c:pivotFmt>
        <c:idx val="7"/>
        <c:spPr>
          <a:solidFill>
            <a:schemeClr val="accent5"/>
          </a:solidFill>
          <a:ln w="19050">
            <a:solidFill>
              <a:schemeClr val="lt1"/>
            </a:solid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bg1"/>
                    </a:solidFill>
                  </a:ln>
                  <a:solidFill>
                    <a:schemeClr val="bg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8"/>
        <c:spPr>
          <a:solidFill>
            <a:schemeClr val="accent5">
              <a:shade val="58000"/>
            </a:schemeClr>
          </a:solidFill>
          <a:ln w="19050">
            <a:solidFill>
              <a:schemeClr val="lt1"/>
            </a:solidFill>
          </a:ln>
          <a:effectLst/>
        </c:spPr>
      </c:pivotFmt>
      <c:pivotFmt>
        <c:idx val="9"/>
        <c:spPr>
          <a:solidFill>
            <a:schemeClr val="accent5">
              <a:shade val="86000"/>
            </a:schemeClr>
          </a:solidFill>
          <a:ln w="19050">
            <a:solidFill>
              <a:schemeClr val="lt1"/>
            </a:solidFill>
          </a:ln>
          <a:effectLst/>
        </c:spPr>
      </c:pivotFmt>
      <c:pivotFmt>
        <c:idx val="10"/>
        <c:spPr>
          <a:solidFill>
            <a:schemeClr val="accent5">
              <a:tint val="86000"/>
            </a:schemeClr>
          </a:solidFill>
          <a:ln w="19050">
            <a:solidFill>
              <a:schemeClr val="lt1"/>
            </a:solidFill>
          </a:ln>
          <a:effectLst/>
        </c:spPr>
      </c:pivotFmt>
      <c:pivotFmt>
        <c:idx val="11"/>
        <c:spPr>
          <a:solidFill>
            <a:schemeClr val="accent5">
              <a:tint val="58000"/>
            </a:schemeClr>
          </a:solidFill>
          <a:ln w="19050">
            <a:solidFill>
              <a:schemeClr val="lt1"/>
            </a:solidFill>
          </a:ln>
          <a:effectLst/>
        </c:spPr>
      </c:pivotFmt>
    </c:pivotFmts>
    <c:plotArea>
      <c:layout/>
      <c:pieChart>
        <c:varyColors val="1"/>
        <c:ser>
          <c:idx val="0"/>
          <c:order val="0"/>
          <c:tx>
            <c:strRef>
              <c:f>'Overtime vs Callout'!$B$3</c:f>
              <c:strCache>
                <c:ptCount val="1"/>
                <c:pt idx="0">
                  <c:v>Total</c:v>
                </c:pt>
              </c:strCache>
            </c:strRef>
          </c:tx>
          <c:dPt>
            <c:idx val="0"/>
            <c:bubble3D val="0"/>
            <c:spPr>
              <a:solidFill>
                <a:schemeClr val="accent5">
                  <a:shade val="58000"/>
                </a:schemeClr>
              </a:solidFill>
              <a:ln w="19050">
                <a:solidFill>
                  <a:schemeClr val="lt1"/>
                </a:solidFill>
              </a:ln>
              <a:effectLst/>
            </c:spPr>
            <c:extLst>
              <c:ext xmlns:c16="http://schemas.microsoft.com/office/drawing/2014/chart" uri="{C3380CC4-5D6E-409C-BE32-E72D297353CC}">
                <c16:uniqueId val="{00000001-F253-43E9-82EB-D011565E7ED7}"/>
              </c:ext>
            </c:extLst>
          </c:dPt>
          <c:dPt>
            <c:idx val="1"/>
            <c:bubble3D val="0"/>
            <c:spPr>
              <a:solidFill>
                <a:schemeClr val="accent5">
                  <a:shade val="86000"/>
                </a:schemeClr>
              </a:solidFill>
              <a:ln w="19050">
                <a:solidFill>
                  <a:schemeClr val="lt1"/>
                </a:solidFill>
              </a:ln>
              <a:effectLst/>
            </c:spPr>
            <c:extLst>
              <c:ext xmlns:c16="http://schemas.microsoft.com/office/drawing/2014/chart" uri="{C3380CC4-5D6E-409C-BE32-E72D297353CC}">
                <c16:uniqueId val="{00000003-F253-43E9-82EB-D011565E7ED7}"/>
              </c:ext>
            </c:extLst>
          </c:dPt>
          <c:dPt>
            <c:idx val="2"/>
            <c:bubble3D val="0"/>
            <c:spPr>
              <a:solidFill>
                <a:schemeClr val="accent5">
                  <a:tint val="86000"/>
                </a:schemeClr>
              </a:solidFill>
              <a:ln w="19050">
                <a:solidFill>
                  <a:schemeClr val="lt1"/>
                </a:solidFill>
              </a:ln>
              <a:effectLst/>
            </c:spPr>
            <c:extLst>
              <c:ext xmlns:c16="http://schemas.microsoft.com/office/drawing/2014/chart" uri="{C3380CC4-5D6E-409C-BE32-E72D297353CC}">
                <c16:uniqueId val="{00000005-F253-43E9-82EB-D011565E7ED7}"/>
              </c:ext>
            </c:extLst>
          </c:dPt>
          <c:dPt>
            <c:idx val="3"/>
            <c:bubble3D val="0"/>
            <c:spPr>
              <a:solidFill>
                <a:schemeClr val="accent5">
                  <a:tint val="58000"/>
                </a:schemeClr>
              </a:solidFill>
              <a:ln w="19050">
                <a:solidFill>
                  <a:schemeClr val="lt1"/>
                </a:solidFill>
              </a:ln>
              <a:effectLst/>
            </c:spPr>
            <c:extLst>
              <c:ext xmlns:c16="http://schemas.microsoft.com/office/drawing/2014/chart" uri="{C3380CC4-5D6E-409C-BE32-E72D297353CC}">
                <c16:uniqueId val="{00000007-F253-43E9-82EB-D011565E7ED7}"/>
              </c:ext>
            </c:extLst>
          </c:dPt>
          <c:dLbls>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bg1"/>
                      </a:solidFill>
                    </a:ln>
                    <a:solidFill>
                      <a:schemeClr val="bg1"/>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'Overtime vs Callout'!$A$4:$A$8</c:f>
              <c:strCache>
                <c:ptCount val="4"/>
                <c:pt idx="0">
                  <c:v>Brewing</c:v>
                </c:pt>
                <c:pt idx="1">
                  <c:v>Packaging</c:v>
                </c:pt>
                <c:pt idx="2">
                  <c:v>Site services</c:v>
                </c:pt>
                <c:pt idx="3">
                  <c:v>Utilities</c:v>
                </c:pt>
              </c:strCache>
            </c:strRef>
          </c:cat>
          <c:val>
            <c:numRef>
              <c:f>'Overtime vs Callout'!$B$4:$B$8</c:f>
              <c:numCache>
                <c:formatCode>0.00%</c:formatCode>
                <c:ptCount val="4"/>
                <c:pt idx="0">
                  <c:v>0.38453145835858898</c:v>
                </c:pt>
                <c:pt idx="1">
                  <c:v>5.3945932840344289E-2</c:v>
                </c:pt>
                <c:pt idx="2">
                  <c:v>0.22523942296035884</c:v>
                </c:pt>
                <c:pt idx="3">
                  <c:v>0.33628318584070799</c:v>
                </c:pt>
              </c:numCache>
            </c:numRef>
          </c:val>
          <c:extLst>
            <c:ext xmlns:c16="http://schemas.microsoft.com/office/drawing/2014/chart" uri="{C3380CC4-5D6E-409C-BE32-E72D297353CC}">
              <c16:uniqueId val="{00000008-F253-43E9-82EB-D011565E7ED7}"/>
            </c:ext>
          </c:extLst>
        </c:ser>
        <c:dLbls>
          <c:dLblPos val="outEnd"/>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[MonthlyBilling Discrepancy Analysis.xlsx]Overtime vs Callout!PivotTable4</c:name>
    <c:fmtId val="26"/>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b="1">
                <a:solidFill>
                  <a:schemeClr val="bg1"/>
                </a:solidFill>
              </a:rPr>
              <a:t>Department Call</a:t>
            </a:r>
            <a:r>
              <a:rPr lang="en-US" b="1" baseline="0">
                <a:solidFill>
                  <a:schemeClr val="bg1"/>
                </a:solidFill>
              </a:rPr>
              <a:t> Out Contribution</a:t>
            </a:r>
            <a:endParaRPr lang="en-US" b="1">
              <a:solidFill>
                <a:schemeClr val="bg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5"/>
          </a:solidFill>
          <a:ln w="19050">
            <a:solidFill>
              <a:schemeClr val="lt1"/>
            </a:solid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tx1">
                        <a:lumMod val="75000"/>
                        <a:lumOff val="25000"/>
                      </a:schemeClr>
                    </a:solidFill>
                  </a:ln>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5"/>
          </a:solidFill>
          <a:ln w="19050">
            <a:solidFill>
              <a:schemeClr val="lt1"/>
            </a:solid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tx1">
                        <a:lumMod val="75000"/>
                        <a:lumOff val="25000"/>
                      </a:schemeClr>
                    </a:solidFill>
                  </a:ln>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5"/>
          </a:solidFill>
          <a:ln w="19050">
            <a:solidFill>
              <a:schemeClr val="lt1"/>
            </a:solidFill>
          </a:ln>
          <a:effectLst/>
        </c:spPr>
      </c:pivotFmt>
      <c:pivotFmt>
        <c:idx val="3"/>
        <c:spPr>
          <a:solidFill>
            <a:schemeClr val="accent5"/>
          </a:solidFill>
          <a:ln w="19050">
            <a:solidFill>
              <a:schemeClr val="lt1"/>
            </a:solidFill>
          </a:ln>
          <a:effectLst/>
        </c:spPr>
      </c:pivotFmt>
      <c:pivotFmt>
        <c:idx val="4"/>
        <c:spPr>
          <a:solidFill>
            <a:schemeClr val="accent5"/>
          </a:solidFill>
          <a:ln w="19050">
            <a:solidFill>
              <a:schemeClr val="lt1"/>
            </a:solidFill>
          </a:ln>
          <a:effectLst/>
        </c:spPr>
      </c:pivotFmt>
      <c:pivotFmt>
        <c:idx val="5"/>
        <c:spPr>
          <a:solidFill>
            <a:schemeClr val="accent5"/>
          </a:solidFill>
          <a:ln w="19050">
            <a:solidFill>
              <a:schemeClr val="lt1"/>
            </a:solidFill>
          </a:ln>
          <a:effectLst/>
        </c:spPr>
      </c:pivotFmt>
      <c:pivotFmt>
        <c:idx val="6"/>
        <c:spPr>
          <a:solidFill>
            <a:schemeClr val="accent5"/>
          </a:solidFill>
          <a:ln w="19050">
            <a:solidFill>
              <a:schemeClr val="lt1"/>
            </a:solid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bg1"/>
                    </a:solidFill>
                  </a:ln>
                  <a:solidFill>
                    <a:schemeClr val="bg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7"/>
        <c:spPr>
          <a:solidFill>
            <a:schemeClr val="accent5">
              <a:shade val="58000"/>
            </a:schemeClr>
          </a:solidFill>
          <a:ln w="19050">
            <a:solidFill>
              <a:schemeClr val="lt1"/>
            </a:solidFill>
          </a:ln>
          <a:effectLst/>
        </c:spPr>
      </c:pivotFmt>
      <c:pivotFmt>
        <c:idx val="8"/>
        <c:spPr>
          <a:solidFill>
            <a:schemeClr val="accent5">
              <a:shade val="86000"/>
            </a:schemeClr>
          </a:solidFill>
          <a:ln w="19050">
            <a:solidFill>
              <a:schemeClr val="lt1"/>
            </a:solidFill>
          </a:ln>
          <a:effectLst/>
        </c:spPr>
      </c:pivotFmt>
      <c:pivotFmt>
        <c:idx val="9"/>
        <c:spPr>
          <a:solidFill>
            <a:schemeClr val="accent5">
              <a:tint val="86000"/>
            </a:schemeClr>
          </a:solidFill>
          <a:ln w="19050">
            <a:solidFill>
              <a:schemeClr val="lt1"/>
            </a:solidFill>
          </a:ln>
          <a:effectLst/>
        </c:spPr>
      </c:pivotFmt>
      <c:pivotFmt>
        <c:idx val="10"/>
        <c:spPr>
          <a:solidFill>
            <a:schemeClr val="accent5">
              <a:tint val="58000"/>
            </a:schemeClr>
          </a:solidFill>
          <a:ln w="19050">
            <a:solidFill>
              <a:schemeClr val="lt1"/>
            </a:solidFill>
          </a:ln>
          <a:effectLst/>
        </c:spPr>
      </c:pivotFmt>
    </c:pivotFmts>
    <c:plotArea>
      <c:layout/>
      <c:pieChart>
        <c:varyColors val="1"/>
        <c:ser>
          <c:idx val="0"/>
          <c:order val="0"/>
          <c:tx>
            <c:strRef>
              <c:f>'Overtime vs Callout'!$B$10</c:f>
              <c:strCache>
                <c:ptCount val="1"/>
                <c:pt idx="0">
                  <c:v>Total</c:v>
                </c:pt>
              </c:strCache>
            </c:strRef>
          </c:tx>
          <c:dPt>
            <c:idx val="0"/>
            <c:bubble3D val="0"/>
            <c:spPr>
              <a:solidFill>
                <a:schemeClr val="accent5">
                  <a:shade val="58000"/>
                </a:schemeClr>
              </a:solidFill>
              <a:ln w="19050">
                <a:solidFill>
                  <a:schemeClr val="lt1"/>
                </a:solidFill>
              </a:ln>
              <a:effectLst/>
            </c:spPr>
            <c:extLst>
              <c:ext xmlns:c16="http://schemas.microsoft.com/office/drawing/2014/chart" uri="{C3380CC4-5D6E-409C-BE32-E72D297353CC}">
                <c16:uniqueId val="{00000001-AF40-4D14-A02E-B565BCB80FD4}"/>
              </c:ext>
            </c:extLst>
          </c:dPt>
          <c:dPt>
            <c:idx val="1"/>
            <c:bubble3D val="0"/>
            <c:spPr>
              <a:solidFill>
                <a:schemeClr val="accent5">
                  <a:shade val="86000"/>
                </a:schemeClr>
              </a:solidFill>
              <a:ln w="19050">
                <a:solidFill>
                  <a:schemeClr val="lt1"/>
                </a:solidFill>
              </a:ln>
              <a:effectLst/>
            </c:spPr>
            <c:extLst>
              <c:ext xmlns:c16="http://schemas.microsoft.com/office/drawing/2014/chart" uri="{C3380CC4-5D6E-409C-BE32-E72D297353CC}">
                <c16:uniqueId val="{00000003-AF40-4D14-A02E-B565BCB80FD4}"/>
              </c:ext>
            </c:extLst>
          </c:dPt>
          <c:dPt>
            <c:idx val="2"/>
            <c:bubble3D val="0"/>
            <c:spPr>
              <a:solidFill>
                <a:schemeClr val="accent5">
                  <a:tint val="86000"/>
                </a:schemeClr>
              </a:solidFill>
              <a:ln w="19050">
                <a:solidFill>
                  <a:schemeClr val="lt1"/>
                </a:solidFill>
              </a:ln>
              <a:effectLst/>
            </c:spPr>
            <c:extLst>
              <c:ext xmlns:c16="http://schemas.microsoft.com/office/drawing/2014/chart" uri="{C3380CC4-5D6E-409C-BE32-E72D297353CC}">
                <c16:uniqueId val="{00000005-AF40-4D14-A02E-B565BCB80FD4}"/>
              </c:ext>
            </c:extLst>
          </c:dPt>
          <c:dPt>
            <c:idx val="3"/>
            <c:bubble3D val="0"/>
            <c:spPr>
              <a:solidFill>
                <a:schemeClr val="accent5">
                  <a:tint val="58000"/>
                </a:schemeClr>
              </a:solidFill>
              <a:ln w="19050">
                <a:solidFill>
                  <a:schemeClr val="lt1"/>
                </a:solidFill>
              </a:ln>
              <a:effectLst/>
            </c:spPr>
            <c:extLst>
              <c:ext xmlns:c16="http://schemas.microsoft.com/office/drawing/2014/chart" uri="{C3380CC4-5D6E-409C-BE32-E72D297353CC}">
                <c16:uniqueId val="{00000007-AF40-4D14-A02E-B565BCB80FD4}"/>
              </c:ext>
            </c:extLst>
          </c:dPt>
          <c:dLbls>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bg1"/>
                      </a:solidFill>
                    </a:ln>
                    <a:solidFill>
                      <a:schemeClr val="bg1"/>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'Overtime vs Callout'!$A$11:$A$15</c:f>
              <c:strCache>
                <c:ptCount val="4"/>
                <c:pt idx="0">
                  <c:v>Brewing</c:v>
                </c:pt>
                <c:pt idx="1">
                  <c:v>Packaging</c:v>
                </c:pt>
                <c:pt idx="2">
                  <c:v>Site services</c:v>
                </c:pt>
                <c:pt idx="3">
                  <c:v>Utilities</c:v>
                </c:pt>
              </c:strCache>
            </c:strRef>
          </c:cat>
          <c:val>
            <c:numRef>
              <c:f>'Overtime vs Callout'!$B$11:$B$15</c:f>
              <c:numCache>
                <c:formatCode>0.00%</c:formatCode>
                <c:ptCount val="4"/>
                <c:pt idx="0">
                  <c:v>0.42454394693200664</c:v>
                </c:pt>
                <c:pt idx="1">
                  <c:v>7.9601990049751242E-2</c:v>
                </c:pt>
                <c:pt idx="2">
                  <c:v>0.19734660033167495</c:v>
                </c:pt>
                <c:pt idx="3">
                  <c:v>0.29850746268656714</c:v>
                </c:pt>
              </c:numCache>
            </c:numRef>
          </c:val>
          <c:extLst>
            <c:ext xmlns:c16="http://schemas.microsoft.com/office/drawing/2014/chart" uri="{C3380CC4-5D6E-409C-BE32-E72D297353CC}">
              <c16:uniqueId val="{00000008-AF40-4D14-A02E-B565BCB80FD4}"/>
            </c:ext>
          </c:extLst>
        </c:ser>
        <c:dLbls>
          <c:dLblPos val="outEnd"/>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b="1">
                <a:solidFill>
                  <a:schemeClr val="bg1"/>
                </a:solidFill>
              </a:rPr>
              <a:t>Overtime</a:t>
            </a:r>
            <a:r>
              <a:rPr lang="en-US" b="1" baseline="0">
                <a:solidFill>
                  <a:schemeClr val="bg1"/>
                </a:solidFill>
              </a:rPr>
              <a:t> </a:t>
            </a:r>
            <a:r>
              <a:rPr lang="en-US" b="1">
                <a:solidFill>
                  <a:schemeClr val="bg1"/>
                </a:solidFill>
              </a:rPr>
              <a:t>Efficiency</a:t>
            </a:r>
            <a:r>
              <a:rPr lang="en-US" b="1" baseline="0">
                <a:solidFill>
                  <a:schemeClr val="bg1"/>
                </a:solidFill>
              </a:rPr>
              <a:t> </a:t>
            </a:r>
            <a:r>
              <a:rPr lang="en-US" b="1">
                <a:solidFill>
                  <a:schemeClr val="bg1"/>
                </a:solidFill>
              </a:rPr>
              <a:t>Index</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lotArea>
      <c:layout/>
      <c:barChart>
        <c:barDir val="col"/>
        <c:grouping val="clustered"/>
        <c:varyColors val="0"/>
        <c:ser>
          <c:idx val="0"/>
          <c:order val="0"/>
          <c:tx>
            <c:strRef>
              <c:f>'Overtime vs Callout'!$B$20</c:f>
              <c:strCache>
                <c:ptCount val="1"/>
                <c:pt idx="0">
                  <c:v> OT_Efficiency_Index </c:v>
                </c:pt>
              </c:strCache>
            </c:strRef>
          </c:tx>
          <c:spPr>
            <a:solidFill>
              <a:schemeClr val="accent5"/>
            </a:solidFill>
            <a:ln>
              <a:noFill/>
            </a:ln>
            <a:effectLst/>
          </c:spPr>
          <c:invertIfNegative val="0"/>
          <c:dPt>
            <c:idx val="0"/>
            <c:invertIfNegative val="0"/>
            <c:bubble3D val="0"/>
            <c:spPr>
              <a:solidFill>
                <a:srgbClr val="7D1F72"/>
              </a:solidFill>
              <a:ln>
                <a:noFill/>
              </a:ln>
              <a:effectLst/>
            </c:spPr>
            <c:extLst>
              <c:ext xmlns:c16="http://schemas.microsoft.com/office/drawing/2014/chart" uri="{C3380CC4-5D6E-409C-BE32-E72D297353CC}">
                <c16:uniqueId val="{00000002-287B-4BDC-89FB-B56AF7313AFE}"/>
              </c:ext>
            </c:extLst>
          </c:dPt>
          <c:dPt>
            <c:idx val="1"/>
            <c:invertIfNegative val="0"/>
            <c:bubble3D val="0"/>
            <c:spPr>
              <a:solidFill>
                <a:srgbClr val="952889"/>
              </a:solidFill>
              <a:ln>
                <a:noFill/>
              </a:ln>
              <a:effectLst/>
            </c:spPr>
            <c:extLst>
              <c:ext xmlns:c16="http://schemas.microsoft.com/office/drawing/2014/chart" uri="{C3380CC4-5D6E-409C-BE32-E72D297353CC}">
                <c16:uniqueId val="{00000005-287B-4BDC-89FB-B56AF7313AFE}"/>
              </c:ext>
            </c:extLst>
          </c:dPt>
          <c:dPt>
            <c:idx val="2"/>
            <c:invertIfNegative val="0"/>
            <c:bubble3D val="0"/>
            <c:spPr>
              <a:solidFill>
                <a:srgbClr val="B170A8"/>
              </a:solidFill>
              <a:ln>
                <a:noFill/>
              </a:ln>
              <a:effectLst/>
            </c:spPr>
            <c:extLst>
              <c:ext xmlns:c16="http://schemas.microsoft.com/office/drawing/2014/chart" uri="{C3380CC4-5D6E-409C-BE32-E72D297353CC}">
                <c16:uniqueId val="{00000003-287B-4BDC-89FB-B56AF7313AFE}"/>
              </c:ext>
            </c:extLst>
          </c:dPt>
          <c:dPt>
            <c:idx val="3"/>
            <c:invertIfNegative val="0"/>
            <c:bubble3D val="0"/>
            <c:spPr>
              <a:solidFill>
                <a:srgbClr val="CFB0CA"/>
              </a:solidFill>
              <a:ln>
                <a:noFill/>
              </a:ln>
              <a:effectLst/>
            </c:spPr>
            <c:extLst>
              <c:ext xmlns:c16="http://schemas.microsoft.com/office/drawing/2014/chart" uri="{C3380CC4-5D6E-409C-BE32-E72D297353CC}">
                <c16:uniqueId val="{00000004-287B-4BDC-89FB-B56AF7313AFE}"/>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'Overtime vs Callout'!$A$21:$A$24</c:f>
              <c:strCache>
                <c:ptCount val="4"/>
                <c:pt idx="0">
                  <c:v>Brewing</c:v>
                </c:pt>
                <c:pt idx="1">
                  <c:v>Packaging</c:v>
                </c:pt>
                <c:pt idx="2">
                  <c:v>Site services</c:v>
                </c:pt>
                <c:pt idx="3">
                  <c:v>Utilities</c:v>
                </c:pt>
              </c:strCache>
            </c:strRef>
          </c:cat>
          <c:val>
            <c:numRef>
              <c:f>'Overtime vs Callout'!$B$21:$B$24</c:f>
              <c:numCache>
                <c:formatCode>_(* #,##0.00_);_(* \(#,##0.00\);_(* "-"??_);_(@_)</c:formatCode>
                <c:ptCount val="4"/>
                <c:pt idx="0">
                  <c:v>0.90575183355558264</c:v>
                </c:pt>
                <c:pt idx="1">
                  <c:v>0.67769578130682517</c:v>
                </c:pt>
                <c:pt idx="2">
                  <c:v>1.141339260883163</c:v>
                </c:pt>
                <c:pt idx="3">
                  <c:v>1.1265486725663718</c:v>
                </c:pt>
              </c:numCache>
            </c:numRef>
          </c:val>
          <c:extLst>
            <c:ext xmlns:c16="http://schemas.microsoft.com/office/drawing/2014/chart" uri="{C3380CC4-5D6E-409C-BE32-E72D297353CC}">
              <c16:uniqueId val="{00000000-4CEC-451F-8C9F-1855A2114CAB}"/>
            </c:ext>
          </c:extLst>
        </c:ser>
        <c:dLbls>
          <c:dLblPos val="inEnd"/>
          <c:showLegendKey val="0"/>
          <c:showVal val="1"/>
          <c:showCatName val="0"/>
          <c:showSerName val="0"/>
          <c:showPercent val="0"/>
          <c:showBubbleSize val="0"/>
        </c:dLbls>
        <c:gapWidth val="219"/>
        <c:overlap val="-27"/>
        <c:axId val="1313896767"/>
        <c:axId val="1313897247"/>
      </c:barChart>
      <c:catAx>
        <c:axId val="13138967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1313897247"/>
        <c:crosses val="autoZero"/>
        <c:auto val="1"/>
        <c:lblAlgn val="ctr"/>
        <c:lblOffset val="100"/>
        <c:noMultiLvlLbl val="0"/>
      </c:catAx>
      <c:valAx>
        <c:axId val="1313897247"/>
        <c:scaling>
          <c:orientation val="minMax"/>
        </c:scaling>
        <c:delete val="0"/>
        <c:axPos val="l"/>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313896767"/>
        <c:crosses val="autoZero"/>
        <c:crossBetween val="between"/>
      </c:valAx>
      <c:spPr>
        <a:solidFill>
          <a:schemeClr val="tx2"/>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[MonthlyBilling Discrepancy Analysis.xlsx]Average Time per Tower By Site !PivotTable5</c:name>
    <c:fmtId val="14"/>
  </c:pivotSource>
  <c:chart>
    <c:title>
      <c:tx>
        <c:rich>
          <a:bodyPr rot="0" spcFirstLastPara="1" vertOverflow="ellipsis" vert="horz" wrap="square" anchor="ctr" anchorCtr="1"/>
          <a:lstStyle/>
          <a:p>
            <a:pPr>
              <a:defRPr sz="1100" b="0" i="0" u="none" strike="noStrike" kern="1200" spc="0" baseline="0">
                <a:solidFill>
                  <a:schemeClr val="bg1"/>
                </a:solidFill>
                <a:latin typeface="+mn-lt"/>
                <a:ea typeface="+mn-ea"/>
                <a:cs typeface="+mn-cs"/>
              </a:defRPr>
            </a:pPr>
            <a:r>
              <a:rPr lang="en-US" sz="1100" b="1">
                <a:solidFill>
                  <a:schemeClr val="bg1"/>
                </a:solidFill>
                <a:latin typeface="Arial" panose="020B0604020202020204" pitchFamily="34" charset="0"/>
                <a:cs typeface="Arial" panose="020B0604020202020204" pitchFamily="34" charset="0"/>
              </a:rPr>
              <a:t>Average Time By Site Status</a:t>
            </a:r>
          </a:p>
        </c:rich>
      </c:tx>
      <c:overlay val="0"/>
      <c:spPr>
        <a:noFill/>
        <a:ln>
          <a:noFill/>
        </a:ln>
        <a:effectLst/>
      </c:spPr>
      <c:txPr>
        <a:bodyPr rot="0" spcFirstLastPara="1" vertOverflow="ellipsis" vert="horz" wrap="square" anchor="ctr" anchorCtr="1"/>
        <a:lstStyle/>
        <a:p>
          <a:pPr>
            <a:defRPr sz="11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bg1">
                        <a:lumMod val="95000"/>
                      </a:schemeClr>
                    </a:solidFill>
                  </a:ln>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6097980661655545"/>
          <c:y val="6.6796874999999992E-2"/>
          <c:w val="0.69083002590640519"/>
          <c:h val="0.7995486794619423"/>
        </c:manualLayout>
      </c:layout>
      <c:barChart>
        <c:barDir val="bar"/>
        <c:grouping val="stacked"/>
        <c:varyColors val="0"/>
        <c:ser>
          <c:idx val="0"/>
          <c:order val="0"/>
          <c:tx>
            <c:strRef>
              <c:f>'Average Time per Tower By Site '!$B$3</c:f>
              <c:strCache>
                <c:ptCount val="1"/>
                <c:pt idx="0">
                  <c:v>Total</c:v>
                </c:pt>
              </c:strCache>
            </c:strRef>
          </c:tx>
          <c:spPr>
            <a:solidFill>
              <a:schemeClr val="accent5">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bg1">
                          <a:lumMod val="95000"/>
                        </a:schemeClr>
                      </a:solidFill>
                    </a:ln>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'Average Time per Tower By Site '!$A$4:$A$14</c:f>
              <c:strCache>
                <c:ptCount val="10"/>
                <c:pt idx="0">
                  <c:v>Open space</c:v>
                </c:pt>
                <c:pt idx="1">
                  <c:v>Close Proximity</c:v>
                </c:pt>
                <c:pt idx="2">
                  <c:v>Ammonia Exposure</c:v>
                </c:pt>
                <c:pt idx="3">
                  <c:v>High traffic zone</c:v>
                </c:pt>
                <c:pt idx="4">
                  <c:v>Hot water pipes</c:v>
                </c:pt>
                <c:pt idx="5">
                  <c:v>More labour</c:v>
                </c:pt>
                <c:pt idx="6">
                  <c:v>Confined space</c:v>
                </c:pt>
                <c:pt idx="7">
                  <c:v>Delicate Equipment</c:v>
                </c:pt>
                <c:pt idx="8">
                  <c:v>Erected on the balcony</c:v>
                </c:pt>
                <c:pt idx="9">
                  <c:v>Housekeeping</c:v>
                </c:pt>
              </c:strCache>
            </c:strRef>
          </c:cat>
          <c:val>
            <c:numRef>
              <c:f>'Average Time per Tower By Site '!$B$4:$B$14</c:f>
              <c:numCache>
                <c:formatCode>_(* #,##0.00_);_(* \(#,##0.00\);_(* "-"??_);_(@_)</c:formatCode>
                <c:ptCount val="10"/>
                <c:pt idx="0">
                  <c:v>48.283018867924525</c:v>
                </c:pt>
                <c:pt idx="1">
                  <c:v>71.294117647058826</c:v>
                </c:pt>
                <c:pt idx="2">
                  <c:v>87.13559322033899</c:v>
                </c:pt>
                <c:pt idx="3">
                  <c:v>101.6875</c:v>
                </c:pt>
                <c:pt idx="4">
                  <c:v>131.16455696202533</c:v>
                </c:pt>
                <c:pt idx="5">
                  <c:v>134.09677419354838</c:v>
                </c:pt>
                <c:pt idx="6">
                  <c:v>145.47272727272727</c:v>
                </c:pt>
                <c:pt idx="7">
                  <c:v>169.1076923076923</c:v>
                </c:pt>
                <c:pt idx="8">
                  <c:v>186.32786885245901</c:v>
                </c:pt>
                <c:pt idx="9">
                  <c:v>205.33333333333334</c:v>
                </c:pt>
              </c:numCache>
            </c:numRef>
          </c:val>
          <c:extLst>
            <c:ext xmlns:c16="http://schemas.microsoft.com/office/drawing/2014/chart" uri="{C3380CC4-5D6E-409C-BE32-E72D297353CC}">
              <c16:uniqueId val="{00000000-AC92-4F10-B2A8-5AF900C9DF62}"/>
            </c:ext>
          </c:extLst>
        </c:ser>
        <c:dLbls>
          <c:dLblPos val="ctr"/>
          <c:showLegendKey val="0"/>
          <c:showVal val="1"/>
          <c:showCatName val="0"/>
          <c:showSerName val="0"/>
          <c:showPercent val="0"/>
          <c:showBubbleSize val="0"/>
        </c:dLbls>
        <c:gapWidth val="219"/>
        <c:overlap val="100"/>
        <c:axId val="1313840607"/>
        <c:axId val="1313841087"/>
      </c:barChart>
      <c:catAx>
        <c:axId val="131384060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313841087"/>
        <c:crosses val="autoZero"/>
        <c:auto val="1"/>
        <c:lblAlgn val="ctr"/>
        <c:lblOffset val="100"/>
        <c:noMultiLvlLbl val="0"/>
      </c:catAx>
      <c:valAx>
        <c:axId val="13138410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ZA" b="1">
                    <a:solidFill>
                      <a:schemeClr val="bg1"/>
                    </a:solidFill>
                  </a:rPr>
                  <a:t>Time Taken (Minutes)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313840607"/>
        <c:crosses val="autoZero"/>
        <c:crossBetween val="between"/>
      </c:valAx>
      <c:spPr>
        <a:solidFill>
          <a:srgbClr val="0E2841"/>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E284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[MonthlyBilling Discrepancy Analysis.xlsx]Open Space!PivotTable6</c:name>
    <c:fmtId val="29"/>
  </c:pivotSource>
  <c:chart>
    <c:title>
      <c:tx>
        <c:rich>
          <a:bodyPr rot="0" spcFirstLastPara="1" vertOverflow="ellipsis" vert="horz" wrap="square" anchor="ctr" anchorCtr="1"/>
          <a:lstStyle/>
          <a:p>
            <a:pPr>
              <a:defRPr b="0" i="0" u="none" strike="noStrike" kern="1200" baseline="0">
                <a:solidFill>
                  <a:schemeClr val="bg1"/>
                </a:solidFill>
                <a:effectLst/>
                <a:latin typeface="+mn-lt"/>
                <a:ea typeface="+mn-ea"/>
                <a:cs typeface="+mn-cs"/>
              </a:defRPr>
            </a:pPr>
            <a:r>
              <a:rPr lang="en-US" sz="1100" b="1">
                <a:solidFill>
                  <a:schemeClr val="bg1"/>
                </a:solidFill>
                <a:latin typeface="Arial" panose="020B0604020202020204" pitchFamily="34" charset="0"/>
                <a:cs typeface="Arial" panose="020B0604020202020204" pitchFamily="34" charset="0"/>
              </a:rPr>
              <a:t>Average Time Per Tower At Site With Status Confined Space vs </a:t>
            </a:r>
            <a:r>
              <a:rPr lang="en-US" sz="1100" b="1" i="0" u="none" strike="noStrike" kern="1200" baseline="0">
                <a:solidFill>
                  <a:schemeClr val="bg1"/>
                </a:solidFill>
                <a:effectLst/>
                <a:latin typeface="Arial" panose="020B0604020202020204" pitchFamily="34" charset="0"/>
                <a:cs typeface="Arial" panose="020B0604020202020204" pitchFamily="34" charset="0"/>
              </a:rPr>
              <a:t>Open Space </a:t>
            </a:r>
            <a:r>
              <a:rPr lang="en-US" sz="1100" b="1">
                <a:solidFill>
                  <a:schemeClr val="bg1"/>
                </a:solidFill>
                <a:latin typeface="Arial" panose="020B0604020202020204" pitchFamily="34" charset="0"/>
                <a:cs typeface="Arial" panose="020B0604020202020204" pitchFamily="34" charset="0"/>
              </a:rPr>
              <a:t> </a:t>
            </a:r>
          </a:p>
        </c:rich>
      </c:tx>
      <c:overlay val="0"/>
      <c:spPr>
        <a:noFill/>
        <a:ln>
          <a:noFill/>
        </a:ln>
        <a:effectLst/>
      </c:spPr>
      <c:txPr>
        <a:bodyPr rot="0" spcFirstLastPara="1" vertOverflow="ellipsis" vert="horz" wrap="square" anchor="ctr" anchorCtr="1"/>
        <a:lstStyle/>
        <a:p>
          <a:pPr>
            <a:defRPr b="0" i="0" u="none" strike="noStrike" kern="1200" baseline="0">
              <a:solidFill>
                <a:schemeClr val="bg1"/>
              </a:solidFill>
              <a:effectLst/>
              <a:latin typeface="+mn-lt"/>
              <a:ea typeface="+mn-ea"/>
              <a:cs typeface="+mn-cs"/>
            </a:defRPr>
          </a:pPr>
          <a:endParaRPr lang="en-US"/>
        </a:p>
      </c:txPr>
    </c:title>
    <c:autoTitleDeleted val="0"/>
    <c:pivotFmts>
      <c:pivotFmt>
        <c:idx val="0"/>
        <c:spPr>
          <a:gradFill>
            <a:gsLst>
              <a:gs pos="0">
                <a:schemeClr val="accent2"/>
              </a:gs>
              <a:gs pos="100000">
                <a:schemeClr val="accent2">
                  <a:lumMod val="84000"/>
                </a:schemeClr>
              </a:gs>
            </a:gsLst>
            <a:lin ang="5400000" scaled="1"/>
          </a:gradFill>
          <a:ln>
            <a:noFill/>
          </a:ln>
          <a:effectLst>
            <a:outerShdw blurRad="76200" dir="18900000" sy="23000" kx="-1200000" algn="bl" rotWithShape="0">
              <a:prstClr val="black">
                <a:alpha val="20000"/>
              </a:prstClr>
            </a:outerShdw>
          </a:effectLst>
        </c:spPr>
        <c:marker>
          <c:symbol val="circle"/>
          <c:size val="6"/>
          <c:spPr>
            <a:gradFill>
              <a:gsLst>
                <a:gs pos="0">
                  <a:schemeClr val="accent2"/>
                </a:gs>
                <a:gs pos="100000">
                  <a:schemeClr val="accent2">
                    <a:lumMod val="84000"/>
                  </a:schemeClr>
                </a:gs>
              </a:gsLst>
              <a:lin ang="5400000" scaled="1"/>
            </a:gradFill>
            <a:ln>
              <a:noFill/>
            </a:ln>
            <a:effectLst>
              <a:outerShdw blurRad="76200" dir="18900000" sy="23000" kx="-1200000" algn="bl" rotWithShape="0">
                <a:prstClr val="black">
                  <a:alpha val="20000"/>
                </a:prst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a:gsLst>
              <a:gs pos="0">
                <a:schemeClr val="accent2"/>
              </a:gs>
              <a:gs pos="100000">
                <a:schemeClr val="accent2">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gradFill>
            <a:gsLst>
              <a:gs pos="0">
                <a:schemeClr val="accent2"/>
              </a:gs>
              <a:gs pos="100000">
                <a:schemeClr val="accent2">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gradFill>
            <a:gsLst>
              <a:gs pos="0">
                <a:schemeClr val="accent2"/>
              </a:gs>
              <a:gs pos="100000">
                <a:schemeClr val="accent2">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gradFill>
            <a:gsLst>
              <a:gs pos="0">
                <a:schemeClr val="accent2"/>
              </a:gs>
              <a:gs pos="100000">
                <a:schemeClr val="accent2">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gradFill>
            <a:gsLst>
              <a:gs pos="0">
                <a:schemeClr val="accent2"/>
              </a:gs>
              <a:gs pos="100000">
                <a:schemeClr val="accent2">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gradFill>
            <a:gsLst>
              <a:gs pos="0">
                <a:schemeClr val="accent2"/>
              </a:gs>
              <a:gs pos="100000">
                <a:schemeClr val="accent2">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gradFill>
            <a:gsLst>
              <a:gs pos="0">
                <a:schemeClr val="accent2"/>
              </a:gs>
              <a:gs pos="100000">
                <a:schemeClr val="accent2">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gradFill>
            <a:gsLst>
              <a:gs pos="0">
                <a:schemeClr val="accent2"/>
              </a:gs>
              <a:gs pos="100000">
                <a:schemeClr val="accent2">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tx2">
              <a:lumMod val="25000"/>
              <a:lumOff val="75000"/>
            </a:schemeClr>
          </a:soli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CFB0CA"/>
          </a:solidFill>
          <a:ln>
            <a:noFill/>
          </a:ln>
          <a:effectLst>
            <a:outerShdw blurRad="76200" dir="18900000" sy="23000" kx="-1200000" algn="bl" rotWithShape="0">
              <a:prstClr val="black">
                <a:alpha val="20000"/>
              </a:prstClr>
            </a:outerShdw>
          </a:effectLst>
        </c:spPr>
      </c:pivotFmt>
      <c:pivotFmt>
        <c:idx val="11"/>
        <c:spPr>
          <a:solidFill>
            <a:srgbClr val="CFB0CA"/>
          </a:solidFill>
          <a:ln>
            <a:noFill/>
          </a:ln>
          <a:effectLst>
            <a:outerShdw blurRad="76200" dir="18900000" sy="23000" kx="-1200000" algn="bl" rotWithShape="0">
              <a:prstClr val="black">
                <a:alpha val="20000"/>
              </a:prstClr>
            </a:outerShdw>
          </a:effectLst>
        </c:spPr>
      </c:pivotFmt>
      <c:pivotFmt>
        <c:idx val="12"/>
        <c:spPr>
          <a:solidFill>
            <a:srgbClr val="CFB0CA"/>
          </a:solidFill>
          <a:ln>
            <a:noFill/>
          </a:ln>
          <a:effectLst>
            <a:outerShdw blurRad="76200" dir="18900000" sy="23000" kx="-1200000" algn="bl" rotWithShape="0">
              <a:prstClr val="black">
                <a:alpha val="20000"/>
              </a:prstClr>
            </a:outerShdw>
          </a:effectLst>
        </c:spPr>
      </c:pivotFmt>
      <c:pivotFmt>
        <c:idx val="13"/>
        <c:spPr>
          <a:solidFill>
            <a:srgbClr val="CFB0CA"/>
          </a:solidFill>
          <a:ln>
            <a:noFill/>
          </a:ln>
          <a:effectLst>
            <a:outerShdw blurRad="76200" dir="18900000" sy="23000" kx="-1200000" algn="bl" rotWithShape="0">
              <a:prstClr val="black">
                <a:alpha val="20000"/>
              </a:prstClr>
            </a:outerShdw>
          </a:effectLst>
        </c:spPr>
      </c:pivotFmt>
      <c:pivotFmt>
        <c:idx val="14"/>
        <c:spPr>
          <a:solidFill>
            <a:srgbClr val="CFB0CA"/>
          </a:solidFill>
          <a:ln>
            <a:noFill/>
          </a:ln>
          <a:effectLst>
            <a:outerShdw blurRad="76200" dir="18900000" sy="23000" kx="-1200000" algn="bl" rotWithShape="0">
              <a:prstClr val="black">
                <a:alpha val="20000"/>
              </a:prstClr>
            </a:outerShdw>
          </a:effectLst>
        </c:spPr>
      </c:pivotFmt>
      <c:pivotFmt>
        <c:idx val="15"/>
        <c:spPr>
          <a:solidFill>
            <a:srgbClr val="CFB0CA"/>
          </a:solidFill>
          <a:ln>
            <a:noFill/>
          </a:ln>
          <a:effectLst>
            <a:outerShdw blurRad="76200" dir="18900000" sy="23000" kx="-1200000" algn="bl" rotWithShape="0">
              <a:prstClr val="black">
                <a:alpha val="20000"/>
              </a:prstClr>
            </a:outerShdw>
          </a:effectLst>
        </c:spPr>
      </c:pivotFmt>
      <c:pivotFmt>
        <c:idx val="16"/>
        <c:spPr>
          <a:solidFill>
            <a:srgbClr val="CFB0CA"/>
          </a:solidFill>
          <a:ln>
            <a:noFill/>
          </a:ln>
          <a:effectLst>
            <a:outerShdw blurRad="76200" dir="18900000" sy="23000" kx="-1200000" algn="bl" rotWithShape="0">
              <a:prstClr val="black">
                <a:alpha val="20000"/>
              </a:prstClr>
            </a:outerShdw>
          </a:effectLst>
        </c:spPr>
      </c:pivotFmt>
      <c:pivotFmt>
        <c:idx val="17"/>
        <c:spPr>
          <a:solidFill>
            <a:srgbClr val="CFB0CA"/>
          </a:solidFill>
          <a:ln>
            <a:noFill/>
          </a:ln>
          <a:effectLst>
            <a:outerShdw blurRad="76200" dir="18900000" sy="23000" kx="-1200000" algn="bl" rotWithShape="0">
              <a:prstClr val="black">
                <a:alpha val="20000"/>
              </a:prstClr>
            </a:outerShdw>
          </a:effectLst>
        </c:spPr>
      </c:pivotFmt>
      <c:pivotFmt>
        <c:idx val="18"/>
        <c:spPr>
          <a:solidFill>
            <a:srgbClr val="CFB0CA"/>
          </a:solidFill>
          <a:ln>
            <a:noFill/>
          </a:ln>
          <a:effectLst>
            <a:outerShdw blurRad="76200" dir="18900000" sy="23000" kx="-1200000" algn="bl" rotWithShape="0">
              <a:prstClr val="black">
                <a:alpha val="20000"/>
              </a:prstClr>
            </a:outerShdw>
          </a:effectLst>
        </c:spPr>
      </c:pivotFmt>
      <c:pivotFmt>
        <c:idx val="19"/>
        <c:spPr>
          <a:solidFill>
            <a:srgbClr val="CFB0CA"/>
          </a:solidFill>
          <a:ln>
            <a:noFill/>
          </a:ln>
          <a:effectLst>
            <a:outerShdw blurRad="76200" dir="18900000" sy="23000" kx="-1200000" algn="bl" rotWithShape="0">
              <a:prstClr val="black">
                <a:alpha val="20000"/>
              </a:prstClr>
            </a:outerShdw>
          </a:effectLst>
        </c:spPr>
      </c:pivotFmt>
      <c:pivotFmt>
        <c:idx val="20"/>
        <c:spPr>
          <a:solidFill>
            <a:srgbClr val="CFB0CA"/>
          </a:solidFill>
          <a:ln>
            <a:noFill/>
          </a:ln>
          <a:effectLst>
            <a:outerShdw blurRad="76200" dir="18900000" sy="23000" kx="-1200000" algn="bl" rotWithShape="0">
              <a:prstClr val="black">
                <a:alpha val="20000"/>
              </a:prstClr>
            </a:outerShdw>
          </a:effectLst>
        </c:spPr>
      </c:pivotFmt>
      <c:pivotFmt>
        <c:idx val="21"/>
        <c:spPr>
          <a:solidFill>
            <a:srgbClr val="CFB0CA"/>
          </a:solidFill>
          <a:ln>
            <a:noFill/>
          </a:ln>
          <a:effectLst>
            <a:outerShdw blurRad="76200" dir="18900000" sy="23000" kx="-1200000" algn="bl" rotWithShape="0">
              <a:prstClr val="black">
                <a:alpha val="20000"/>
              </a:prstClr>
            </a:outerShdw>
          </a:effectLst>
        </c:spPr>
      </c:pivotFmt>
      <c:pivotFmt>
        <c:idx val="22"/>
        <c:spPr>
          <a:solidFill>
            <a:srgbClr val="CFB0CA"/>
          </a:solidFill>
          <a:ln>
            <a:noFill/>
          </a:ln>
          <a:effectLst>
            <a:outerShdw blurRad="76200" dir="18900000" sy="23000" kx="-1200000" algn="bl" rotWithShape="0">
              <a:prstClr val="black">
                <a:alpha val="20000"/>
              </a:prstClr>
            </a:outerShdw>
          </a:effectLst>
        </c:spPr>
      </c:pivotFmt>
      <c:pivotFmt>
        <c:idx val="23"/>
        <c:spPr>
          <a:solidFill>
            <a:srgbClr val="CFB0CA"/>
          </a:solidFill>
          <a:ln>
            <a:noFill/>
          </a:ln>
          <a:effectLst>
            <a:outerShdw blurRad="76200" dir="18900000" sy="23000" kx="-1200000" algn="bl" rotWithShape="0">
              <a:prstClr val="black">
                <a:alpha val="20000"/>
              </a:prstClr>
            </a:outerShdw>
          </a:effectLst>
        </c:spPr>
      </c:pivotFmt>
      <c:pivotFmt>
        <c:idx val="24"/>
        <c:spPr>
          <a:solidFill>
            <a:srgbClr val="CFB0CA"/>
          </a:solidFill>
          <a:ln>
            <a:noFill/>
          </a:ln>
          <a:effectLst>
            <a:outerShdw blurRad="76200" dir="18900000" sy="23000" kx="-1200000" algn="bl" rotWithShape="0">
              <a:prstClr val="black">
                <a:alpha val="20000"/>
              </a:prstClr>
            </a:outerShdw>
          </a:effectLst>
        </c:spPr>
      </c:pivotFmt>
      <c:pivotFmt>
        <c:idx val="25"/>
        <c:spPr>
          <a:solidFill>
            <a:srgbClr val="CFB0CA"/>
          </a:solidFill>
          <a:ln>
            <a:noFill/>
          </a:ln>
          <a:effectLst>
            <a:outerShdw blurRad="76200" dir="18900000" sy="23000" kx="-1200000" algn="bl" rotWithShape="0">
              <a:prstClr val="black">
                <a:alpha val="20000"/>
              </a:prstClr>
            </a:outerShdw>
          </a:effectLst>
        </c:spPr>
      </c:pivotFmt>
    </c:pivotFmts>
    <c:plotArea>
      <c:layout>
        <c:manualLayout>
          <c:layoutTarget val="inner"/>
          <c:xMode val="edge"/>
          <c:yMode val="edge"/>
          <c:x val="3.2513123359580051E-2"/>
          <c:y val="0.18143943935942017"/>
          <c:w val="0.94717306485679187"/>
          <c:h val="0.55900439127801338"/>
        </c:manualLayout>
      </c:layout>
      <c:barChart>
        <c:barDir val="col"/>
        <c:grouping val="clustered"/>
        <c:varyColors val="0"/>
        <c:ser>
          <c:idx val="0"/>
          <c:order val="0"/>
          <c:tx>
            <c:strRef>
              <c:f>'Open Space'!$B$3</c:f>
              <c:strCache>
                <c:ptCount val="1"/>
                <c:pt idx="0">
                  <c:v>Total</c:v>
                </c:pt>
              </c:strCache>
            </c:strRef>
          </c:tx>
          <c:spPr>
            <a:solidFill>
              <a:schemeClr val="tx2">
                <a:lumMod val="25000"/>
                <a:lumOff val="75000"/>
              </a:schemeClr>
            </a:solidFill>
            <a:ln>
              <a:noFill/>
            </a:ln>
            <a:effectLst>
              <a:outerShdw blurRad="76200" dir="18900000" sy="23000" kx="-1200000" algn="bl" rotWithShape="0">
                <a:prstClr val="black">
                  <a:alpha val="20000"/>
                </a:prstClr>
              </a:outerShdw>
            </a:effectLst>
          </c:spPr>
          <c:invertIfNegative val="0"/>
          <c:dPt>
            <c:idx val="0"/>
            <c:invertIfNegative val="0"/>
            <c:bubble3D val="0"/>
            <c:spPr>
              <a:solidFill>
                <a:srgbClr val="CFB0CA"/>
              </a:solidFill>
              <a:ln>
                <a:noFill/>
              </a:ln>
              <a:effectLst>
                <a:outerShdw blurRad="76200" dir="18900000" sy="23000" kx="-1200000" algn="bl" rotWithShape="0">
                  <a:prstClr val="black">
                    <a:alpha val="20000"/>
                  </a:prstClr>
                </a:outerShdw>
              </a:effectLst>
            </c:spPr>
            <c:extLst>
              <c:ext xmlns:c16="http://schemas.microsoft.com/office/drawing/2014/chart" uri="{C3380CC4-5D6E-409C-BE32-E72D297353CC}">
                <c16:uniqueId val="{00000001-7CF6-48D4-A780-E02EF5B3E391}"/>
              </c:ext>
            </c:extLst>
          </c:dPt>
          <c:dPt>
            <c:idx val="1"/>
            <c:invertIfNegative val="0"/>
            <c:bubble3D val="0"/>
            <c:spPr>
              <a:solidFill>
                <a:srgbClr val="CFB0CA"/>
              </a:solidFill>
              <a:ln>
                <a:noFill/>
              </a:ln>
              <a:effectLst>
                <a:outerShdw blurRad="76200" dir="18900000" sy="23000" kx="-1200000" algn="bl" rotWithShape="0">
                  <a:prstClr val="black">
                    <a:alpha val="20000"/>
                  </a:prstClr>
                </a:outerShdw>
              </a:effectLst>
            </c:spPr>
            <c:extLst>
              <c:ext xmlns:c16="http://schemas.microsoft.com/office/drawing/2014/chart" uri="{C3380CC4-5D6E-409C-BE32-E72D297353CC}">
                <c16:uniqueId val="{00000002-7CF6-48D4-A780-E02EF5B3E391}"/>
              </c:ext>
            </c:extLst>
          </c:dPt>
          <c:dPt>
            <c:idx val="2"/>
            <c:invertIfNegative val="0"/>
            <c:bubble3D val="0"/>
            <c:spPr>
              <a:solidFill>
                <a:srgbClr val="CFB0CA"/>
              </a:solidFill>
              <a:ln>
                <a:noFill/>
              </a:ln>
              <a:effectLst>
                <a:outerShdw blurRad="76200" dir="18900000" sy="23000" kx="-1200000" algn="bl" rotWithShape="0">
                  <a:prstClr val="black">
                    <a:alpha val="20000"/>
                  </a:prstClr>
                </a:outerShdw>
              </a:effectLst>
            </c:spPr>
            <c:extLst>
              <c:ext xmlns:c16="http://schemas.microsoft.com/office/drawing/2014/chart" uri="{C3380CC4-5D6E-409C-BE32-E72D297353CC}">
                <c16:uniqueId val="{00000003-7CF6-48D4-A780-E02EF5B3E391}"/>
              </c:ext>
            </c:extLst>
          </c:dPt>
          <c:dPt>
            <c:idx val="3"/>
            <c:invertIfNegative val="0"/>
            <c:bubble3D val="0"/>
            <c:spPr>
              <a:solidFill>
                <a:srgbClr val="CFB0CA"/>
              </a:solidFill>
              <a:ln>
                <a:noFill/>
              </a:ln>
              <a:effectLst>
                <a:outerShdw blurRad="76200" dir="18900000" sy="23000" kx="-1200000" algn="bl" rotWithShape="0">
                  <a:prstClr val="black">
                    <a:alpha val="20000"/>
                  </a:prstClr>
                </a:outerShdw>
              </a:effectLst>
            </c:spPr>
            <c:extLst>
              <c:ext xmlns:c16="http://schemas.microsoft.com/office/drawing/2014/chart" uri="{C3380CC4-5D6E-409C-BE32-E72D297353CC}">
                <c16:uniqueId val="{00000004-7CF6-48D4-A780-E02EF5B3E391}"/>
              </c:ext>
            </c:extLst>
          </c:dPt>
          <c:dPt>
            <c:idx val="4"/>
            <c:invertIfNegative val="0"/>
            <c:bubble3D val="0"/>
            <c:spPr>
              <a:solidFill>
                <a:srgbClr val="CFB0CA"/>
              </a:solidFill>
              <a:ln>
                <a:noFill/>
              </a:ln>
              <a:effectLst>
                <a:outerShdw blurRad="76200" dir="18900000" sy="23000" kx="-1200000" algn="bl" rotWithShape="0">
                  <a:prstClr val="black">
                    <a:alpha val="20000"/>
                  </a:prstClr>
                </a:outerShdw>
              </a:effectLst>
            </c:spPr>
            <c:extLst>
              <c:ext xmlns:c16="http://schemas.microsoft.com/office/drawing/2014/chart" uri="{C3380CC4-5D6E-409C-BE32-E72D297353CC}">
                <c16:uniqueId val="{00000005-7CF6-48D4-A780-E02EF5B3E391}"/>
              </c:ext>
            </c:extLst>
          </c:dPt>
          <c:dPt>
            <c:idx val="5"/>
            <c:invertIfNegative val="0"/>
            <c:bubble3D val="0"/>
            <c:spPr>
              <a:solidFill>
                <a:srgbClr val="CFB0CA"/>
              </a:solidFill>
              <a:ln>
                <a:noFill/>
              </a:ln>
              <a:effectLst>
                <a:outerShdw blurRad="76200" dir="18900000" sy="23000" kx="-1200000" algn="bl" rotWithShape="0">
                  <a:prstClr val="black">
                    <a:alpha val="20000"/>
                  </a:prstClr>
                </a:outerShdw>
              </a:effectLst>
            </c:spPr>
            <c:extLst>
              <c:ext xmlns:c16="http://schemas.microsoft.com/office/drawing/2014/chart" uri="{C3380CC4-5D6E-409C-BE32-E72D297353CC}">
                <c16:uniqueId val="{00000006-7CF6-48D4-A780-E02EF5B3E391}"/>
              </c:ext>
            </c:extLst>
          </c:dPt>
          <c:dPt>
            <c:idx val="6"/>
            <c:invertIfNegative val="0"/>
            <c:bubble3D val="0"/>
            <c:spPr>
              <a:solidFill>
                <a:srgbClr val="CFB0CA"/>
              </a:solidFill>
              <a:ln>
                <a:noFill/>
              </a:ln>
              <a:effectLst>
                <a:outerShdw blurRad="76200" dir="18900000" sy="23000" kx="-1200000" algn="bl" rotWithShape="0">
                  <a:prstClr val="black">
                    <a:alpha val="20000"/>
                  </a:prstClr>
                </a:outerShdw>
              </a:effectLst>
            </c:spPr>
            <c:extLst>
              <c:ext xmlns:c16="http://schemas.microsoft.com/office/drawing/2014/chart" uri="{C3380CC4-5D6E-409C-BE32-E72D297353CC}">
                <c16:uniqueId val="{00000007-7CF6-48D4-A780-E02EF5B3E391}"/>
              </c:ext>
            </c:extLst>
          </c:dPt>
          <c:dPt>
            <c:idx val="7"/>
            <c:invertIfNegative val="0"/>
            <c:bubble3D val="0"/>
            <c:spPr>
              <a:solidFill>
                <a:srgbClr val="CFB0CA"/>
              </a:solidFill>
              <a:ln>
                <a:noFill/>
              </a:ln>
              <a:effectLst>
                <a:outerShdw blurRad="76200" dir="18900000" sy="23000" kx="-1200000" algn="bl" rotWithShape="0">
                  <a:prstClr val="black">
                    <a:alpha val="20000"/>
                  </a:prstClr>
                </a:outerShdw>
              </a:effectLst>
            </c:spPr>
            <c:extLst>
              <c:ext xmlns:c16="http://schemas.microsoft.com/office/drawing/2014/chart" uri="{C3380CC4-5D6E-409C-BE32-E72D297353CC}">
                <c16:uniqueId val="{00000008-7CF6-48D4-A780-E02EF5B3E391}"/>
              </c:ext>
            </c:extLst>
          </c:dPt>
          <c:dPt>
            <c:idx val="8"/>
            <c:invertIfNegative val="0"/>
            <c:bubble3D val="0"/>
            <c:spPr>
              <a:solidFill>
                <a:srgbClr val="CFB0CA"/>
              </a:solidFill>
              <a:ln>
                <a:noFill/>
              </a:ln>
              <a:effectLst>
                <a:outerShdw blurRad="76200" dir="18900000" sy="23000" kx="-1200000" algn="bl" rotWithShape="0">
                  <a:prstClr val="black">
                    <a:alpha val="20000"/>
                  </a:prstClr>
                </a:outerShdw>
              </a:effectLst>
            </c:spPr>
            <c:extLst>
              <c:ext xmlns:c16="http://schemas.microsoft.com/office/drawing/2014/chart" uri="{C3380CC4-5D6E-409C-BE32-E72D297353CC}">
                <c16:uniqueId val="{00000009-7CF6-48D4-A780-E02EF5B3E391}"/>
              </c:ext>
            </c:extLst>
          </c:dPt>
          <c:dPt>
            <c:idx val="9"/>
            <c:invertIfNegative val="0"/>
            <c:bubble3D val="0"/>
            <c:spPr>
              <a:solidFill>
                <a:srgbClr val="CFB0CA"/>
              </a:solidFill>
              <a:ln>
                <a:noFill/>
              </a:ln>
              <a:effectLst>
                <a:outerShdw blurRad="76200" dir="18900000" sy="23000" kx="-1200000" algn="bl" rotWithShape="0">
                  <a:prstClr val="black">
                    <a:alpha val="20000"/>
                  </a:prstClr>
                </a:outerShdw>
              </a:effectLst>
            </c:spPr>
            <c:extLst>
              <c:ext xmlns:c16="http://schemas.microsoft.com/office/drawing/2014/chart" uri="{C3380CC4-5D6E-409C-BE32-E72D297353CC}">
                <c16:uniqueId val="{0000000A-7CF6-48D4-A780-E02EF5B3E391}"/>
              </c:ext>
            </c:extLst>
          </c:dPt>
          <c:dPt>
            <c:idx val="10"/>
            <c:invertIfNegative val="0"/>
            <c:bubble3D val="0"/>
            <c:spPr>
              <a:solidFill>
                <a:srgbClr val="CFB0CA"/>
              </a:solidFill>
              <a:ln>
                <a:noFill/>
              </a:ln>
              <a:effectLst>
                <a:outerShdw blurRad="76200" dir="18900000" sy="23000" kx="-1200000" algn="bl" rotWithShape="0">
                  <a:prstClr val="black">
                    <a:alpha val="20000"/>
                  </a:prstClr>
                </a:outerShdw>
              </a:effectLst>
            </c:spPr>
            <c:extLst>
              <c:ext xmlns:c16="http://schemas.microsoft.com/office/drawing/2014/chart" uri="{C3380CC4-5D6E-409C-BE32-E72D297353CC}">
                <c16:uniqueId val="{0000000B-7CF6-48D4-A780-E02EF5B3E391}"/>
              </c:ext>
            </c:extLst>
          </c:dPt>
          <c:dPt>
            <c:idx val="11"/>
            <c:invertIfNegative val="0"/>
            <c:bubble3D val="0"/>
            <c:spPr>
              <a:solidFill>
                <a:srgbClr val="CFB0CA"/>
              </a:solidFill>
              <a:ln>
                <a:noFill/>
              </a:ln>
              <a:effectLst>
                <a:outerShdw blurRad="76200" dir="18900000" sy="23000" kx="-1200000" algn="bl" rotWithShape="0">
                  <a:prstClr val="black">
                    <a:alpha val="20000"/>
                  </a:prstClr>
                </a:outerShdw>
              </a:effectLst>
            </c:spPr>
            <c:extLst>
              <c:ext xmlns:c16="http://schemas.microsoft.com/office/drawing/2014/chart" uri="{C3380CC4-5D6E-409C-BE32-E72D297353CC}">
                <c16:uniqueId val="{0000000C-7CF6-48D4-A780-E02EF5B3E391}"/>
              </c:ext>
            </c:extLst>
          </c:dPt>
          <c:dPt>
            <c:idx val="12"/>
            <c:invertIfNegative val="0"/>
            <c:bubble3D val="0"/>
            <c:spPr>
              <a:solidFill>
                <a:srgbClr val="CFB0CA"/>
              </a:solidFill>
              <a:ln>
                <a:noFill/>
              </a:ln>
              <a:effectLst>
                <a:outerShdw blurRad="76200" dir="18900000" sy="23000" kx="-1200000" algn="bl" rotWithShape="0">
                  <a:prstClr val="black">
                    <a:alpha val="20000"/>
                  </a:prstClr>
                </a:outerShdw>
              </a:effectLst>
            </c:spPr>
            <c:extLst>
              <c:ext xmlns:c16="http://schemas.microsoft.com/office/drawing/2014/chart" uri="{C3380CC4-5D6E-409C-BE32-E72D297353CC}">
                <c16:uniqueId val="{0000000D-7CF6-48D4-A780-E02EF5B3E391}"/>
              </c:ext>
            </c:extLst>
          </c:dPt>
          <c:dPt>
            <c:idx val="13"/>
            <c:invertIfNegative val="0"/>
            <c:bubble3D val="0"/>
            <c:spPr>
              <a:solidFill>
                <a:srgbClr val="CFB0CA"/>
              </a:solidFill>
              <a:ln>
                <a:noFill/>
              </a:ln>
              <a:effectLst>
                <a:outerShdw blurRad="76200" dir="18900000" sy="23000" kx="-1200000" algn="bl" rotWithShape="0">
                  <a:prstClr val="black">
                    <a:alpha val="20000"/>
                  </a:prstClr>
                </a:outerShdw>
              </a:effectLst>
            </c:spPr>
            <c:extLst>
              <c:ext xmlns:c16="http://schemas.microsoft.com/office/drawing/2014/chart" uri="{C3380CC4-5D6E-409C-BE32-E72D297353CC}">
                <c16:uniqueId val="{0000000E-7CF6-48D4-A780-E02EF5B3E391}"/>
              </c:ext>
            </c:extLst>
          </c:dPt>
          <c:dPt>
            <c:idx val="14"/>
            <c:invertIfNegative val="0"/>
            <c:bubble3D val="0"/>
            <c:spPr>
              <a:solidFill>
                <a:srgbClr val="CFB0CA"/>
              </a:solidFill>
              <a:ln>
                <a:noFill/>
              </a:ln>
              <a:effectLst>
                <a:outerShdw blurRad="76200" dir="18900000" sy="23000" kx="-1200000" algn="bl" rotWithShape="0">
                  <a:prstClr val="black">
                    <a:alpha val="20000"/>
                  </a:prstClr>
                </a:outerShdw>
              </a:effectLst>
            </c:spPr>
            <c:extLst>
              <c:ext xmlns:c16="http://schemas.microsoft.com/office/drawing/2014/chart" uri="{C3380CC4-5D6E-409C-BE32-E72D297353CC}">
                <c16:uniqueId val="{0000000F-7CF6-48D4-A780-E02EF5B3E391}"/>
              </c:ext>
            </c:extLst>
          </c:dPt>
          <c:dPt>
            <c:idx val="15"/>
            <c:invertIfNegative val="0"/>
            <c:bubble3D val="0"/>
            <c:spPr>
              <a:solidFill>
                <a:srgbClr val="CFB0CA"/>
              </a:solidFill>
              <a:ln>
                <a:noFill/>
              </a:ln>
              <a:effectLst>
                <a:outerShdw blurRad="76200" dir="18900000" sy="23000" kx="-1200000" algn="bl" rotWithShape="0">
                  <a:prstClr val="black">
                    <a:alpha val="20000"/>
                  </a:prstClr>
                </a:outerShdw>
              </a:effectLst>
            </c:spPr>
            <c:extLst>
              <c:ext xmlns:c16="http://schemas.microsoft.com/office/drawing/2014/chart" uri="{C3380CC4-5D6E-409C-BE32-E72D297353CC}">
                <c16:uniqueId val="{00000010-7CF6-48D4-A780-E02EF5B3E391}"/>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multiLvlStrRef>
              <c:f>'Open Space'!$A$4:$A$38</c:f>
              <c:multiLvlStrCache>
                <c:ptCount val="32"/>
                <c:lvl>
                  <c:pt idx="0">
                    <c:v>1</c:v>
                  </c:pt>
                  <c:pt idx="1">
                    <c:v>1,5</c:v>
                  </c:pt>
                  <c:pt idx="2">
                    <c:v>2</c:v>
                  </c:pt>
                  <c:pt idx="3">
                    <c:v>2,5</c:v>
                  </c:pt>
                  <c:pt idx="4">
                    <c:v>3</c:v>
                  </c:pt>
                  <c:pt idx="5">
                    <c:v>3,5</c:v>
                  </c:pt>
                  <c:pt idx="6">
                    <c:v>4</c:v>
                  </c:pt>
                  <c:pt idx="7">
                    <c:v>5</c:v>
                  </c:pt>
                  <c:pt idx="8">
                    <c:v>6</c:v>
                  </c:pt>
                  <c:pt idx="9">
                    <c:v>6,5</c:v>
                  </c:pt>
                  <c:pt idx="10">
                    <c:v>7</c:v>
                  </c:pt>
                  <c:pt idx="11">
                    <c:v>8</c:v>
                  </c:pt>
                  <c:pt idx="12">
                    <c:v>9</c:v>
                  </c:pt>
                  <c:pt idx="13">
                    <c:v>10</c:v>
                  </c:pt>
                  <c:pt idx="14">
                    <c:v>14</c:v>
                  </c:pt>
                  <c:pt idx="15">
                    <c:v>15</c:v>
                  </c:pt>
                  <c:pt idx="16">
                    <c:v>1</c:v>
                  </c:pt>
                  <c:pt idx="17">
                    <c:v>1,5</c:v>
                  </c:pt>
                  <c:pt idx="18">
                    <c:v>2</c:v>
                  </c:pt>
                  <c:pt idx="19">
                    <c:v>2,5</c:v>
                  </c:pt>
                  <c:pt idx="20">
                    <c:v>3</c:v>
                  </c:pt>
                  <c:pt idx="21">
                    <c:v>3,5</c:v>
                  </c:pt>
                  <c:pt idx="22">
                    <c:v>4</c:v>
                  </c:pt>
                  <c:pt idx="23">
                    <c:v>5</c:v>
                  </c:pt>
                  <c:pt idx="24">
                    <c:v>6</c:v>
                  </c:pt>
                  <c:pt idx="25">
                    <c:v>6,5</c:v>
                  </c:pt>
                  <c:pt idx="26">
                    <c:v>7</c:v>
                  </c:pt>
                  <c:pt idx="27">
                    <c:v>8</c:v>
                  </c:pt>
                  <c:pt idx="28">
                    <c:v>9</c:v>
                  </c:pt>
                  <c:pt idx="29">
                    <c:v>10</c:v>
                  </c:pt>
                  <c:pt idx="30">
                    <c:v>14</c:v>
                  </c:pt>
                  <c:pt idx="31">
                    <c:v>15</c:v>
                  </c:pt>
                </c:lvl>
                <c:lvl>
                  <c:pt idx="0">
                    <c:v>Confined space</c:v>
                  </c:pt>
                  <c:pt idx="16">
                    <c:v>Open space</c:v>
                  </c:pt>
                </c:lvl>
              </c:multiLvlStrCache>
            </c:multiLvlStrRef>
          </c:cat>
          <c:val>
            <c:numRef>
              <c:f>'Open Space'!$B$4:$B$38</c:f>
              <c:numCache>
                <c:formatCode>General</c:formatCode>
                <c:ptCount val="32"/>
                <c:pt idx="0">
                  <c:v>93</c:v>
                </c:pt>
                <c:pt idx="1">
                  <c:v>99</c:v>
                </c:pt>
                <c:pt idx="2">
                  <c:v>105</c:v>
                </c:pt>
                <c:pt idx="3">
                  <c:v>111</c:v>
                </c:pt>
                <c:pt idx="4">
                  <c:v>117</c:v>
                </c:pt>
                <c:pt idx="5">
                  <c:v>123</c:v>
                </c:pt>
                <c:pt idx="6">
                  <c:v>129</c:v>
                </c:pt>
                <c:pt idx="7">
                  <c:v>141</c:v>
                </c:pt>
                <c:pt idx="8">
                  <c:v>153</c:v>
                </c:pt>
                <c:pt idx="9">
                  <c:v>159</c:v>
                </c:pt>
                <c:pt idx="10">
                  <c:v>165</c:v>
                </c:pt>
                <c:pt idx="11">
                  <c:v>177</c:v>
                </c:pt>
                <c:pt idx="12">
                  <c:v>189</c:v>
                </c:pt>
                <c:pt idx="13">
                  <c:v>201</c:v>
                </c:pt>
                <c:pt idx="14">
                  <c:v>225</c:v>
                </c:pt>
                <c:pt idx="15">
                  <c:v>237</c:v>
                </c:pt>
                <c:pt idx="16">
                  <c:v>31</c:v>
                </c:pt>
                <c:pt idx="17">
                  <c:v>33</c:v>
                </c:pt>
                <c:pt idx="18">
                  <c:v>35</c:v>
                </c:pt>
                <c:pt idx="19">
                  <c:v>37</c:v>
                </c:pt>
                <c:pt idx="20">
                  <c:v>39</c:v>
                </c:pt>
                <c:pt idx="21">
                  <c:v>41</c:v>
                </c:pt>
                <c:pt idx="22">
                  <c:v>43</c:v>
                </c:pt>
                <c:pt idx="23">
                  <c:v>47</c:v>
                </c:pt>
                <c:pt idx="24">
                  <c:v>51</c:v>
                </c:pt>
                <c:pt idx="25">
                  <c:v>53</c:v>
                </c:pt>
                <c:pt idx="26">
                  <c:v>55</c:v>
                </c:pt>
                <c:pt idx="27">
                  <c:v>59</c:v>
                </c:pt>
                <c:pt idx="28">
                  <c:v>63</c:v>
                </c:pt>
                <c:pt idx="29">
                  <c:v>67</c:v>
                </c:pt>
                <c:pt idx="30">
                  <c:v>75</c:v>
                </c:pt>
                <c:pt idx="31">
                  <c:v>79</c:v>
                </c:pt>
              </c:numCache>
            </c:numRef>
          </c:val>
          <c:extLst>
            <c:ext xmlns:c16="http://schemas.microsoft.com/office/drawing/2014/chart" uri="{C3380CC4-5D6E-409C-BE32-E72D297353CC}">
              <c16:uniqueId val="{00000001-D02A-4AA5-9EAE-1E39262FF3F4}"/>
            </c:ext>
          </c:extLst>
        </c:ser>
        <c:dLbls>
          <c:dLblPos val="inEnd"/>
          <c:showLegendKey val="0"/>
          <c:showVal val="1"/>
          <c:showCatName val="0"/>
          <c:showSerName val="0"/>
          <c:showPercent val="0"/>
          <c:showBubbleSize val="0"/>
        </c:dLbls>
        <c:gapWidth val="41"/>
        <c:axId val="1313874687"/>
        <c:axId val="1313875647"/>
      </c:barChart>
      <c:catAx>
        <c:axId val="1313874687"/>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r>
                  <a:rPr lang="en-ZA">
                    <a:solidFill>
                      <a:schemeClr val="bg1"/>
                    </a:solidFill>
                  </a:rPr>
                  <a:t>Tower Height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effectLst/>
                <a:latin typeface="+mn-lt"/>
                <a:ea typeface="+mn-ea"/>
                <a:cs typeface="+mn-cs"/>
              </a:defRPr>
            </a:pPr>
            <a:endParaRPr lang="en-US"/>
          </a:p>
        </c:txPr>
        <c:crossAx val="1313875647"/>
        <c:crosses val="autoZero"/>
        <c:auto val="1"/>
        <c:lblAlgn val="ctr"/>
        <c:lblOffset val="100"/>
        <c:noMultiLvlLbl val="0"/>
      </c:catAx>
      <c:valAx>
        <c:axId val="1313875647"/>
        <c:scaling>
          <c:orientation val="minMax"/>
        </c:scaling>
        <c:delete val="1"/>
        <c:axPos val="l"/>
        <c:title>
          <c:tx>
            <c:rich>
              <a:bodyPr rot="-5400000" spcFirstLastPara="1" vertOverflow="ellipsis" vert="horz" wrap="square" anchor="ctr" anchorCtr="1"/>
              <a:lstStyle/>
              <a:p>
                <a:pPr>
                  <a:defRPr sz="900" b="1" i="0" u="none" strike="noStrike" kern="1200" baseline="0">
                    <a:solidFill>
                      <a:schemeClr val="bg1"/>
                    </a:solidFill>
                    <a:latin typeface="+mn-lt"/>
                    <a:ea typeface="+mn-ea"/>
                    <a:cs typeface="+mn-cs"/>
                  </a:defRPr>
                </a:pPr>
                <a:r>
                  <a:rPr lang="en-ZA">
                    <a:solidFill>
                      <a:schemeClr val="bg1"/>
                    </a:solidFill>
                  </a:rPr>
                  <a:t>Average Time Taken</a:t>
                </a:r>
                <a:r>
                  <a:rPr lang="en-ZA" baseline="0">
                    <a:solidFill>
                      <a:schemeClr val="bg1"/>
                    </a:solidFill>
                  </a:rPr>
                  <a:t> (Minutes)</a:t>
                </a:r>
                <a:endParaRPr lang="en-ZA">
                  <a:solidFill>
                    <a:schemeClr val="bg1"/>
                  </a:solidFill>
                </a:endParaRP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ZA"/>
            </a:p>
          </c:txPr>
        </c:title>
        <c:numFmt formatCode="General" sourceLinked="1"/>
        <c:majorTickMark val="none"/>
        <c:minorTickMark val="none"/>
        <c:tickLblPos val="nextTo"/>
        <c:crossAx val="13138746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E284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[MonthlyBilling Discrepancy Analysis.xlsx]Confined Space!PivotTable6</c:name>
    <c:fmtId val="17"/>
  </c:pivotSource>
  <c:chart>
    <c:title>
      <c:tx>
        <c:rich>
          <a:bodyPr rot="0" spcFirstLastPara="1" vertOverflow="ellipsis" vert="horz" wrap="square" anchor="ctr" anchorCtr="1"/>
          <a:lstStyle/>
          <a:p>
            <a:pPr>
              <a:defRPr b="0" i="0" u="none" strike="noStrike" kern="1200" baseline="0">
                <a:solidFill>
                  <a:schemeClr val="bg1"/>
                </a:solidFill>
                <a:effectLst/>
                <a:latin typeface="+mn-lt"/>
                <a:ea typeface="+mn-ea"/>
                <a:cs typeface="+mn-cs"/>
              </a:defRPr>
            </a:pPr>
            <a:r>
              <a:rPr lang="en-US" sz="1100" b="1">
                <a:solidFill>
                  <a:schemeClr val="bg1"/>
                </a:solidFill>
                <a:latin typeface="Arial" panose="020B0604020202020204" pitchFamily="34" charset="0"/>
                <a:cs typeface="Arial" panose="020B0604020202020204" pitchFamily="34" charset="0"/>
              </a:rPr>
              <a:t>Average Time Per Tower By Site Status</a:t>
            </a:r>
          </a:p>
        </c:rich>
      </c:tx>
      <c:overlay val="0"/>
      <c:spPr>
        <a:noFill/>
        <a:ln>
          <a:noFill/>
        </a:ln>
        <a:effectLst/>
      </c:spPr>
      <c:txPr>
        <a:bodyPr rot="0" spcFirstLastPara="1" vertOverflow="ellipsis" vert="horz" wrap="square" anchor="ctr" anchorCtr="1"/>
        <a:lstStyle/>
        <a:p>
          <a:pPr>
            <a:defRPr b="0" i="0" u="none" strike="noStrike" kern="1200" baseline="0">
              <a:solidFill>
                <a:schemeClr val="bg1"/>
              </a:solidFill>
              <a:effectLst/>
              <a:latin typeface="+mn-lt"/>
              <a:ea typeface="+mn-ea"/>
              <a:cs typeface="+mn-cs"/>
            </a:defRPr>
          </a:pPr>
          <a:endParaRPr lang="en-US"/>
        </a:p>
      </c:txPr>
    </c:title>
    <c:autoTitleDeleted val="0"/>
    <c:pivotFmts>
      <c:pivotFmt>
        <c:idx val="0"/>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circle"/>
          <c:size val="6"/>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9900"/>
          </a:soli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9900"/>
          </a:soli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5">
              <a:lumMod val="60000"/>
              <a:lumOff val="40000"/>
            </a:schemeClr>
          </a:soli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8340427653797154E-2"/>
          <c:y val="0.18547938860583604"/>
          <c:w val="0.86440086410110262"/>
          <c:h val="0.55900439127801338"/>
        </c:manualLayout>
      </c:layout>
      <c:barChart>
        <c:barDir val="col"/>
        <c:grouping val="clustered"/>
        <c:varyColors val="0"/>
        <c:ser>
          <c:idx val="0"/>
          <c:order val="0"/>
          <c:tx>
            <c:strRef>
              <c:f>'Confined Space'!$B$3</c:f>
              <c:strCache>
                <c:ptCount val="1"/>
                <c:pt idx="0">
                  <c:v>Total</c:v>
                </c:pt>
              </c:strCache>
            </c:strRef>
          </c:tx>
          <c:spPr>
            <a:solidFill>
              <a:schemeClr val="accent5">
                <a:lumMod val="60000"/>
                <a:lumOff val="40000"/>
              </a:schemeClr>
            </a:soli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multiLvlStrRef>
              <c:f>'Confined Space'!$A$4:$A$21</c:f>
              <c:multiLvlStrCache>
                <c:ptCount val="16"/>
                <c:lvl>
                  <c:pt idx="0">
                    <c:v>1</c:v>
                  </c:pt>
                  <c:pt idx="1">
                    <c:v>1,5</c:v>
                  </c:pt>
                  <c:pt idx="2">
                    <c:v>2</c:v>
                  </c:pt>
                  <c:pt idx="3">
                    <c:v>2,5</c:v>
                  </c:pt>
                  <c:pt idx="4">
                    <c:v>3</c:v>
                  </c:pt>
                  <c:pt idx="5">
                    <c:v>3,5</c:v>
                  </c:pt>
                  <c:pt idx="6">
                    <c:v>4</c:v>
                  </c:pt>
                  <c:pt idx="7">
                    <c:v>5</c:v>
                  </c:pt>
                  <c:pt idx="8">
                    <c:v>6</c:v>
                  </c:pt>
                  <c:pt idx="9">
                    <c:v>6,5</c:v>
                  </c:pt>
                  <c:pt idx="10">
                    <c:v>7</c:v>
                  </c:pt>
                  <c:pt idx="11">
                    <c:v>8</c:v>
                  </c:pt>
                  <c:pt idx="12">
                    <c:v>9</c:v>
                  </c:pt>
                  <c:pt idx="13">
                    <c:v>10</c:v>
                  </c:pt>
                  <c:pt idx="14">
                    <c:v>14</c:v>
                  </c:pt>
                  <c:pt idx="15">
                    <c:v>15</c:v>
                  </c:pt>
                </c:lvl>
                <c:lvl>
                  <c:pt idx="0">
                    <c:v>Ammonia Exposure</c:v>
                  </c:pt>
                </c:lvl>
              </c:multiLvlStrCache>
            </c:multiLvlStrRef>
          </c:cat>
          <c:val>
            <c:numRef>
              <c:f>'Confined Space'!$B$4:$B$21</c:f>
              <c:numCache>
                <c:formatCode>General</c:formatCode>
                <c:ptCount val="16"/>
                <c:pt idx="0">
                  <c:v>52</c:v>
                </c:pt>
                <c:pt idx="1">
                  <c:v>56</c:v>
                </c:pt>
                <c:pt idx="2">
                  <c:v>59</c:v>
                </c:pt>
                <c:pt idx="3">
                  <c:v>62</c:v>
                </c:pt>
                <c:pt idx="4">
                  <c:v>66</c:v>
                </c:pt>
                <c:pt idx="5">
                  <c:v>69</c:v>
                </c:pt>
                <c:pt idx="6">
                  <c:v>73</c:v>
                </c:pt>
                <c:pt idx="7">
                  <c:v>79</c:v>
                </c:pt>
                <c:pt idx="8">
                  <c:v>86</c:v>
                </c:pt>
                <c:pt idx="9">
                  <c:v>90</c:v>
                </c:pt>
                <c:pt idx="10">
                  <c:v>93</c:v>
                </c:pt>
                <c:pt idx="11">
                  <c:v>100</c:v>
                </c:pt>
                <c:pt idx="12">
                  <c:v>107</c:v>
                </c:pt>
                <c:pt idx="13">
                  <c:v>113</c:v>
                </c:pt>
                <c:pt idx="14">
                  <c:v>127</c:v>
                </c:pt>
                <c:pt idx="15">
                  <c:v>134</c:v>
                </c:pt>
              </c:numCache>
            </c:numRef>
          </c:val>
          <c:extLst>
            <c:ext xmlns:c16="http://schemas.microsoft.com/office/drawing/2014/chart" uri="{C3380CC4-5D6E-409C-BE32-E72D297353CC}">
              <c16:uniqueId val="{00000001-3FFF-4D1F-8B3A-C0A671E22348}"/>
            </c:ext>
          </c:extLst>
        </c:ser>
        <c:dLbls>
          <c:dLblPos val="inEnd"/>
          <c:showLegendKey val="0"/>
          <c:showVal val="1"/>
          <c:showCatName val="0"/>
          <c:showSerName val="0"/>
          <c:showPercent val="0"/>
          <c:showBubbleSize val="0"/>
        </c:dLbls>
        <c:gapWidth val="41"/>
        <c:axId val="1313874687"/>
        <c:axId val="1313875647"/>
      </c:barChart>
      <c:catAx>
        <c:axId val="1313874687"/>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r>
                  <a:rPr lang="en-ZA">
                    <a:solidFill>
                      <a:schemeClr val="bg1"/>
                    </a:solidFill>
                  </a:rPr>
                  <a:t>Tower Height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effectLst/>
                <a:latin typeface="+mn-lt"/>
                <a:ea typeface="+mn-ea"/>
                <a:cs typeface="+mn-cs"/>
              </a:defRPr>
            </a:pPr>
            <a:endParaRPr lang="en-US"/>
          </a:p>
        </c:txPr>
        <c:crossAx val="1313875647"/>
        <c:crosses val="autoZero"/>
        <c:auto val="1"/>
        <c:lblAlgn val="ctr"/>
        <c:lblOffset val="100"/>
        <c:noMultiLvlLbl val="0"/>
      </c:catAx>
      <c:valAx>
        <c:axId val="1313875647"/>
        <c:scaling>
          <c:orientation val="minMax"/>
        </c:scaling>
        <c:delete val="1"/>
        <c:axPos val="l"/>
        <c:title>
          <c:tx>
            <c:rich>
              <a:bodyPr rot="-5400000" spcFirstLastPara="1" vertOverflow="ellipsis" vert="horz" wrap="square" anchor="ctr" anchorCtr="1"/>
              <a:lstStyle/>
              <a:p>
                <a:pPr>
                  <a:defRPr sz="900" b="1" i="0" u="none" strike="noStrike" kern="1200" baseline="0">
                    <a:solidFill>
                      <a:schemeClr val="bg1"/>
                    </a:solidFill>
                    <a:latin typeface="+mn-lt"/>
                    <a:ea typeface="+mn-ea"/>
                    <a:cs typeface="+mn-cs"/>
                  </a:defRPr>
                </a:pPr>
                <a:r>
                  <a:rPr lang="en-ZA">
                    <a:solidFill>
                      <a:schemeClr val="bg1"/>
                    </a:solidFill>
                  </a:rPr>
                  <a:t>Average Time Taken</a:t>
                </a:r>
                <a:r>
                  <a:rPr lang="en-ZA" baseline="0">
                    <a:solidFill>
                      <a:schemeClr val="bg1"/>
                    </a:solidFill>
                  </a:rPr>
                  <a:t> (Minutes)</a:t>
                </a:r>
                <a:endParaRPr lang="en-ZA">
                  <a:solidFill>
                    <a:schemeClr val="bg1"/>
                  </a:solidFill>
                </a:endParaRP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ZA"/>
            </a:p>
          </c:txPr>
        </c:title>
        <c:numFmt formatCode="General" sourceLinked="1"/>
        <c:majorTickMark val="none"/>
        <c:minorTickMark val="none"/>
        <c:tickLblPos val="nextTo"/>
        <c:crossAx val="13138746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E284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[MonthlyBilling Discrepancy Analysis.xlsx]Average Time By Tower Size!PivotTable5</c:name>
    <c:fmtId val="18"/>
  </c:pivotSource>
  <c:chart>
    <c:title>
      <c:tx>
        <c:rich>
          <a:bodyPr rot="0" spcFirstLastPara="1" vertOverflow="ellipsis" vert="horz" wrap="square" anchor="ctr" anchorCtr="1"/>
          <a:lstStyle/>
          <a:p>
            <a:pPr>
              <a:defRPr sz="1100" b="0" i="0" u="none" strike="noStrike" kern="1200" spc="0" baseline="0">
                <a:solidFill>
                  <a:schemeClr val="bg1"/>
                </a:solidFill>
                <a:latin typeface="Arial" panose="020B0604020202020204" pitchFamily="34" charset="0"/>
                <a:ea typeface="+mn-ea"/>
                <a:cs typeface="Arial" panose="020B0604020202020204" pitchFamily="34" charset="0"/>
              </a:defRPr>
            </a:pPr>
            <a:r>
              <a:rPr lang="en-US" sz="1100" b="1">
                <a:solidFill>
                  <a:schemeClr val="bg1"/>
                </a:solidFill>
                <a:latin typeface="Arial" panose="020B0604020202020204" pitchFamily="34" charset="0"/>
                <a:cs typeface="Arial" panose="020B0604020202020204" pitchFamily="34" charset="0"/>
              </a:rPr>
              <a:t>Average Time By Tower Size </a:t>
            </a:r>
          </a:p>
        </c:rich>
      </c:tx>
      <c:overlay val="0"/>
      <c:spPr>
        <a:noFill/>
        <a:ln>
          <a:noFill/>
        </a:ln>
        <a:effectLst/>
      </c:spPr>
      <c:txPr>
        <a:bodyPr rot="0" spcFirstLastPara="1" vertOverflow="ellipsis" vert="horz" wrap="square" anchor="ctr" anchorCtr="1"/>
        <a:lstStyle/>
        <a:p>
          <a:pPr>
            <a:defRPr sz="1100" b="0" i="0" u="none" strike="noStrike" kern="1200" spc="0" baseline="0">
              <a:solidFill>
                <a:schemeClr val="bg1"/>
              </a:solidFill>
              <a:latin typeface="Arial" panose="020B0604020202020204" pitchFamily="34" charset="0"/>
              <a:ea typeface="+mn-ea"/>
              <a:cs typeface="Arial" panose="020B0604020202020204" pitchFamily="34"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bg1">
                        <a:lumMod val="95000"/>
                      </a:schemeClr>
                    </a:solidFill>
                  </a:ln>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988427582915771"/>
          <c:y val="6.3275193798449619E-2"/>
          <c:w val="0.84462660451025706"/>
          <c:h val="0.85082692425074768"/>
        </c:manualLayout>
      </c:layout>
      <c:barChart>
        <c:barDir val="bar"/>
        <c:grouping val="stacked"/>
        <c:varyColors val="0"/>
        <c:ser>
          <c:idx val="0"/>
          <c:order val="0"/>
          <c:tx>
            <c:strRef>
              <c:f>'Average Time By Tower Size'!$B$3</c:f>
              <c:strCache>
                <c:ptCount val="1"/>
                <c:pt idx="0">
                  <c:v>Total</c:v>
                </c:pt>
              </c:strCache>
            </c:strRef>
          </c:tx>
          <c:spPr>
            <a:solidFill>
              <a:schemeClr val="accent5">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bg1">
                          <a:lumMod val="95000"/>
                        </a:schemeClr>
                      </a:solidFill>
                    </a:ln>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'Average Time By Tower Size'!$A$4:$A$20</c:f>
              <c:strCache>
                <c:ptCount val="16"/>
                <c:pt idx="0">
                  <c:v>1</c:v>
                </c:pt>
                <c:pt idx="1">
                  <c:v>1,5</c:v>
                </c:pt>
                <c:pt idx="2">
                  <c:v>2</c:v>
                </c:pt>
                <c:pt idx="3">
                  <c:v>2,5</c:v>
                </c:pt>
                <c:pt idx="4">
                  <c:v>3</c:v>
                </c:pt>
                <c:pt idx="5">
                  <c:v>3,5</c:v>
                </c:pt>
                <c:pt idx="6">
                  <c:v>4</c:v>
                </c:pt>
                <c:pt idx="7">
                  <c:v>5</c:v>
                </c:pt>
                <c:pt idx="8">
                  <c:v>6</c:v>
                </c:pt>
                <c:pt idx="9">
                  <c:v>6,5</c:v>
                </c:pt>
                <c:pt idx="10">
                  <c:v>7</c:v>
                </c:pt>
                <c:pt idx="11">
                  <c:v>8</c:v>
                </c:pt>
                <c:pt idx="12">
                  <c:v>9</c:v>
                </c:pt>
                <c:pt idx="13">
                  <c:v>10</c:v>
                </c:pt>
                <c:pt idx="14">
                  <c:v>14</c:v>
                </c:pt>
                <c:pt idx="15">
                  <c:v>15</c:v>
                </c:pt>
              </c:strCache>
            </c:strRef>
          </c:cat>
          <c:val>
            <c:numRef>
              <c:f>'Average Time By Tower Size'!$B$4:$B$20</c:f>
              <c:numCache>
                <c:formatCode>_(* #,##0.00_);_(* \(#,##0.00\);_(* "-"??_);_(@_)</c:formatCode>
                <c:ptCount val="16"/>
                <c:pt idx="0">
                  <c:v>76.243243243243242</c:v>
                </c:pt>
                <c:pt idx="1">
                  <c:v>83.868421052631575</c:v>
                </c:pt>
                <c:pt idx="2">
                  <c:v>92.53125</c:v>
                </c:pt>
                <c:pt idx="3">
                  <c:v>83.838709677419359</c:v>
                </c:pt>
                <c:pt idx="4">
                  <c:v>108.91489361702128</c:v>
                </c:pt>
                <c:pt idx="5">
                  <c:v>109.29729729729729</c:v>
                </c:pt>
                <c:pt idx="6">
                  <c:v>103.23529411764706</c:v>
                </c:pt>
                <c:pt idx="7">
                  <c:v>118.28947368421052</c:v>
                </c:pt>
                <c:pt idx="8">
                  <c:v>126.35294117647059</c:v>
                </c:pt>
                <c:pt idx="9">
                  <c:v>143.73469387755102</c:v>
                </c:pt>
                <c:pt idx="10">
                  <c:v>140.7741935483871</c:v>
                </c:pt>
                <c:pt idx="11">
                  <c:v>141.35</c:v>
                </c:pt>
                <c:pt idx="12">
                  <c:v>162.92857142857142</c:v>
                </c:pt>
                <c:pt idx="13">
                  <c:v>170.30769230769232</c:v>
                </c:pt>
                <c:pt idx="14">
                  <c:v>188.89473684210526</c:v>
                </c:pt>
                <c:pt idx="15">
                  <c:v>200.30555555555554</c:v>
                </c:pt>
              </c:numCache>
            </c:numRef>
          </c:val>
          <c:extLst>
            <c:ext xmlns:c16="http://schemas.microsoft.com/office/drawing/2014/chart" uri="{C3380CC4-5D6E-409C-BE32-E72D297353CC}">
              <c16:uniqueId val="{00000000-C705-4D5E-B77A-7F8C945CCBE6}"/>
            </c:ext>
          </c:extLst>
        </c:ser>
        <c:dLbls>
          <c:dLblPos val="ctr"/>
          <c:showLegendKey val="0"/>
          <c:showVal val="1"/>
          <c:showCatName val="0"/>
          <c:showSerName val="0"/>
          <c:showPercent val="0"/>
          <c:showBubbleSize val="0"/>
        </c:dLbls>
        <c:gapWidth val="219"/>
        <c:overlap val="100"/>
        <c:axId val="1313840607"/>
        <c:axId val="1313841087"/>
      </c:barChart>
      <c:catAx>
        <c:axId val="1313840607"/>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ZA" b="1">
                    <a:solidFill>
                      <a:schemeClr val="bg1"/>
                    </a:solidFill>
                  </a:rPr>
                  <a:t>Tower Height (m)</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313841087"/>
        <c:crosses val="autoZero"/>
        <c:auto val="1"/>
        <c:lblAlgn val="ctr"/>
        <c:lblOffset val="100"/>
        <c:noMultiLvlLbl val="0"/>
      </c:catAx>
      <c:valAx>
        <c:axId val="13138410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ZA" b="1">
                    <a:solidFill>
                      <a:schemeClr val="bg1"/>
                    </a:solidFill>
                  </a:rPr>
                  <a:t>Time Taken (Minutes)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3138406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E284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8">
  <a:schemeClr val="accent5"/>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23.xml><?xml version="1.0" encoding="utf-8"?>
<cs:colorStyle xmlns:cs="http://schemas.microsoft.com/office/drawing/2012/chartStyle" xmlns:a="http://schemas.openxmlformats.org/drawingml/2006/main" meth="withinLinear" id="18">
  <a:schemeClr val="accent5"/>
</cs:colorStyle>
</file>

<file path=xl/charts/colors24.xml><?xml version="1.0" encoding="utf-8"?>
<cs:colorStyle xmlns:cs="http://schemas.microsoft.com/office/drawing/2012/chartStyle" xmlns:a="http://schemas.openxmlformats.org/drawingml/2006/main" meth="withinLinear" id="17">
  <a:schemeClr val="accent4"/>
</cs:colorStyle>
</file>

<file path=xl/charts/colors25.xml><?xml version="1.0" encoding="utf-8"?>
<cs:colorStyle xmlns:cs="http://schemas.microsoft.com/office/drawing/2012/chartStyle" xmlns:a="http://schemas.openxmlformats.org/drawingml/2006/main" meth="withinLinear" id="16">
  <a:schemeClr val="accent3"/>
</cs:colorStyle>
</file>

<file path=xl/charts/colors2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8">
  <a:schemeClr val="accent5"/>
</cs:colorStyle>
</file>

<file path=xl/charts/colors4.xml><?xml version="1.0" encoding="utf-8"?>
<cs:colorStyle xmlns:cs="http://schemas.microsoft.com/office/drawing/2012/chartStyle" xmlns:a="http://schemas.openxmlformats.org/drawingml/2006/main" meth="withinLinear" id="18">
  <a:schemeClr val="accent5"/>
</cs:colorStyle>
</file>

<file path=xl/charts/colors5.xml><?xml version="1.0" encoding="utf-8"?>
<cs:colorStyle xmlns:cs="http://schemas.microsoft.com/office/drawing/2012/chartStyle" xmlns:a="http://schemas.openxmlformats.org/drawingml/2006/main" meth="withinLinear" id="18">
  <a:schemeClr val="accent5"/>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9.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21.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22.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23.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24.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25.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26.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27.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20.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21.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22.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23.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24.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25.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26.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27.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4" Type="http://schemas.openxmlformats.org/officeDocument/2006/relationships/chart" Target="../charts/chart9.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6.xml.rels><?xml version="1.0" encoding="UTF-8" standalone="yes"?>
<Relationships xmlns="http://schemas.openxmlformats.org/package/2006/relationships"><Relationship Id="rId3" Type="http://schemas.openxmlformats.org/officeDocument/2006/relationships/chart" Target="../charts/chart15.xml"/><Relationship Id="rId2" Type="http://schemas.openxmlformats.org/officeDocument/2006/relationships/chart" Target="../charts/chart14.xml"/><Relationship Id="rId1" Type="http://schemas.openxmlformats.org/officeDocument/2006/relationships/chart" Target="../charts/chart13.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8.xml"/></Relationships>
</file>

<file path=xl/drawings/drawing1.xml><?xml version="1.0" encoding="utf-8"?>
<xdr:wsDr xmlns:xdr="http://schemas.openxmlformats.org/drawingml/2006/spreadsheetDrawing" xmlns:a="http://schemas.openxmlformats.org/drawingml/2006/main">
  <xdr:twoCellAnchor>
    <xdr:from>
      <xdr:col>0</xdr:col>
      <xdr:colOff>0</xdr:colOff>
      <xdr:row>10</xdr:row>
      <xdr:rowOff>7620</xdr:rowOff>
    </xdr:from>
    <xdr:to>
      <xdr:col>9</xdr:col>
      <xdr:colOff>0</xdr:colOff>
      <xdr:row>28</xdr:row>
      <xdr:rowOff>160020</xdr:rowOff>
    </xdr:to>
    <xdr:graphicFrame macro="">
      <xdr:nvGraphicFramePr>
        <xdr:cNvPr id="4" name="Chart 3">
          <a:extLst>
            <a:ext uri="{FF2B5EF4-FFF2-40B4-BE49-F238E27FC236}">
              <a16:creationId xmlns:a16="http://schemas.microsoft.com/office/drawing/2014/main" id="{85831CFF-6EDD-4183-AF34-256C12A63E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10</xdr:row>
      <xdr:rowOff>0</xdr:rowOff>
    </xdr:from>
    <xdr:to>
      <xdr:col>18</xdr:col>
      <xdr:colOff>0</xdr:colOff>
      <xdr:row>29</xdr:row>
      <xdr:rowOff>0</xdr:rowOff>
    </xdr:to>
    <xdr:graphicFrame macro="">
      <xdr:nvGraphicFramePr>
        <xdr:cNvPr id="5" name="Chart 4">
          <a:extLst>
            <a:ext uri="{FF2B5EF4-FFF2-40B4-BE49-F238E27FC236}">
              <a16:creationId xmlns:a16="http://schemas.microsoft.com/office/drawing/2014/main" id="{67D1F726-7BF6-4089-9598-06B746C95E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31</xdr:row>
      <xdr:rowOff>7620</xdr:rowOff>
    </xdr:from>
    <xdr:to>
      <xdr:col>7</xdr:col>
      <xdr:colOff>304800</xdr:colOff>
      <xdr:row>46</xdr:row>
      <xdr:rowOff>0</xdr:rowOff>
    </xdr:to>
    <xdr:graphicFrame macro="">
      <xdr:nvGraphicFramePr>
        <xdr:cNvPr id="9" name="Chart 8">
          <a:extLst>
            <a:ext uri="{FF2B5EF4-FFF2-40B4-BE49-F238E27FC236}">
              <a16:creationId xmlns:a16="http://schemas.microsoft.com/office/drawing/2014/main" id="{E38A89CC-3893-4309-B5F0-2622F73D7D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281940</xdr:colOff>
      <xdr:row>31</xdr:row>
      <xdr:rowOff>7620</xdr:rowOff>
    </xdr:from>
    <xdr:to>
      <xdr:col>15</xdr:col>
      <xdr:colOff>45720</xdr:colOff>
      <xdr:row>46</xdr:row>
      <xdr:rowOff>7620</xdr:rowOff>
    </xdr:to>
    <xdr:graphicFrame macro="">
      <xdr:nvGraphicFramePr>
        <xdr:cNvPr id="10" name="Chart 9">
          <a:extLst>
            <a:ext uri="{FF2B5EF4-FFF2-40B4-BE49-F238E27FC236}">
              <a16:creationId xmlns:a16="http://schemas.microsoft.com/office/drawing/2014/main" id="{F1BDC6E7-CB07-4C69-9949-D775081AE0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0</xdr:colOff>
      <xdr:row>31</xdr:row>
      <xdr:rowOff>7620</xdr:rowOff>
    </xdr:from>
    <xdr:to>
      <xdr:col>22</xdr:col>
      <xdr:colOff>594360</xdr:colOff>
      <xdr:row>46</xdr:row>
      <xdr:rowOff>15240</xdr:rowOff>
    </xdr:to>
    <xdr:graphicFrame macro="">
      <xdr:nvGraphicFramePr>
        <xdr:cNvPr id="11" name="Chart 10">
          <a:extLst>
            <a:ext uri="{FF2B5EF4-FFF2-40B4-BE49-F238E27FC236}">
              <a16:creationId xmlns:a16="http://schemas.microsoft.com/office/drawing/2014/main" id="{6F7FCCCD-FD3A-451F-9B39-82A9362C10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220980</xdr:colOff>
      <xdr:row>29</xdr:row>
      <xdr:rowOff>0</xdr:rowOff>
    </xdr:from>
    <xdr:to>
      <xdr:col>23</xdr:col>
      <xdr:colOff>7620</xdr:colOff>
      <xdr:row>29</xdr:row>
      <xdr:rowOff>175260</xdr:rowOff>
    </xdr:to>
    <xdr:sp macro="" textlink="">
      <xdr:nvSpPr>
        <xdr:cNvPr id="12" name="TextBox 11">
          <a:extLst>
            <a:ext uri="{FF2B5EF4-FFF2-40B4-BE49-F238E27FC236}">
              <a16:creationId xmlns:a16="http://schemas.microsoft.com/office/drawing/2014/main" id="{BFA4AC31-B756-E34C-F297-36C9476501A7}"/>
            </a:ext>
          </a:extLst>
        </xdr:cNvPr>
        <xdr:cNvSpPr txBox="1"/>
      </xdr:nvSpPr>
      <xdr:spPr>
        <a:xfrm>
          <a:off x="5707380" y="4206240"/>
          <a:ext cx="8321040" cy="175260"/>
        </a:xfrm>
        <a:prstGeom prst="rect">
          <a:avLst/>
        </a:prstGeom>
        <a:solidFill>
          <a:schemeClr val="tx2"/>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ZA" sz="900">
              <a:solidFill>
                <a:schemeClr val="bg1"/>
              </a:solidFill>
              <a:latin typeface="Arial" panose="020B0604020202020204" pitchFamily="34" charset="0"/>
              <a:cs typeface="Arial" panose="020B0604020202020204" pitchFamily="34" charset="0"/>
            </a:rPr>
            <a:t>Effective total hours billed per month are higher than total hours worked because of overtime which is paid at 1.5 times the normal rate.   </a:t>
          </a:r>
        </a:p>
      </xdr:txBody>
    </xdr:sp>
    <xdr:clientData/>
  </xdr:twoCellAnchor>
  <xdr:twoCellAnchor>
    <xdr:from>
      <xdr:col>0</xdr:col>
      <xdr:colOff>0</xdr:colOff>
      <xdr:row>29</xdr:row>
      <xdr:rowOff>167640</xdr:rowOff>
    </xdr:from>
    <xdr:to>
      <xdr:col>9</xdr:col>
      <xdr:colOff>236220</xdr:colOff>
      <xdr:row>31</xdr:row>
      <xdr:rowOff>30480</xdr:rowOff>
    </xdr:to>
    <xdr:sp macro="" textlink="">
      <xdr:nvSpPr>
        <xdr:cNvPr id="14" name="TextBox 13">
          <a:extLst>
            <a:ext uri="{FF2B5EF4-FFF2-40B4-BE49-F238E27FC236}">
              <a16:creationId xmlns:a16="http://schemas.microsoft.com/office/drawing/2014/main" id="{6093E6EA-64E5-4C4C-98AF-6F31E20BB94C}"/>
            </a:ext>
          </a:extLst>
        </xdr:cNvPr>
        <xdr:cNvSpPr txBox="1"/>
      </xdr:nvSpPr>
      <xdr:spPr>
        <a:xfrm>
          <a:off x="0" y="4373880"/>
          <a:ext cx="5722620" cy="228600"/>
        </a:xfrm>
        <a:prstGeom prst="rect">
          <a:avLst/>
        </a:prstGeom>
        <a:solidFill>
          <a:schemeClr val="tx2"/>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ZA" sz="900">
              <a:solidFill>
                <a:schemeClr val="bg1"/>
              </a:solidFill>
              <a:latin typeface="Arial" panose="020B0604020202020204" pitchFamily="34" charset="0"/>
              <a:cs typeface="Arial" panose="020B0604020202020204" pitchFamily="34" charset="0"/>
            </a:rPr>
            <a:t>- March had the highest ratio of overtime to normal time while April had the lowest. </a:t>
          </a:r>
        </a:p>
      </xdr:txBody>
    </xdr:sp>
    <xdr:clientData/>
  </xdr:twoCellAnchor>
  <xdr:twoCellAnchor>
    <xdr:from>
      <xdr:col>9</xdr:col>
      <xdr:colOff>220980</xdr:colOff>
      <xdr:row>29</xdr:row>
      <xdr:rowOff>175260</xdr:rowOff>
    </xdr:from>
    <xdr:to>
      <xdr:col>23</xdr:col>
      <xdr:colOff>0</xdr:colOff>
      <xdr:row>31</xdr:row>
      <xdr:rowOff>7620</xdr:rowOff>
    </xdr:to>
    <xdr:sp macro="" textlink="">
      <xdr:nvSpPr>
        <xdr:cNvPr id="18" name="TextBox 17">
          <a:extLst>
            <a:ext uri="{FF2B5EF4-FFF2-40B4-BE49-F238E27FC236}">
              <a16:creationId xmlns:a16="http://schemas.microsoft.com/office/drawing/2014/main" id="{F68BB9AD-93F0-46D5-922F-05A60EA70D8B}"/>
            </a:ext>
          </a:extLst>
        </xdr:cNvPr>
        <xdr:cNvSpPr txBox="1"/>
      </xdr:nvSpPr>
      <xdr:spPr>
        <a:xfrm>
          <a:off x="5707380" y="4381500"/>
          <a:ext cx="8313420" cy="198120"/>
        </a:xfrm>
        <a:prstGeom prst="rect">
          <a:avLst/>
        </a:prstGeom>
        <a:solidFill>
          <a:schemeClr val="tx2"/>
        </a:solidFill>
        <a:ln w="9525" cmpd="sng">
          <a:noFill/>
        </a:ln>
        <a:effectLst/>
      </xdr:spPr>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0" lang="en-ZA" sz="900" b="1" i="0" u="none" strike="noStrike" kern="0" cap="none" spc="0" normalizeH="0" baseline="0" noProof="0">
              <a:ln>
                <a:noFill/>
              </a:ln>
              <a:solidFill>
                <a:schemeClr val="bg1"/>
              </a:solidFill>
              <a:effectLst/>
              <a:uLnTx/>
              <a:uFillTx/>
              <a:latin typeface="Arial" panose="020B0604020202020204" pitchFamily="34" charset="0"/>
              <a:ea typeface="+mn-ea"/>
              <a:cs typeface="Arial" panose="020B0604020202020204" pitchFamily="34" charset="0"/>
            </a:rPr>
            <a:t>Conclusion:</a:t>
          </a:r>
          <a:r>
            <a:rPr kumimoji="0" lang="en-ZA" sz="900" b="0" i="0" u="none" strike="noStrike" kern="0" cap="none" spc="0" normalizeH="0" baseline="0" noProof="0">
              <a:ln>
                <a:noFill/>
              </a:ln>
              <a:solidFill>
                <a:schemeClr val="bg1"/>
              </a:solidFill>
              <a:effectLst/>
              <a:uLnTx/>
              <a:uFillTx/>
              <a:latin typeface="Arial" panose="020B0604020202020204" pitchFamily="34" charset="0"/>
              <a:ea typeface="+mn-ea"/>
              <a:cs typeface="Arial" panose="020B0604020202020204" pitchFamily="34" charset="0"/>
            </a:rPr>
            <a:t>The bill for March is higher than the bill for April due to March having much more overtime than April</a:t>
          </a:r>
        </a:p>
      </xdr:txBody>
    </xdr:sp>
    <xdr:clientData/>
  </xdr:twoCellAnchor>
  <xdr:twoCellAnchor>
    <xdr:from>
      <xdr:col>0</xdr:col>
      <xdr:colOff>0</xdr:colOff>
      <xdr:row>28</xdr:row>
      <xdr:rowOff>144780</xdr:rowOff>
    </xdr:from>
    <xdr:to>
      <xdr:col>9</xdr:col>
      <xdr:colOff>236220</xdr:colOff>
      <xdr:row>30</xdr:row>
      <xdr:rowOff>0</xdr:rowOff>
    </xdr:to>
    <xdr:sp macro="" textlink="">
      <xdr:nvSpPr>
        <xdr:cNvPr id="19" name="TextBox 18">
          <a:extLst>
            <a:ext uri="{FF2B5EF4-FFF2-40B4-BE49-F238E27FC236}">
              <a16:creationId xmlns:a16="http://schemas.microsoft.com/office/drawing/2014/main" id="{2F367869-F89F-4CF7-9D5E-31C12311DF9B}"/>
            </a:ext>
          </a:extLst>
        </xdr:cNvPr>
        <xdr:cNvSpPr txBox="1"/>
      </xdr:nvSpPr>
      <xdr:spPr>
        <a:xfrm>
          <a:off x="0" y="4168140"/>
          <a:ext cx="5722620" cy="220980"/>
        </a:xfrm>
        <a:prstGeom prst="rect">
          <a:avLst/>
        </a:prstGeom>
        <a:solidFill>
          <a:schemeClr val="tx2"/>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ZA" sz="900">
              <a:solidFill>
                <a:schemeClr val="bg1"/>
              </a:solidFill>
              <a:latin typeface="Arial" panose="020B0604020202020204" pitchFamily="34" charset="0"/>
              <a:cs typeface="Arial" panose="020B0604020202020204" pitchFamily="34" charset="0"/>
            </a:rPr>
            <a:t>- Total hours worked for April are slightly more than for March so the expectation is that  the April bill is higher</a:t>
          </a:r>
        </a:p>
      </xdr:txBody>
    </xdr:sp>
    <xdr:clientData/>
  </xdr:twoCellAnchor>
  <xdr:twoCellAnchor>
    <xdr:from>
      <xdr:col>0</xdr:col>
      <xdr:colOff>7620</xdr:colOff>
      <xdr:row>46</xdr:row>
      <xdr:rowOff>0</xdr:rowOff>
    </xdr:from>
    <xdr:to>
      <xdr:col>15</xdr:col>
      <xdr:colOff>38100</xdr:colOff>
      <xdr:row>49</xdr:row>
      <xdr:rowOff>167640</xdr:rowOff>
    </xdr:to>
    <xdr:sp macro="" textlink="">
      <xdr:nvSpPr>
        <xdr:cNvPr id="20" name="TextBox 19">
          <a:extLst>
            <a:ext uri="{FF2B5EF4-FFF2-40B4-BE49-F238E27FC236}">
              <a16:creationId xmlns:a16="http://schemas.microsoft.com/office/drawing/2014/main" id="{3EF96257-D0BF-47BA-90B2-451779F7FD5A}"/>
            </a:ext>
          </a:extLst>
        </xdr:cNvPr>
        <xdr:cNvSpPr txBox="1"/>
      </xdr:nvSpPr>
      <xdr:spPr>
        <a:xfrm>
          <a:off x="7620" y="7315200"/>
          <a:ext cx="9174480" cy="716280"/>
        </a:xfrm>
        <a:prstGeom prst="rect">
          <a:avLst/>
        </a:prstGeom>
        <a:solidFill>
          <a:schemeClr val="tx2"/>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ZA" sz="900">
              <a:solidFill>
                <a:schemeClr val="bg1"/>
              </a:solidFill>
              <a:latin typeface="Arial" panose="020B0604020202020204" pitchFamily="34" charset="0"/>
              <a:cs typeface="Arial" panose="020B0604020202020204" pitchFamily="34" charset="0"/>
            </a:rPr>
            <a:t>Overtime Efficiency Index  i.e Overtime Contribution vs Call Out Contribution shows</a:t>
          </a:r>
          <a:r>
            <a:rPr lang="en-ZA" sz="900" baseline="0">
              <a:solidFill>
                <a:schemeClr val="bg1"/>
              </a:solidFill>
              <a:latin typeface="Arial" panose="020B0604020202020204" pitchFamily="34" charset="0"/>
              <a:cs typeface="Arial" panose="020B0604020202020204" pitchFamily="34" charset="0"/>
            </a:rPr>
            <a:t> </a:t>
          </a:r>
          <a:r>
            <a:rPr lang="en-ZA" sz="900">
              <a:solidFill>
                <a:schemeClr val="bg1"/>
              </a:solidFill>
              <a:latin typeface="Arial" panose="020B0604020202020204" pitchFamily="34" charset="0"/>
              <a:cs typeface="Arial" panose="020B0604020202020204" pitchFamily="34" charset="0"/>
            </a:rPr>
            <a:t>whether a department is incurring more or less overtime than expected based on their callout volume </a:t>
          </a:r>
        </a:p>
      </xdr:txBody>
    </xdr:sp>
    <xdr:clientData/>
  </xdr:twoCellAnchor>
  <xdr:twoCellAnchor>
    <xdr:from>
      <xdr:col>15</xdr:col>
      <xdr:colOff>22860</xdr:colOff>
      <xdr:row>46</xdr:row>
      <xdr:rowOff>0</xdr:rowOff>
    </xdr:from>
    <xdr:to>
      <xdr:col>23</xdr:col>
      <xdr:colOff>15240</xdr:colOff>
      <xdr:row>49</xdr:row>
      <xdr:rowOff>175260</xdr:rowOff>
    </xdr:to>
    <xdr:sp macro="" textlink="">
      <xdr:nvSpPr>
        <xdr:cNvPr id="23" name="TextBox 11">
          <a:extLst>
            <a:ext uri="{FF2B5EF4-FFF2-40B4-BE49-F238E27FC236}">
              <a16:creationId xmlns:a16="http://schemas.microsoft.com/office/drawing/2014/main" id="{BE3A9171-433C-F065-9B3A-159755487441}"/>
            </a:ext>
          </a:extLst>
        </xdr:cNvPr>
        <xdr:cNvSpPr txBox="1"/>
      </xdr:nvSpPr>
      <xdr:spPr>
        <a:xfrm>
          <a:off x="9166860" y="7315200"/>
          <a:ext cx="4869180" cy="723900"/>
        </a:xfrm>
        <a:prstGeom prst="rect">
          <a:avLst/>
        </a:prstGeom>
        <a:solidFill>
          <a:schemeClr val="tx2"/>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r>
            <a:rPr lang="en-ZA" sz="900">
              <a:solidFill>
                <a:schemeClr val="bg1"/>
              </a:solidFill>
              <a:latin typeface="Arial" panose="020B0604020202020204" pitchFamily="34" charset="0"/>
              <a:cs typeface="Arial" panose="020B0604020202020204" pitchFamily="34" charset="0"/>
            </a:rPr>
            <a:t>Overtime Efficiency Index greater than 1 for Site Services and Utilities departments means they</a:t>
          </a:r>
          <a:r>
            <a:rPr lang="en-ZA" sz="900" baseline="0">
              <a:solidFill>
                <a:schemeClr val="bg1"/>
              </a:solidFill>
              <a:latin typeface="Arial" panose="020B0604020202020204" pitchFamily="34" charset="0"/>
              <a:cs typeface="Arial" panose="020B0604020202020204" pitchFamily="34" charset="0"/>
            </a:rPr>
            <a:t> </a:t>
          </a:r>
          <a:r>
            <a:rPr lang="en-ZA" sz="900">
              <a:solidFill>
                <a:schemeClr val="bg1"/>
              </a:solidFill>
              <a:latin typeface="Arial" panose="020B0604020202020204" pitchFamily="34" charset="0"/>
              <a:cs typeface="Arial" panose="020B0604020202020204" pitchFamily="34" charset="0"/>
            </a:rPr>
            <a:t>incur more overtime than expected based on workload (call outs).                                </a:t>
          </a:r>
          <a:r>
            <a:rPr lang="en-ZA" sz="900" b="1">
              <a:solidFill>
                <a:schemeClr val="bg1"/>
              </a:solidFill>
              <a:latin typeface="Arial" panose="020B0604020202020204" pitchFamily="34" charset="0"/>
              <a:cs typeface="Arial" panose="020B0604020202020204" pitchFamily="34" charset="0"/>
            </a:rPr>
            <a:t>Recommendation:</a:t>
          </a:r>
          <a:r>
            <a:rPr lang="en-ZA" sz="900" baseline="0">
              <a:solidFill>
                <a:schemeClr val="bg1"/>
              </a:solidFill>
              <a:latin typeface="Arial" panose="020B0604020202020204" pitchFamily="34" charset="0"/>
              <a:cs typeface="Arial" panose="020B0604020202020204" pitchFamily="34" charset="0"/>
            </a:rPr>
            <a:t> </a:t>
          </a:r>
          <a:r>
            <a:rPr lang="en-ZA" sz="900">
              <a:solidFill>
                <a:schemeClr val="bg1"/>
              </a:solidFill>
              <a:latin typeface="Arial" panose="020B0604020202020204" pitchFamily="34" charset="0"/>
              <a:cs typeface="Arial" panose="020B0604020202020204" pitchFamily="34" charset="0"/>
            </a:rPr>
            <a:t>There is need to investigate if the work done outside normal hours in Site Services and Utilities departments is necessary and possibly introduce special approval for such work. </a:t>
          </a:r>
        </a:p>
      </xdr:txBody>
    </xdr:sp>
    <xdr:clientData/>
  </xdr:twoCellAnchor>
  <xdr:twoCellAnchor>
    <xdr:from>
      <xdr:col>18</xdr:col>
      <xdr:colOff>0</xdr:colOff>
      <xdr:row>10</xdr:row>
      <xdr:rowOff>0</xdr:rowOff>
    </xdr:from>
    <xdr:to>
      <xdr:col>23</xdr:col>
      <xdr:colOff>0</xdr:colOff>
      <xdr:row>29</xdr:row>
      <xdr:rowOff>0</xdr:rowOff>
    </xdr:to>
    <xdr:sp macro="" textlink="">
      <xdr:nvSpPr>
        <xdr:cNvPr id="8" name="TextBox 7">
          <a:extLst>
            <a:ext uri="{FF2B5EF4-FFF2-40B4-BE49-F238E27FC236}">
              <a16:creationId xmlns:a16="http://schemas.microsoft.com/office/drawing/2014/main" id="{BFCEFB89-93FC-711A-E8EE-2911AE30505B}"/>
            </a:ext>
          </a:extLst>
        </xdr:cNvPr>
        <xdr:cNvSpPr txBox="1"/>
      </xdr:nvSpPr>
      <xdr:spPr>
        <a:xfrm>
          <a:off x="10972800" y="1828800"/>
          <a:ext cx="3048000" cy="3474720"/>
        </a:xfrm>
        <a:prstGeom prst="rect">
          <a:avLst/>
        </a:prstGeom>
        <a:solidFill>
          <a:schemeClr val="tx2"/>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ZA" sz="1100"/>
        </a:p>
      </xdr:txBody>
    </xdr:sp>
    <xdr:clientData/>
  </xdr:twoCellAnchor>
  <xdr:twoCellAnchor>
    <xdr:from>
      <xdr:col>17</xdr:col>
      <xdr:colOff>579120</xdr:colOff>
      <xdr:row>9</xdr:row>
      <xdr:rowOff>53340</xdr:rowOff>
    </xdr:from>
    <xdr:to>
      <xdr:col>23</xdr:col>
      <xdr:colOff>0</xdr:colOff>
      <xdr:row>28</xdr:row>
      <xdr:rowOff>121920</xdr:rowOff>
    </xdr:to>
    <xdr:grpSp>
      <xdr:nvGrpSpPr>
        <xdr:cNvPr id="16" name="Group 15">
          <a:extLst>
            <a:ext uri="{FF2B5EF4-FFF2-40B4-BE49-F238E27FC236}">
              <a16:creationId xmlns:a16="http://schemas.microsoft.com/office/drawing/2014/main" id="{405618DC-DFD0-F68D-71ED-B0A5D16245A2}"/>
            </a:ext>
          </a:extLst>
        </xdr:cNvPr>
        <xdr:cNvGrpSpPr/>
      </xdr:nvGrpSpPr>
      <xdr:grpSpPr>
        <a:xfrm>
          <a:off x="10618470" y="1682115"/>
          <a:ext cx="2964180" cy="3678555"/>
          <a:chOff x="10942320" y="601980"/>
          <a:chExt cx="3078480" cy="3672840"/>
        </a:xfrm>
      </xdr:grpSpPr>
      <mc:AlternateContent xmlns:mc="http://schemas.openxmlformats.org/markup-compatibility/2006" xmlns:a14="http://schemas.microsoft.com/office/drawing/2010/main">
        <mc:Choice Requires="a14">
          <xdr:graphicFrame macro="">
            <xdr:nvGraphicFramePr>
              <xdr:cNvPr id="15" name="Site_status 1">
                <a:extLst>
                  <a:ext uri="{FF2B5EF4-FFF2-40B4-BE49-F238E27FC236}">
                    <a16:creationId xmlns:a16="http://schemas.microsoft.com/office/drawing/2014/main" id="{DB9D418A-7F03-7519-F43D-5DD4207DB5BE}"/>
                  </a:ext>
                </a:extLst>
              </xdr:cNvPr>
              <xdr:cNvGraphicFramePr/>
            </xdr:nvGraphicFramePr>
            <xdr:xfrm>
              <a:off x="10942320" y="2184763"/>
              <a:ext cx="3048000" cy="2090057"/>
            </xdr:xfrm>
            <a:graphic>
              <a:graphicData uri="http://schemas.microsoft.com/office/drawing/2010/slicer">
                <sle:slicer xmlns:sle="http://schemas.microsoft.com/office/drawing/2010/slicer" name="Site_status 1"/>
              </a:graphicData>
            </a:graphic>
          </xdr:graphicFrame>
        </mc:Choice>
        <mc:Fallback xmlns="">
          <xdr:sp macro="" textlink="">
            <xdr:nvSpPr>
              <xdr:cNvPr id="0" name=""/>
              <xdr:cNvSpPr>
                <a:spLocks noTextEdit="1"/>
              </xdr:cNvSpPr>
            </xdr:nvSpPr>
            <xdr:spPr>
              <a:xfrm>
                <a:off x="10942320" y="3226219"/>
                <a:ext cx="3048000" cy="2016341"/>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13" name="Department">
                <a:extLst>
                  <a:ext uri="{FF2B5EF4-FFF2-40B4-BE49-F238E27FC236}">
                    <a16:creationId xmlns:a16="http://schemas.microsoft.com/office/drawing/2014/main" id="{30C9813A-6190-9B2E-7683-CF121E747F43}"/>
                  </a:ext>
                </a:extLst>
              </xdr:cNvPr>
              <xdr:cNvGraphicFramePr/>
            </xdr:nvGraphicFramePr>
            <xdr:xfrm>
              <a:off x="10972800" y="601980"/>
              <a:ext cx="3048000" cy="164592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10972800" y="1699260"/>
                <a:ext cx="3048000" cy="1587869"/>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twoCellAnchor>
    <xdr:from>
      <xdr:col>0</xdr:col>
      <xdr:colOff>480060</xdr:colOff>
      <xdr:row>4</xdr:row>
      <xdr:rowOff>60960</xdr:rowOff>
    </xdr:from>
    <xdr:to>
      <xdr:col>3</xdr:col>
      <xdr:colOff>220980</xdr:colOff>
      <xdr:row>9</xdr:row>
      <xdr:rowOff>30480</xdr:rowOff>
    </xdr:to>
    <xdr:sp macro="" textlink="">
      <xdr:nvSpPr>
        <xdr:cNvPr id="2" name="TextBox 1">
          <a:extLst>
            <a:ext uri="{FF2B5EF4-FFF2-40B4-BE49-F238E27FC236}">
              <a16:creationId xmlns:a16="http://schemas.microsoft.com/office/drawing/2014/main" id="{060B8889-D1E4-57A0-2CCE-7B3A0E1657D4}"/>
            </a:ext>
          </a:extLst>
        </xdr:cNvPr>
        <xdr:cNvSpPr txBox="1"/>
      </xdr:nvSpPr>
      <xdr:spPr>
        <a:xfrm>
          <a:off x="480060" y="792480"/>
          <a:ext cx="1569720" cy="883920"/>
        </a:xfrm>
        <a:prstGeom prst="rect">
          <a:avLst/>
        </a:prstGeom>
        <a:solidFill>
          <a:srgbClr val="0E2841"/>
        </a:solidFill>
        <a:ln w="12700"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ZA" sz="1100" b="1">
              <a:solidFill>
                <a:schemeClr val="bg1"/>
              </a:solidFill>
            </a:rPr>
            <a:t>Hourly Rate:</a:t>
          </a:r>
        </a:p>
      </xdr:txBody>
    </xdr:sp>
    <xdr:clientData/>
  </xdr:twoCellAnchor>
  <xdr:twoCellAnchor>
    <xdr:from>
      <xdr:col>0</xdr:col>
      <xdr:colOff>495300</xdr:colOff>
      <xdr:row>5</xdr:row>
      <xdr:rowOff>144780</xdr:rowOff>
    </xdr:from>
    <xdr:to>
      <xdr:col>3</xdr:col>
      <xdr:colOff>213360</xdr:colOff>
      <xdr:row>7</xdr:row>
      <xdr:rowOff>175260</xdr:rowOff>
    </xdr:to>
    <xdr:sp macro="" textlink="HrlyRate">
      <xdr:nvSpPr>
        <xdr:cNvPr id="6" name="Rectangle 5">
          <a:extLst>
            <a:ext uri="{FF2B5EF4-FFF2-40B4-BE49-F238E27FC236}">
              <a16:creationId xmlns:a16="http://schemas.microsoft.com/office/drawing/2014/main" id="{FE32B29E-1143-18FB-CE69-B33CC7190FDC}"/>
            </a:ext>
          </a:extLst>
        </xdr:cNvPr>
        <xdr:cNvSpPr/>
      </xdr:nvSpPr>
      <xdr:spPr>
        <a:xfrm>
          <a:off x="495300" y="1059180"/>
          <a:ext cx="1546860" cy="396240"/>
        </a:xfrm>
        <a:prstGeom prst="rect">
          <a:avLst/>
        </a:prstGeom>
        <a:solidFill>
          <a:srgbClr val="0E2841"/>
        </a:solidFill>
        <a:ln>
          <a:noFill/>
        </a:ln>
        <a:scene3d>
          <a:camera prst="orthographicFront"/>
          <a:lightRig rig="threePt" dir="t"/>
        </a:scene3d>
        <a:sp3d>
          <a:bevelT w="165100" prst="coolSlant"/>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9482D047-9E03-4743-9A61-952B532B0224}" type="TxLink">
            <a:rPr lang="en-US" sz="1600" b="1" i="0" u="none" strike="noStrike">
              <a:ln>
                <a:noFill/>
              </a:ln>
              <a:solidFill>
                <a:schemeClr val="bg1"/>
              </a:solidFill>
              <a:latin typeface="Arial" panose="020B0604020202020204" pitchFamily="34" charset="0"/>
              <a:cs typeface="Arial" panose="020B0604020202020204" pitchFamily="34" charset="0"/>
            </a:rPr>
            <a:pPr algn="ctr"/>
            <a:t> R350,00 </a:t>
          </a:fld>
          <a:endParaRPr lang="en-ZA" sz="1600" b="1" i="0" u="none" strike="noStrike">
            <a:ln>
              <a:noFill/>
            </a:ln>
            <a:solidFill>
              <a:schemeClr val="bg1"/>
            </a:solidFill>
            <a:latin typeface="Arial" panose="020B0604020202020204" pitchFamily="34" charset="0"/>
            <a:cs typeface="Arial" panose="020B0604020202020204" pitchFamily="34" charset="0"/>
          </a:endParaRPr>
        </a:p>
      </xdr:txBody>
    </xdr:sp>
    <xdr:clientData/>
  </xdr:twoCellAnchor>
  <xdr:twoCellAnchor>
    <xdr:from>
      <xdr:col>4</xdr:col>
      <xdr:colOff>205740</xdr:colOff>
      <xdr:row>4</xdr:row>
      <xdr:rowOff>45720</xdr:rowOff>
    </xdr:from>
    <xdr:to>
      <xdr:col>6</xdr:col>
      <xdr:colOff>556260</xdr:colOff>
      <xdr:row>9</xdr:row>
      <xdr:rowOff>15240</xdr:rowOff>
    </xdr:to>
    <xdr:sp macro="" textlink="">
      <xdr:nvSpPr>
        <xdr:cNvPr id="21" name="TextBox 20">
          <a:extLst>
            <a:ext uri="{FF2B5EF4-FFF2-40B4-BE49-F238E27FC236}">
              <a16:creationId xmlns:a16="http://schemas.microsoft.com/office/drawing/2014/main" id="{B0F6CCB5-E7CD-4669-9160-BEF632B52EFA}"/>
            </a:ext>
          </a:extLst>
        </xdr:cNvPr>
        <xdr:cNvSpPr txBox="1"/>
      </xdr:nvSpPr>
      <xdr:spPr>
        <a:xfrm>
          <a:off x="2644140" y="777240"/>
          <a:ext cx="1569720" cy="883920"/>
        </a:xfrm>
        <a:prstGeom prst="rect">
          <a:avLst/>
        </a:prstGeom>
        <a:solidFill>
          <a:srgbClr val="0E2841"/>
        </a:solidFill>
        <a:ln w="12700"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ZA" sz="1100" b="1">
              <a:solidFill>
                <a:schemeClr val="bg1"/>
              </a:solidFill>
            </a:rPr>
            <a:t>Total Hours</a:t>
          </a:r>
          <a:r>
            <a:rPr lang="en-ZA" sz="1100" b="1" baseline="0">
              <a:solidFill>
                <a:schemeClr val="bg1"/>
              </a:solidFill>
            </a:rPr>
            <a:t> Worked</a:t>
          </a:r>
          <a:r>
            <a:rPr lang="en-ZA" sz="1100" b="1">
              <a:solidFill>
                <a:schemeClr val="bg1"/>
              </a:solidFill>
            </a:rPr>
            <a:t>:</a:t>
          </a:r>
        </a:p>
      </xdr:txBody>
    </xdr:sp>
    <xdr:clientData/>
  </xdr:twoCellAnchor>
  <xdr:twoCellAnchor>
    <xdr:from>
      <xdr:col>4</xdr:col>
      <xdr:colOff>220980</xdr:colOff>
      <xdr:row>5</xdr:row>
      <xdr:rowOff>167640</xdr:rowOff>
    </xdr:from>
    <xdr:to>
      <xdr:col>6</xdr:col>
      <xdr:colOff>541020</xdr:colOff>
      <xdr:row>8</xdr:row>
      <xdr:rowOff>15240</xdr:rowOff>
    </xdr:to>
    <xdr:sp macro="" textlink="HrsWorked">
      <xdr:nvSpPr>
        <xdr:cNvPr id="22" name="Rectangle 21">
          <a:extLst>
            <a:ext uri="{FF2B5EF4-FFF2-40B4-BE49-F238E27FC236}">
              <a16:creationId xmlns:a16="http://schemas.microsoft.com/office/drawing/2014/main" id="{2233D50E-D18B-4002-9CB8-E5153AB8305D}"/>
            </a:ext>
          </a:extLst>
        </xdr:cNvPr>
        <xdr:cNvSpPr/>
      </xdr:nvSpPr>
      <xdr:spPr>
        <a:xfrm>
          <a:off x="2659380" y="1082040"/>
          <a:ext cx="1539240" cy="396240"/>
        </a:xfrm>
        <a:prstGeom prst="rect">
          <a:avLst/>
        </a:prstGeom>
        <a:solidFill>
          <a:srgbClr val="0E2841"/>
        </a:solidFill>
        <a:ln>
          <a:noFill/>
        </a:ln>
        <a:scene3d>
          <a:camera prst="orthographicFront"/>
          <a:lightRig rig="threePt" dir="t"/>
        </a:scene3d>
        <a:sp3d>
          <a:bevelT w="165100" prst="coolSlant"/>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97D5433E-97C3-40B4-A8E7-F21BBF910239}" type="TxLink">
            <a:rPr lang="en-US" sz="1600" b="1" i="0" u="none" strike="noStrike">
              <a:ln>
                <a:noFill/>
              </a:ln>
              <a:solidFill>
                <a:schemeClr val="bg1"/>
              </a:solidFill>
              <a:latin typeface="Arial" panose="020B0604020202020204" pitchFamily="34" charset="0"/>
              <a:ea typeface="+mn-ea"/>
              <a:cs typeface="Arial" panose="020B0604020202020204" pitchFamily="34" charset="0"/>
            </a:rPr>
            <a:pPr marL="0" indent="0" algn="ctr"/>
            <a:t> 1 299,45 </a:t>
          </a:fld>
          <a:endParaRPr lang="en-ZA" sz="1600" b="1" i="0" u="none" strike="noStrike">
            <a:ln>
              <a:noFill/>
            </a:ln>
            <a:solidFill>
              <a:schemeClr val="bg1"/>
            </a:solidFill>
            <a:latin typeface="Arial" panose="020B0604020202020204" pitchFamily="34" charset="0"/>
            <a:ea typeface="+mn-ea"/>
            <a:cs typeface="Arial" panose="020B0604020202020204" pitchFamily="34" charset="0"/>
          </a:endParaRPr>
        </a:p>
      </xdr:txBody>
    </xdr:sp>
    <xdr:clientData/>
  </xdr:twoCellAnchor>
  <xdr:twoCellAnchor>
    <xdr:from>
      <xdr:col>7</xdr:col>
      <xdr:colOff>510540</xdr:colOff>
      <xdr:row>4</xdr:row>
      <xdr:rowOff>53340</xdr:rowOff>
    </xdr:from>
    <xdr:to>
      <xdr:col>10</xdr:col>
      <xdr:colOff>251460</xdr:colOff>
      <xdr:row>9</xdr:row>
      <xdr:rowOff>22860</xdr:rowOff>
    </xdr:to>
    <xdr:sp macro="" textlink="">
      <xdr:nvSpPr>
        <xdr:cNvPr id="26" name="TextBox 25">
          <a:extLst>
            <a:ext uri="{FF2B5EF4-FFF2-40B4-BE49-F238E27FC236}">
              <a16:creationId xmlns:a16="http://schemas.microsoft.com/office/drawing/2014/main" id="{9A9F437C-FD47-4B50-AD3C-213380740BDA}"/>
            </a:ext>
          </a:extLst>
        </xdr:cNvPr>
        <xdr:cNvSpPr txBox="1"/>
      </xdr:nvSpPr>
      <xdr:spPr>
        <a:xfrm>
          <a:off x="4777740" y="784860"/>
          <a:ext cx="1569720" cy="883920"/>
        </a:xfrm>
        <a:prstGeom prst="rect">
          <a:avLst/>
        </a:prstGeom>
        <a:solidFill>
          <a:srgbClr val="0E2841"/>
        </a:solidFill>
        <a:ln w="12700"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ZA" sz="1100" b="1">
              <a:solidFill>
                <a:schemeClr val="bg1"/>
              </a:solidFill>
            </a:rPr>
            <a:t>Total Overtime Hours:</a:t>
          </a:r>
        </a:p>
      </xdr:txBody>
    </xdr:sp>
    <xdr:clientData/>
  </xdr:twoCellAnchor>
  <xdr:twoCellAnchor>
    <xdr:from>
      <xdr:col>7</xdr:col>
      <xdr:colOff>533400</xdr:colOff>
      <xdr:row>5</xdr:row>
      <xdr:rowOff>137160</xdr:rowOff>
    </xdr:from>
    <xdr:to>
      <xdr:col>10</xdr:col>
      <xdr:colOff>220980</xdr:colOff>
      <xdr:row>7</xdr:row>
      <xdr:rowOff>167640</xdr:rowOff>
    </xdr:to>
    <xdr:sp macro="" textlink="OT">
      <xdr:nvSpPr>
        <xdr:cNvPr id="27" name="Rectangle 26">
          <a:extLst>
            <a:ext uri="{FF2B5EF4-FFF2-40B4-BE49-F238E27FC236}">
              <a16:creationId xmlns:a16="http://schemas.microsoft.com/office/drawing/2014/main" id="{EC66F983-D467-4D04-BDC3-38BE5CD32EC3}"/>
            </a:ext>
          </a:extLst>
        </xdr:cNvPr>
        <xdr:cNvSpPr/>
      </xdr:nvSpPr>
      <xdr:spPr>
        <a:xfrm>
          <a:off x="4800600" y="1051560"/>
          <a:ext cx="1516380" cy="396240"/>
        </a:xfrm>
        <a:prstGeom prst="rect">
          <a:avLst/>
        </a:prstGeom>
        <a:solidFill>
          <a:srgbClr val="0E2841"/>
        </a:solidFill>
        <a:ln>
          <a:noFill/>
        </a:ln>
        <a:scene3d>
          <a:camera prst="orthographicFront"/>
          <a:lightRig rig="threePt" dir="t"/>
        </a:scene3d>
        <a:sp3d>
          <a:bevelT w="165100" prst="coolSlant"/>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BDBB1B1B-67EA-4DA3-B164-69EFE0A86A3F}" type="TxLink">
            <a:rPr lang="en-US" sz="1600" b="1" i="0" u="none" strike="noStrike">
              <a:ln>
                <a:noFill/>
              </a:ln>
              <a:solidFill>
                <a:schemeClr val="bg1"/>
              </a:solidFill>
              <a:latin typeface="Arial" panose="020B0604020202020204" pitchFamily="34" charset="0"/>
              <a:ea typeface="+mn-ea"/>
              <a:cs typeface="Arial" panose="020B0604020202020204" pitchFamily="34" charset="0"/>
            </a:rPr>
            <a:pPr marL="0" indent="0" algn="ctr"/>
            <a:t> 137,48 </a:t>
          </a:fld>
          <a:endParaRPr lang="en-ZA" sz="1600" b="1" i="0" u="none" strike="noStrike">
            <a:ln>
              <a:noFill/>
            </a:ln>
            <a:solidFill>
              <a:schemeClr val="bg1"/>
            </a:solidFill>
            <a:latin typeface="Arial" panose="020B0604020202020204" pitchFamily="34" charset="0"/>
            <a:ea typeface="+mn-ea"/>
            <a:cs typeface="Arial" panose="020B0604020202020204" pitchFamily="34" charset="0"/>
          </a:endParaRPr>
        </a:p>
      </xdr:txBody>
    </xdr:sp>
    <xdr:clientData/>
  </xdr:twoCellAnchor>
  <xdr:twoCellAnchor>
    <xdr:from>
      <xdr:col>11</xdr:col>
      <xdr:colOff>213360</xdr:colOff>
      <xdr:row>4</xdr:row>
      <xdr:rowOff>45720</xdr:rowOff>
    </xdr:from>
    <xdr:to>
      <xdr:col>13</xdr:col>
      <xdr:colOff>563880</xdr:colOff>
      <xdr:row>9</xdr:row>
      <xdr:rowOff>15240</xdr:rowOff>
    </xdr:to>
    <xdr:sp macro="" textlink="">
      <xdr:nvSpPr>
        <xdr:cNvPr id="28" name="TextBox 27">
          <a:extLst>
            <a:ext uri="{FF2B5EF4-FFF2-40B4-BE49-F238E27FC236}">
              <a16:creationId xmlns:a16="http://schemas.microsoft.com/office/drawing/2014/main" id="{51010524-CB57-452C-95B5-9F652FAF4663}"/>
            </a:ext>
          </a:extLst>
        </xdr:cNvPr>
        <xdr:cNvSpPr txBox="1"/>
      </xdr:nvSpPr>
      <xdr:spPr>
        <a:xfrm>
          <a:off x="6918960" y="777240"/>
          <a:ext cx="1569720" cy="883920"/>
        </a:xfrm>
        <a:prstGeom prst="rect">
          <a:avLst/>
        </a:prstGeom>
        <a:solidFill>
          <a:srgbClr val="0E2841"/>
        </a:solidFill>
        <a:ln w="12700"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ZA" sz="1100" b="1">
              <a:solidFill>
                <a:schemeClr val="bg1"/>
              </a:solidFill>
            </a:rPr>
            <a:t>Total Bill:</a:t>
          </a:r>
        </a:p>
      </xdr:txBody>
    </xdr:sp>
    <xdr:clientData/>
  </xdr:twoCellAnchor>
  <xdr:twoCellAnchor>
    <xdr:from>
      <xdr:col>11</xdr:col>
      <xdr:colOff>228600</xdr:colOff>
      <xdr:row>5</xdr:row>
      <xdr:rowOff>129540</xdr:rowOff>
    </xdr:from>
    <xdr:to>
      <xdr:col>13</xdr:col>
      <xdr:colOff>541020</xdr:colOff>
      <xdr:row>7</xdr:row>
      <xdr:rowOff>160020</xdr:rowOff>
    </xdr:to>
    <xdr:sp macro="" textlink="Bill">
      <xdr:nvSpPr>
        <xdr:cNvPr id="29" name="Rectangle 28">
          <a:extLst>
            <a:ext uri="{FF2B5EF4-FFF2-40B4-BE49-F238E27FC236}">
              <a16:creationId xmlns:a16="http://schemas.microsoft.com/office/drawing/2014/main" id="{986AA14D-4741-497B-81B4-0DCE1F70EEE1}"/>
            </a:ext>
          </a:extLst>
        </xdr:cNvPr>
        <xdr:cNvSpPr/>
      </xdr:nvSpPr>
      <xdr:spPr>
        <a:xfrm>
          <a:off x="6934200" y="1043940"/>
          <a:ext cx="1531620" cy="396240"/>
        </a:xfrm>
        <a:prstGeom prst="rect">
          <a:avLst/>
        </a:prstGeom>
        <a:solidFill>
          <a:srgbClr val="0E2841"/>
        </a:solidFill>
        <a:ln>
          <a:noFill/>
        </a:ln>
        <a:scene3d>
          <a:camera prst="orthographicFront"/>
          <a:lightRig rig="threePt" dir="t"/>
        </a:scene3d>
        <a:sp3d>
          <a:bevelT w="165100" prst="coolSlant"/>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68DEE6ED-3725-408B-B85A-61E96650500A}" type="TxLink">
            <a:rPr lang="en-US" sz="1600" b="1" i="0" u="none" strike="noStrike">
              <a:ln>
                <a:noFill/>
              </a:ln>
              <a:solidFill>
                <a:schemeClr val="bg1"/>
              </a:solidFill>
              <a:latin typeface="Arial" panose="020B0604020202020204" pitchFamily="34" charset="0"/>
              <a:ea typeface="+mn-ea"/>
              <a:cs typeface="Arial" panose="020B0604020202020204" pitchFamily="34" charset="0"/>
            </a:rPr>
            <a:pPr marL="0" indent="0" algn="ctr"/>
            <a:t> R478 867,08 </a:t>
          </a:fld>
          <a:endParaRPr lang="en-ZA" sz="1600" b="1" i="0" u="none" strike="noStrike">
            <a:ln>
              <a:noFill/>
            </a:ln>
            <a:solidFill>
              <a:schemeClr val="bg1"/>
            </a:solidFill>
            <a:latin typeface="Arial" panose="020B0604020202020204" pitchFamily="34" charset="0"/>
            <a:ea typeface="+mn-ea"/>
            <a:cs typeface="Arial" panose="020B0604020202020204" pitchFamily="34" charset="0"/>
          </a:endParaRPr>
        </a:p>
      </xdr:txBody>
    </xdr:sp>
    <xdr:clientData/>
  </xdr:twoCellAnchor>
  <xdr:twoCellAnchor>
    <xdr:from>
      <xdr:col>14</xdr:col>
      <xdr:colOff>502920</xdr:colOff>
      <xdr:row>4</xdr:row>
      <xdr:rowOff>45720</xdr:rowOff>
    </xdr:from>
    <xdr:to>
      <xdr:col>17</xdr:col>
      <xdr:colOff>243840</xdr:colOff>
      <xdr:row>9</xdr:row>
      <xdr:rowOff>15240</xdr:rowOff>
    </xdr:to>
    <xdr:sp macro="" textlink="">
      <xdr:nvSpPr>
        <xdr:cNvPr id="32" name="TextBox 31">
          <a:extLst>
            <a:ext uri="{FF2B5EF4-FFF2-40B4-BE49-F238E27FC236}">
              <a16:creationId xmlns:a16="http://schemas.microsoft.com/office/drawing/2014/main" id="{A845F7FA-0CB1-43F8-9E19-2B1163CF933C}"/>
            </a:ext>
          </a:extLst>
        </xdr:cNvPr>
        <xdr:cNvSpPr txBox="1"/>
      </xdr:nvSpPr>
      <xdr:spPr>
        <a:xfrm>
          <a:off x="9037320" y="777240"/>
          <a:ext cx="1569720" cy="883920"/>
        </a:xfrm>
        <a:prstGeom prst="rect">
          <a:avLst/>
        </a:prstGeom>
        <a:solidFill>
          <a:srgbClr val="0E2841"/>
        </a:solidFill>
        <a:ln w="12700"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ZA" sz="1100" b="1">
              <a:solidFill>
                <a:schemeClr val="bg1"/>
              </a:solidFill>
            </a:rPr>
            <a:t>Overtime Bill:</a:t>
          </a:r>
        </a:p>
      </xdr:txBody>
    </xdr:sp>
    <xdr:clientData/>
  </xdr:twoCellAnchor>
  <xdr:twoCellAnchor>
    <xdr:from>
      <xdr:col>14</xdr:col>
      <xdr:colOff>533400</xdr:colOff>
      <xdr:row>5</xdr:row>
      <xdr:rowOff>144780</xdr:rowOff>
    </xdr:from>
    <xdr:to>
      <xdr:col>17</xdr:col>
      <xdr:colOff>220980</xdr:colOff>
      <xdr:row>7</xdr:row>
      <xdr:rowOff>175260</xdr:rowOff>
    </xdr:to>
    <xdr:sp macro="" textlink="OTBill">
      <xdr:nvSpPr>
        <xdr:cNvPr id="33" name="Rectangle 32">
          <a:extLst>
            <a:ext uri="{FF2B5EF4-FFF2-40B4-BE49-F238E27FC236}">
              <a16:creationId xmlns:a16="http://schemas.microsoft.com/office/drawing/2014/main" id="{D24ADE55-51DC-4C24-8489-D6EDF2B981AE}"/>
            </a:ext>
          </a:extLst>
        </xdr:cNvPr>
        <xdr:cNvSpPr/>
      </xdr:nvSpPr>
      <xdr:spPr>
        <a:xfrm>
          <a:off x="9067800" y="1059180"/>
          <a:ext cx="1516380" cy="396240"/>
        </a:xfrm>
        <a:prstGeom prst="rect">
          <a:avLst/>
        </a:prstGeom>
        <a:solidFill>
          <a:srgbClr val="0E2841"/>
        </a:solidFill>
        <a:ln>
          <a:noFill/>
        </a:ln>
        <a:scene3d>
          <a:camera prst="orthographicFront"/>
          <a:lightRig rig="threePt" dir="t"/>
        </a:scene3d>
        <a:sp3d>
          <a:bevelT w="165100" prst="coolSlant"/>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5566B103-1DF7-4E1D-9DB2-7668D16E30BF}" type="TxLink">
            <a:rPr lang="en-US" sz="1600" b="1" i="0" u="none" strike="noStrike">
              <a:ln>
                <a:noFill/>
              </a:ln>
              <a:solidFill>
                <a:schemeClr val="bg1"/>
              </a:solidFill>
              <a:latin typeface="Arial" panose="020B0604020202020204" pitchFamily="34" charset="0"/>
              <a:ea typeface="+mn-ea"/>
              <a:cs typeface="Arial" panose="020B0604020202020204" pitchFamily="34" charset="0"/>
            </a:rPr>
            <a:pPr marL="0" indent="0" algn="ctr"/>
            <a:t> 48 119,17 </a:t>
          </a:fld>
          <a:endParaRPr lang="en-ZA" sz="1600" b="1" i="0" u="none" strike="noStrike">
            <a:ln>
              <a:noFill/>
            </a:ln>
            <a:solidFill>
              <a:schemeClr val="bg1"/>
            </a:solidFill>
            <a:latin typeface="Arial" panose="020B0604020202020204" pitchFamily="34" charset="0"/>
            <a:ea typeface="+mn-ea"/>
            <a:cs typeface="Arial" panose="020B0604020202020204" pitchFamily="34" charset="0"/>
          </a:endParaRPr>
        </a:p>
      </xdr:txBody>
    </xdr:sp>
    <xdr:clientData/>
  </xdr:twoCellAnchor>
  <xdr:twoCellAnchor editAs="oneCell">
    <xdr:from>
      <xdr:col>18</xdr:col>
      <xdr:colOff>68580</xdr:colOff>
      <xdr:row>4</xdr:row>
      <xdr:rowOff>45721</xdr:rowOff>
    </xdr:from>
    <xdr:to>
      <xdr:col>22</xdr:col>
      <xdr:colOff>541020</xdr:colOff>
      <xdr:row>7</xdr:row>
      <xdr:rowOff>167640</xdr:rowOff>
    </xdr:to>
    <mc:AlternateContent xmlns:mc="http://schemas.openxmlformats.org/markup-compatibility/2006" xmlns:a14="http://schemas.microsoft.com/office/drawing/2010/main">
      <mc:Choice Requires="a14">
        <xdr:graphicFrame macro="">
          <xdr:nvGraphicFramePr>
            <xdr:cNvPr id="34" name="Months (Date)">
              <a:extLst>
                <a:ext uri="{FF2B5EF4-FFF2-40B4-BE49-F238E27FC236}">
                  <a16:creationId xmlns:a16="http://schemas.microsoft.com/office/drawing/2014/main" id="{F6BC6967-6315-9FCD-6C00-49B54CB7162C}"/>
                </a:ext>
              </a:extLst>
            </xdr:cNvPr>
            <xdr:cNvGraphicFramePr/>
          </xdr:nvGraphicFramePr>
          <xdr:xfrm>
            <a:off x="0" y="0"/>
            <a:ext cx="0" cy="0"/>
          </xdr:xfrm>
          <a:graphic>
            <a:graphicData uri="http://schemas.microsoft.com/office/drawing/2010/slicer">
              <sle:slicer xmlns:sle="http://schemas.microsoft.com/office/drawing/2010/slicer" name="Months (Date)"/>
            </a:graphicData>
          </a:graphic>
        </xdr:graphicFrame>
      </mc:Choice>
      <mc:Fallback xmlns="">
        <xdr:sp macro="" textlink="">
          <xdr:nvSpPr>
            <xdr:cNvPr id="0" name=""/>
            <xdr:cNvSpPr>
              <a:spLocks noTextEdit="1"/>
            </xdr:cNvSpPr>
          </xdr:nvSpPr>
          <xdr:spPr>
            <a:xfrm>
              <a:off x="11041380" y="777241"/>
              <a:ext cx="2910840" cy="670559"/>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10.xml><?xml version="1.0" encoding="utf-8"?>
<xdr:wsDr xmlns:xdr="http://schemas.openxmlformats.org/drawingml/2006/spreadsheetDrawing" xmlns:a="http://schemas.openxmlformats.org/drawingml/2006/main">
  <xdr:twoCellAnchor>
    <xdr:from>
      <xdr:col>2</xdr:col>
      <xdr:colOff>259080</xdr:colOff>
      <xdr:row>2</xdr:row>
      <xdr:rowOff>0</xdr:rowOff>
    </xdr:from>
    <xdr:to>
      <xdr:col>11</xdr:col>
      <xdr:colOff>457200</xdr:colOff>
      <xdr:row>23</xdr:row>
      <xdr:rowOff>121920</xdr:rowOff>
    </xdr:to>
    <xdr:graphicFrame macro="">
      <xdr:nvGraphicFramePr>
        <xdr:cNvPr id="2" name="Chart 1">
          <a:extLst>
            <a:ext uri="{FF2B5EF4-FFF2-40B4-BE49-F238E27FC236}">
              <a16:creationId xmlns:a16="http://schemas.microsoft.com/office/drawing/2014/main" id="{5D5C24C6-BEDA-4E99-B5EE-4CDE83F81E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2</xdr:col>
      <xdr:colOff>259080</xdr:colOff>
      <xdr:row>2</xdr:row>
      <xdr:rowOff>0</xdr:rowOff>
    </xdr:from>
    <xdr:to>
      <xdr:col>11</xdr:col>
      <xdr:colOff>457200</xdr:colOff>
      <xdr:row>23</xdr:row>
      <xdr:rowOff>121920</xdr:rowOff>
    </xdr:to>
    <xdr:graphicFrame macro="">
      <xdr:nvGraphicFramePr>
        <xdr:cNvPr id="2" name="Chart 1">
          <a:extLst>
            <a:ext uri="{FF2B5EF4-FFF2-40B4-BE49-F238E27FC236}">
              <a16:creationId xmlns:a16="http://schemas.microsoft.com/office/drawing/2014/main" id="{53940169-918E-4AC6-BED7-A6CF023916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2</xdr:col>
      <xdr:colOff>259080</xdr:colOff>
      <xdr:row>2</xdr:row>
      <xdr:rowOff>0</xdr:rowOff>
    </xdr:from>
    <xdr:to>
      <xdr:col>11</xdr:col>
      <xdr:colOff>457200</xdr:colOff>
      <xdr:row>23</xdr:row>
      <xdr:rowOff>121920</xdr:rowOff>
    </xdr:to>
    <xdr:graphicFrame macro="">
      <xdr:nvGraphicFramePr>
        <xdr:cNvPr id="2" name="Chart 1">
          <a:extLst>
            <a:ext uri="{FF2B5EF4-FFF2-40B4-BE49-F238E27FC236}">
              <a16:creationId xmlns:a16="http://schemas.microsoft.com/office/drawing/2014/main" id="{F59356C5-BBCD-48FA-BFE5-D9BD63AC00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2</xdr:col>
      <xdr:colOff>259080</xdr:colOff>
      <xdr:row>2</xdr:row>
      <xdr:rowOff>0</xdr:rowOff>
    </xdr:from>
    <xdr:to>
      <xdr:col>11</xdr:col>
      <xdr:colOff>457200</xdr:colOff>
      <xdr:row>23</xdr:row>
      <xdr:rowOff>121920</xdr:rowOff>
    </xdr:to>
    <xdr:graphicFrame macro="">
      <xdr:nvGraphicFramePr>
        <xdr:cNvPr id="2" name="Chart 1">
          <a:extLst>
            <a:ext uri="{FF2B5EF4-FFF2-40B4-BE49-F238E27FC236}">
              <a16:creationId xmlns:a16="http://schemas.microsoft.com/office/drawing/2014/main" id="{F584CA57-5EE6-48F8-BA79-4F185350D4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2</xdr:col>
      <xdr:colOff>259080</xdr:colOff>
      <xdr:row>2</xdr:row>
      <xdr:rowOff>0</xdr:rowOff>
    </xdr:from>
    <xdr:to>
      <xdr:col>11</xdr:col>
      <xdr:colOff>457200</xdr:colOff>
      <xdr:row>23</xdr:row>
      <xdr:rowOff>121920</xdr:rowOff>
    </xdr:to>
    <xdr:graphicFrame macro="">
      <xdr:nvGraphicFramePr>
        <xdr:cNvPr id="2" name="Chart 1">
          <a:extLst>
            <a:ext uri="{FF2B5EF4-FFF2-40B4-BE49-F238E27FC236}">
              <a16:creationId xmlns:a16="http://schemas.microsoft.com/office/drawing/2014/main" id="{C8561BB6-19DA-4B2B-8085-CC6CE1A5A6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xdr:from>
      <xdr:col>2</xdr:col>
      <xdr:colOff>259080</xdr:colOff>
      <xdr:row>2</xdr:row>
      <xdr:rowOff>0</xdr:rowOff>
    </xdr:from>
    <xdr:to>
      <xdr:col>11</xdr:col>
      <xdr:colOff>457200</xdr:colOff>
      <xdr:row>23</xdr:row>
      <xdr:rowOff>121920</xdr:rowOff>
    </xdr:to>
    <xdr:graphicFrame macro="">
      <xdr:nvGraphicFramePr>
        <xdr:cNvPr id="2" name="Chart 1">
          <a:extLst>
            <a:ext uri="{FF2B5EF4-FFF2-40B4-BE49-F238E27FC236}">
              <a16:creationId xmlns:a16="http://schemas.microsoft.com/office/drawing/2014/main" id="{023B33D7-29D2-4B88-8687-7FA4CB5A5D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6.xml><?xml version="1.0" encoding="utf-8"?>
<xdr:wsDr xmlns:xdr="http://schemas.openxmlformats.org/drawingml/2006/spreadsheetDrawing" xmlns:a="http://schemas.openxmlformats.org/drawingml/2006/main">
  <xdr:twoCellAnchor>
    <xdr:from>
      <xdr:col>2</xdr:col>
      <xdr:colOff>259080</xdr:colOff>
      <xdr:row>2</xdr:row>
      <xdr:rowOff>0</xdr:rowOff>
    </xdr:from>
    <xdr:to>
      <xdr:col>11</xdr:col>
      <xdr:colOff>457200</xdr:colOff>
      <xdr:row>23</xdr:row>
      <xdr:rowOff>121920</xdr:rowOff>
    </xdr:to>
    <xdr:graphicFrame macro="">
      <xdr:nvGraphicFramePr>
        <xdr:cNvPr id="2" name="Chart 1">
          <a:extLst>
            <a:ext uri="{FF2B5EF4-FFF2-40B4-BE49-F238E27FC236}">
              <a16:creationId xmlns:a16="http://schemas.microsoft.com/office/drawing/2014/main" id="{18A2102B-A222-4299-AA69-4B9405C4BA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7.xml><?xml version="1.0" encoding="utf-8"?>
<xdr:wsDr xmlns:xdr="http://schemas.openxmlformats.org/drawingml/2006/spreadsheetDrawing" xmlns:a="http://schemas.openxmlformats.org/drawingml/2006/main">
  <xdr:twoCellAnchor>
    <xdr:from>
      <xdr:col>2</xdr:col>
      <xdr:colOff>259080</xdr:colOff>
      <xdr:row>2</xdr:row>
      <xdr:rowOff>0</xdr:rowOff>
    </xdr:from>
    <xdr:to>
      <xdr:col>11</xdr:col>
      <xdr:colOff>457200</xdr:colOff>
      <xdr:row>23</xdr:row>
      <xdr:rowOff>121920</xdr:rowOff>
    </xdr:to>
    <xdr:graphicFrame macro="">
      <xdr:nvGraphicFramePr>
        <xdr:cNvPr id="2" name="Chart 1">
          <a:extLst>
            <a:ext uri="{FF2B5EF4-FFF2-40B4-BE49-F238E27FC236}">
              <a16:creationId xmlns:a16="http://schemas.microsoft.com/office/drawing/2014/main" id="{662226BA-D45C-4B13-9C2E-3F3B7F3D33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8.xml><?xml version="1.0" encoding="utf-8"?>
<xdr:wsDr xmlns:xdr="http://schemas.openxmlformats.org/drawingml/2006/spreadsheetDrawing" xmlns:a="http://schemas.openxmlformats.org/drawingml/2006/main">
  <xdr:twoCellAnchor>
    <xdr:from>
      <xdr:col>2</xdr:col>
      <xdr:colOff>259080</xdr:colOff>
      <xdr:row>2</xdr:row>
      <xdr:rowOff>0</xdr:rowOff>
    </xdr:from>
    <xdr:to>
      <xdr:col>11</xdr:col>
      <xdr:colOff>457200</xdr:colOff>
      <xdr:row>23</xdr:row>
      <xdr:rowOff>121920</xdr:rowOff>
    </xdr:to>
    <xdr:graphicFrame macro="">
      <xdr:nvGraphicFramePr>
        <xdr:cNvPr id="2" name="Chart 1">
          <a:extLst>
            <a:ext uri="{FF2B5EF4-FFF2-40B4-BE49-F238E27FC236}">
              <a16:creationId xmlns:a16="http://schemas.microsoft.com/office/drawing/2014/main" id="{D721F29D-DFDE-4E9F-8EAF-D7EBE720E2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7620</xdr:colOff>
      <xdr:row>27</xdr:row>
      <xdr:rowOff>91440</xdr:rowOff>
    </xdr:from>
    <xdr:to>
      <xdr:col>6</xdr:col>
      <xdr:colOff>182880</xdr:colOff>
      <xdr:row>30</xdr:row>
      <xdr:rowOff>0</xdr:rowOff>
    </xdr:to>
    <xdr:sp macro="" textlink="">
      <xdr:nvSpPr>
        <xdr:cNvPr id="8" name="TextBox 7">
          <a:extLst>
            <a:ext uri="{FF2B5EF4-FFF2-40B4-BE49-F238E27FC236}">
              <a16:creationId xmlns:a16="http://schemas.microsoft.com/office/drawing/2014/main" id="{8365A3FA-8335-4105-AA17-4EDEA482C143}"/>
            </a:ext>
          </a:extLst>
        </xdr:cNvPr>
        <xdr:cNvSpPr txBox="1"/>
      </xdr:nvSpPr>
      <xdr:spPr>
        <a:xfrm>
          <a:off x="7620" y="5029200"/>
          <a:ext cx="3832860" cy="457200"/>
        </a:xfrm>
        <a:prstGeom prst="rect">
          <a:avLst/>
        </a:prstGeom>
        <a:solidFill>
          <a:schemeClr val="tx2"/>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ZA" sz="900">
              <a:solidFill>
                <a:schemeClr val="bg1"/>
              </a:solidFill>
              <a:latin typeface="Arial" panose="020B0604020202020204" pitchFamily="34" charset="0"/>
              <a:cs typeface="Arial" panose="020B0604020202020204" pitchFamily="34" charset="0"/>
            </a:rPr>
            <a:t>Billed hours per month are higher than hours worked because of overtime which is paid at 1.5 times the normal rate.   </a:t>
          </a:r>
        </a:p>
      </xdr:txBody>
    </xdr:sp>
    <xdr:clientData/>
  </xdr:twoCellAnchor>
  <xdr:twoCellAnchor>
    <xdr:from>
      <xdr:col>0</xdr:col>
      <xdr:colOff>0</xdr:colOff>
      <xdr:row>40</xdr:row>
      <xdr:rowOff>15240</xdr:rowOff>
    </xdr:from>
    <xdr:to>
      <xdr:col>7</xdr:col>
      <xdr:colOff>350520</xdr:colOff>
      <xdr:row>44</xdr:row>
      <xdr:rowOff>0</xdr:rowOff>
    </xdr:to>
    <xdr:sp macro="" textlink="">
      <xdr:nvSpPr>
        <xdr:cNvPr id="12" name="TextBox 11">
          <a:extLst>
            <a:ext uri="{FF2B5EF4-FFF2-40B4-BE49-F238E27FC236}">
              <a16:creationId xmlns:a16="http://schemas.microsoft.com/office/drawing/2014/main" id="{0A2AAD86-80D4-4C95-AA2E-A1151C67BC4E}"/>
            </a:ext>
          </a:extLst>
        </xdr:cNvPr>
        <xdr:cNvSpPr txBox="1"/>
      </xdr:nvSpPr>
      <xdr:spPr>
        <a:xfrm>
          <a:off x="0" y="7330440"/>
          <a:ext cx="4617720" cy="716280"/>
        </a:xfrm>
        <a:prstGeom prst="rect">
          <a:avLst/>
        </a:prstGeom>
        <a:solidFill>
          <a:schemeClr val="tx2"/>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ZA" sz="900">
              <a:solidFill>
                <a:schemeClr val="bg1"/>
              </a:solidFill>
              <a:latin typeface="Arial" panose="020B0604020202020204" pitchFamily="34" charset="0"/>
              <a:cs typeface="Arial" panose="020B0604020202020204" pitchFamily="34" charset="0"/>
            </a:rPr>
            <a:t>Generally the bigger the tower, the more</a:t>
          </a:r>
          <a:r>
            <a:rPr lang="en-ZA" sz="900" baseline="0">
              <a:solidFill>
                <a:schemeClr val="bg1"/>
              </a:solidFill>
              <a:latin typeface="Arial" panose="020B0604020202020204" pitchFamily="34" charset="0"/>
              <a:cs typeface="Arial" panose="020B0604020202020204" pitchFamily="34" charset="0"/>
            </a:rPr>
            <a:t> time it takes. In a few instances a shorter tower takes longer e.g. on average 2m tower takes longer than 2.5m tower and 3.5m tower takes longer than 4m tower</a:t>
          </a:r>
          <a:endParaRPr lang="en-ZA" sz="900">
            <a:solidFill>
              <a:schemeClr val="bg1"/>
            </a:solidFill>
            <a:latin typeface="Arial" panose="020B0604020202020204" pitchFamily="34" charset="0"/>
            <a:cs typeface="Arial" panose="020B0604020202020204" pitchFamily="34" charset="0"/>
          </a:endParaRPr>
        </a:p>
      </xdr:txBody>
    </xdr:sp>
    <xdr:clientData/>
  </xdr:twoCellAnchor>
  <xdr:twoCellAnchor>
    <xdr:from>
      <xdr:col>15</xdr:col>
      <xdr:colOff>457200</xdr:colOff>
      <xdr:row>40</xdr:row>
      <xdr:rowOff>15240</xdr:rowOff>
    </xdr:from>
    <xdr:to>
      <xdr:col>25</xdr:col>
      <xdr:colOff>15240</xdr:colOff>
      <xdr:row>43</xdr:row>
      <xdr:rowOff>175260</xdr:rowOff>
    </xdr:to>
    <xdr:sp macro="" textlink="">
      <xdr:nvSpPr>
        <xdr:cNvPr id="13" name="TextBox 11">
          <a:extLst>
            <a:ext uri="{FF2B5EF4-FFF2-40B4-BE49-F238E27FC236}">
              <a16:creationId xmlns:a16="http://schemas.microsoft.com/office/drawing/2014/main" id="{6F8EA239-2995-42FD-B0E4-061F63459A89}"/>
            </a:ext>
          </a:extLst>
        </xdr:cNvPr>
        <xdr:cNvSpPr txBox="1"/>
      </xdr:nvSpPr>
      <xdr:spPr>
        <a:xfrm>
          <a:off x="9601200" y="7330440"/>
          <a:ext cx="5654040" cy="708660"/>
        </a:xfrm>
        <a:prstGeom prst="rect">
          <a:avLst/>
        </a:prstGeom>
        <a:solidFill>
          <a:schemeClr val="tx2"/>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r>
            <a:rPr lang="en-ZA" sz="900" b="1">
              <a:solidFill>
                <a:schemeClr val="bg1"/>
              </a:solidFill>
              <a:latin typeface="Arial" panose="020B0604020202020204" pitchFamily="34" charset="0"/>
              <a:cs typeface="Arial" panose="020B0604020202020204" pitchFamily="34" charset="0"/>
            </a:rPr>
            <a:t>Conclusion:</a:t>
          </a:r>
          <a:r>
            <a:rPr lang="en-ZA" sz="900">
              <a:solidFill>
                <a:schemeClr val="bg1"/>
              </a:solidFill>
              <a:latin typeface="Arial" panose="020B0604020202020204" pitchFamily="34" charset="0"/>
              <a:cs typeface="Arial" panose="020B0604020202020204" pitchFamily="34" charset="0"/>
            </a:rPr>
            <a:t> Smaller</a:t>
          </a:r>
          <a:r>
            <a:rPr lang="en-ZA" sz="900" baseline="0">
              <a:solidFill>
                <a:schemeClr val="bg1"/>
              </a:solidFill>
              <a:latin typeface="Arial" panose="020B0604020202020204" pitchFamily="34" charset="0"/>
              <a:cs typeface="Arial" panose="020B0604020202020204" pitchFamily="34" charset="0"/>
            </a:rPr>
            <a:t> towers can end up being billed higher when they are erected at a site that increases the time taken.                                                                                                                                                      </a:t>
          </a:r>
          <a:r>
            <a:rPr lang="en-ZA" sz="900" b="1" baseline="0">
              <a:solidFill>
                <a:schemeClr val="bg1"/>
              </a:solidFill>
              <a:latin typeface="Arial" panose="020B0604020202020204" pitchFamily="34" charset="0"/>
              <a:cs typeface="Arial" panose="020B0604020202020204" pitchFamily="34" charset="0"/>
            </a:rPr>
            <a:t>Recommendation: </a:t>
          </a:r>
          <a:r>
            <a:rPr lang="en-ZA" sz="900" b="0" baseline="0">
              <a:solidFill>
                <a:schemeClr val="bg1"/>
              </a:solidFill>
              <a:latin typeface="Arial" panose="020B0604020202020204" pitchFamily="34" charset="0"/>
              <a:cs typeface="Arial" panose="020B0604020202020204" pitchFamily="34" charset="0"/>
            </a:rPr>
            <a:t>Where the status of the site can be improved e.g. sites with housekeeping issues, the client must take action to improve the state of the site.</a:t>
          </a:r>
          <a:endParaRPr lang="en-ZA" sz="900" b="0">
            <a:solidFill>
              <a:schemeClr val="bg1"/>
            </a:solidFill>
            <a:latin typeface="Arial" panose="020B0604020202020204" pitchFamily="34" charset="0"/>
            <a:cs typeface="Arial" panose="020B0604020202020204" pitchFamily="34" charset="0"/>
          </a:endParaRPr>
        </a:p>
      </xdr:txBody>
    </xdr:sp>
    <xdr:clientData/>
  </xdr:twoCellAnchor>
  <xdr:twoCellAnchor>
    <xdr:from>
      <xdr:col>7</xdr:col>
      <xdr:colOff>137160</xdr:colOff>
      <xdr:row>3</xdr:row>
      <xdr:rowOff>175260</xdr:rowOff>
    </xdr:from>
    <xdr:to>
      <xdr:col>14</xdr:col>
      <xdr:colOff>525780</xdr:colOff>
      <xdr:row>23</xdr:row>
      <xdr:rowOff>144780</xdr:rowOff>
    </xdr:to>
    <xdr:graphicFrame macro="">
      <xdr:nvGraphicFramePr>
        <xdr:cNvPr id="17" name="Chart 16">
          <a:extLst>
            <a:ext uri="{FF2B5EF4-FFF2-40B4-BE49-F238E27FC236}">
              <a16:creationId xmlns:a16="http://schemas.microsoft.com/office/drawing/2014/main" id="{8137B965-DD4A-4D0A-A3D0-C2F0AE54F8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144780</xdr:colOff>
      <xdr:row>23</xdr:row>
      <xdr:rowOff>129540</xdr:rowOff>
    </xdr:from>
    <xdr:to>
      <xdr:col>25</xdr:col>
      <xdr:colOff>15240</xdr:colOff>
      <xdr:row>40</xdr:row>
      <xdr:rowOff>22860</xdr:rowOff>
    </xdr:to>
    <xdr:graphicFrame macro="">
      <xdr:nvGraphicFramePr>
        <xdr:cNvPr id="20" name="Chart 19">
          <a:extLst>
            <a:ext uri="{FF2B5EF4-FFF2-40B4-BE49-F238E27FC236}">
              <a16:creationId xmlns:a16="http://schemas.microsoft.com/office/drawing/2014/main" id="{AFCD4D9D-ABD9-49FE-9340-98DFE3EE89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403860</xdr:colOff>
      <xdr:row>3</xdr:row>
      <xdr:rowOff>175260</xdr:rowOff>
    </xdr:from>
    <xdr:to>
      <xdr:col>21</xdr:col>
      <xdr:colOff>548640</xdr:colOff>
      <xdr:row>23</xdr:row>
      <xdr:rowOff>144780</xdr:rowOff>
    </xdr:to>
    <xdr:graphicFrame macro="">
      <xdr:nvGraphicFramePr>
        <xdr:cNvPr id="22" name="Chart 21">
          <a:extLst>
            <a:ext uri="{FF2B5EF4-FFF2-40B4-BE49-F238E27FC236}">
              <a16:creationId xmlns:a16="http://schemas.microsoft.com/office/drawing/2014/main" id="{0527AEDB-B028-49D0-BFEA-FD6845C569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4</xdr:row>
      <xdr:rowOff>0</xdr:rowOff>
    </xdr:from>
    <xdr:to>
      <xdr:col>7</xdr:col>
      <xdr:colOff>144780</xdr:colOff>
      <xdr:row>40</xdr:row>
      <xdr:rowOff>15240</xdr:rowOff>
    </xdr:to>
    <xdr:graphicFrame macro="">
      <xdr:nvGraphicFramePr>
        <xdr:cNvPr id="24" name="Chart 23">
          <a:extLst>
            <a:ext uri="{FF2B5EF4-FFF2-40B4-BE49-F238E27FC236}">
              <a16:creationId xmlns:a16="http://schemas.microsoft.com/office/drawing/2014/main" id="{786AA697-A47C-4C30-A812-49E771C812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342900</xdr:colOff>
      <xdr:row>40</xdr:row>
      <xdr:rowOff>15240</xdr:rowOff>
    </xdr:from>
    <xdr:to>
      <xdr:col>15</xdr:col>
      <xdr:colOff>518160</xdr:colOff>
      <xdr:row>44</xdr:row>
      <xdr:rowOff>0</xdr:rowOff>
    </xdr:to>
    <xdr:sp macro="" textlink="">
      <xdr:nvSpPr>
        <xdr:cNvPr id="27" name="TextBox 26">
          <a:extLst>
            <a:ext uri="{FF2B5EF4-FFF2-40B4-BE49-F238E27FC236}">
              <a16:creationId xmlns:a16="http://schemas.microsoft.com/office/drawing/2014/main" id="{9C2414E3-E880-46E9-A47D-BD3B7F42B25E}"/>
            </a:ext>
          </a:extLst>
        </xdr:cNvPr>
        <xdr:cNvSpPr txBox="1"/>
      </xdr:nvSpPr>
      <xdr:spPr>
        <a:xfrm>
          <a:off x="4610100" y="7330440"/>
          <a:ext cx="5052060" cy="716280"/>
        </a:xfrm>
        <a:prstGeom prst="rect">
          <a:avLst/>
        </a:prstGeom>
        <a:solidFill>
          <a:schemeClr val="tx2"/>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0" lang="en-ZA" sz="900" b="0" i="0" u="none" strike="noStrike" kern="0" cap="none" spc="0" normalizeH="0" baseline="0" noProof="0">
              <a:ln>
                <a:noFill/>
              </a:ln>
              <a:solidFill>
                <a:schemeClr val="bg1"/>
              </a:solidFill>
              <a:effectLst/>
              <a:uLnTx/>
              <a:uFillTx/>
              <a:latin typeface="Arial" panose="020B0604020202020204" pitchFamily="34" charset="0"/>
              <a:ea typeface="+mn-ea"/>
              <a:cs typeface="Arial" panose="020B0604020202020204" pitchFamily="34" charset="0"/>
            </a:rPr>
            <a:t>- Site status affects average time taken regardless of tower size.                                                   - </a:t>
          </a:r>
          <a:r>
            <a:rPr lang="en-ZA" sz="1100" baseline="0">
              <a:solidFill>
                <a:schemeClr val="bg1"/>
              </a:solidFill>
              <a:effectLst/>
              <a:latin typeface="+mn-lt"/>
              <a:ea typeface="+mn-ea"/>
              <a:cs typeface="+mn-cs"/>
            </a:rPr>
            <a:t>Within each site status the bigger the tower, the more time it takes without exception</a:t>
          </a:r>
          <a:endParaRPr lang="en-ZA" sz="900">
            <a:solidFill>
              <a:schemeClr val="bg1"/>
            </a:solidFill>
            <a:effectLst/>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ZA" sz="900" b="0" i="0" u="none" strike="noStrike" kern="0" cap="none" spc="0" normalizeH="0" baseline="0" noProof="0">
              <a:ln>
                <a:noFill/>
              </a:ln>
              <a:solidFill>
                <a:prstClr val="white"/>
              </a:solidFill>
              <a:effectLst/>
              <a:uLnTx/>
              <a:uFillTx/>
              <a:latin typeface="Arial" panose="020B0604020202020204" pitchFamily="34" charset="0"/>
              <a:ea typeface="+mn-ea"/>
              <a:cs typeface="Arial" panose="020B0604020202020204" pitchFamily="34" charset="0"/>
            </a:rPr>
            <a:t>e.g where the site status is "Open space", the 15m tower is erected in less time on average than the 1m tower in sites with Confined space .</a:t>
          </a:r>
        </a:p>
      </xdr:txBody>
    </xdr:sp>
    <xdr:clientData/>
  </xdr:twoCellAnchor>
  <xdr:twoCellAnchor editAs="oneCell">
    <xdr:from>
      <xdr:col>21</xdr:col>
      <xdr:colOff>495300</xdr:colOff>
      <xdr:row>3</xdr:row>
      <xdr:rowOff>167640</xdr:rowOff>
    </xdr:from>
    <xdr:to>
      <xdr:col>24</xdr:col>
      <xdr:colOff>601980</xdr:colOff>
      <xdr:row>23</xdr:row>
      <xdr:rowOff>129540</xdr:rowOff>
    </xdr:to>
    <mc:AlternateContent xmlns:mc="http://schemas.openxmlformats.org/markup-compatibility/2006" xmlns:a14="http://schemas.microsoft.com/office/drawing/2010/main">
      <mc:Choice Requires="a14">
        <xdr:graphicFrame macro="">
          <xdr:nvGraphicFramePr>
            <xdr:cNvPr id="2" name="Site_status">
              <a:extLst>
                <a:ext uri="{FF2B5EF4-FFF2-40B4-BE49-F238E27FC236}">
                  <a16:creationId xmlns:a16="http://schemas.microsoft.com/office/drawing/2014/main" id="{9ED33738-04DF-6885-FD33-E8CB19D2BFD8}"/>
                </a:ext>
              </a:extLst>
            </xdr:cNvPr>
            <xdr:cNvGraphicFramePr/>
          </xdr:nvGraphicFramePr>
          <xdr:xfrm>
            <a:off x="0" y="0"/>
            <a:ext cx="0" cy="0"/>
          </xdr:xfrm>
          <a:graphic>
            <a:graphicData uri="http://schemas.microsoft.com/office/drawing/2010/slicer">
              <sle:slicer xmlns:sle="http://schemas.microsoft.com/office/drawing/2010/slicer" name="Site_status"/>
            </a:graphicData>
          </a:graphic>
        </xdr:graphicFrame>
      </mc:Choice>
      <mc:Fallback xmlns="">
        <xdr:sp macro="" textlink="">
          <xdr:nvSpPr>
            <xdr:cNvPr id="0" name=""/>
            <xdr:cNvSpPr>
              <a:spLocks noTextEdit="1"/>
            </xdr:cNvSpPr>
          </xdr:nvSpPr>
          <xdr:spPr>
            <a:xfrm>
              <a:off x="13296900" y="716280"/>
              <a:ext cx="1935480" cy="3619500"/>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4</xdr:col>
      <xdr:colOff>541020</xdr:colOff>
      <xdr:row>1</xdr:row>
      <xdr:rowOff>163830</xdr:rowOff>
    </xdr:from>
    <xdr:to>
      <xdr:col>13</xdr:col>
      <xdr:colOff>236220</xdr:colOff>
      <xdr:row>32</xdr:row>
      <xdr:rowOff>60960</xdr:rowOff>
    </xdr:to>
    <xdr:graphicFrame macro="">
      <xdr:nvGraphicFramePr>
        <xdr:cNvPr id="2" name="Chart 1">
          <a:extLst>
            <a:ext uri="{FF2B5EF4-FFF2-40B4-BE49-F238E27FC236}">
              <a16:creationId xmlns:a16="http://schemas.microsoft.com/office/drawing/2014/main" id="{7E89D2FE-E83B-7150-3159-06487C0D5B1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0</xdr:colOff>
      <xdr:row>1</xdr:row>
      <xdr:rowOff>175260</xdr:rowOff>
    </xdr:from>
    <xdr:to>
      <xdr:col>21</xdr:col>
      <xdr:colOff>259080</xdr:colOff>
      <xdr:row>33</xdr:row>
      <xdr:rowOff>129540</xdr:rowOff>
    </xdr:to>
    <xdr:graphicFrame macro="">
      <xdr:nvGraphicFramePr>
        <xdr:cNvPr id="3" name="Chart 2">
          <a:extLst>
            <a:ext uri="{FF2B5EF4-FFF2-40B4-BE49-F238E27FC236}">
              <a16:creationId xmlns:a16="http://schemas.microsoft.com/office/drawing/2014/main" id="{66D9B2C3-5527-9741-8142-EF7F8EFA4B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15240</xdr:colOff>
      <xdr:row>1</xdr:row>
      <xdr:rowOff>179070</xdr:rowOff>
    </xdr:from>
    <xdr:to>
      <xdr:col>12</xdr:col>
      <xdr:colOff>762000</xdr:colOff>
      <xdr:row>24</xdr:row>
      <xdr:rowOff>38100</xdr:rowOff>
    </xdr:to>
    <xdr:graphicFrame macro="">
      <xdr:nvGraphicFramePr>
        <xdr:cNvPr id="2" name="Chart 1">
          <a:extLst>
            <a:ext uri="{FF2B5EF4-FFF2-40B4-BE49-F238E27FC236}">
              <a16:creationId xmlns:a16="http://schemas.microsoft.com/office/drawing/2014/main" id="{55C53E03-64EE-658E-78A2-58E4850592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1</xdr:row>
      <xdr:rowOff>171450</xdr:rowOff>
    </xdr:from>
    <xdr:to>
      <xdr:col>10</xdr:col>
      <xdr:colOff>304800</xdr:colOff>
      <xdr:row>16</xdr:row>
      <xdr:rowOff>171450</xdr:rowOff>
    </xdr:to>
    <xdr:graphicFrame macro="">
      <xdr:nvGraphicFramePr>
        <xdr:cNvPr id="5" name="Chart 4">
          <a:extLst>
            <a:ext uri="{FF2B5EF4-FFF2-40B4-BE49-F238E27FC236}">
              <a16:creationId xmlns:a16="http://schemas.microsoft.com/office/drawing/2014/main" id="{A47E1E57-648A-5B33-EB6D-C30E3E20DD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297180</xdr:colOff>
      <xdr:row>1</xdr:row>
      <xdr:rowOff>171450</xdr:rowOff>
    </xdr:from>
    <xdr:to>
      <xdr:col>17</xdr:col>
      <xdr:colOff>601980</xdr:colOff>
      <xdr:row>16</xdr:row>
      <xdr:rowOff>171450</xdr:rowOff>
    </xdr:to>
    <xdr:graphicFrame macro="">
      <xdr:nvGraphicFramePr>
        <xdr:cNvPr id="6" name="Chart 5">
          <a:extLst>
            <a:ext uri="{FF2B5EF4-FFF2-40B4-BE49-F238E27FC236}">
              <a16:creationId xmlns:a16="http://schemas.microsoft.com/office/drawing/2014/main" id="{A3B16888-B203-FF18-22B2-7B26FCB806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7620</xdr:colOff>
      <xdr:row>18</xdr:row>
      <xdr:rowOff>179070</xdr:rowOff>
    </xdr:from>
    <xdr:to>
      <xdr:col>10</xdr:col>
      <xdr:colOff>312420</xdr:colOff>
      <xdr:row>33</xdr:row>
      <xdr:rowOff>179070</xdr:rowOff>
    </xdr:to>
    <xdr:graphicFrame macro="">
      <xdr:nvGraphicFramePr>
        <xdr:cNvPr id="7" name="Chart 6">
          <a:extLst>
            <a:ext uri="{FF2B5EF4-FFF2-40B4-BE49-F238E27FC236}">
              <a16:creationId xmlns:a16="http://schemas.microsoft.com/office/drawing/2014/main" id="{1FBEA478-4FFD-8C69-D73B-53F948E6BB0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510540</xdr:colOff>
      <xdr:row>1</xdr:row>
      <xdr:rowOff>76200</xdr:rowOff>
    </xdr:from>
    <xdr:to>
      <xdr:col>12</xdr:col>
      <xdr:colOff>45720</xdr:colOff>
      <xdr:row>23</xdr:row>
      <xdr:rowOff>68580</xdr:rowOff>
    </xdr:to>
    <xdr:graphicFrame macro="">
      <xdr:nvGraphicFramePr>
        <xdr:cNvPr id="2" name="Chart 1">
          <a:extLst>
            <a:ext uri="{FF2B5EF4-FFF2-40B4-BE49-F238E27FC236}">
              <a16:creationId xmlns:a16="http://schemas.microsoft.com/office/drawing/2014/main" id="{093EFD71-84CE-7261-0497-F9BAEF79BA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3</xdr:col>
      <xdr:colOff>510540</xdr:colOff>
      <xdr:row>1</xdr:row>
      <xdr:rowOff>76200</xdr:rowOff>
    </xdr:from>
    <xdr:to>
      <xdr:col>12</xdr:col>
      <xdr:colOff>45720</xdr:colOff>
      <xdr:row>34</xdr:row>
      <xdr:rowOff>0</xdr:rowOff>
    </xdr:to>
    <xdr:graphicFrame macro="">
      <xdr:nvGraphicFramePr>
        <xdr:cNvPr id="2" name="Chart 1">
          <a:extLst>
            <a:ext uri="{FF2B5EF4-FFF2-40B4-BE49-F238E27FC236}">
              <a16:creationId xmlns:a16="http://schemas.microsoft.com/office/drawing/2014/main" id="{16BE6492-49C9-4D4F-B7D7-6BED3FEDDC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2</xdr:col>
      <xdr:colOff>487680</xdr:colOff>
      <xdr:row>2</xdr:row>
      <xdr:rowOff>15240</xdr:rowOff>
    </xdr:from>
    <xdr:to>
      <xdr:col>12</xdr:col>
      <xdr:colOff>76200</xdr:colOff>
      <xdr:row>23</xdr:row>
      <xdr:rowOff>137160</xdr:rowOff>
    </xdr:to>
    <xdr:graphicFrame macro="">
      <xdr:nvGraphicFramePr>
        <xdr:cNvPr id="3" name="Chart 2">
          <a:extLst>
            <a:ext uri="{FF2B5EF4-FFF2-40B4-BE49-F238E27FC236}">
              <a16:creationId xmlns:a16="http://schemas.microsoft.com/office/drawing/2014/main" id="{2221DC76-D48E-BEC9-17AF-B5CC9B7C36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enneth Chipungu" refreshedDate="45842.517835416664" createdVersion="8" refreshedVersion="8" minRefreshableVersion="3" recordCount="603" xr:uid="{6C72F4A2-E889-402B-8836-80E85F96362C}">
  <cacheSource type="worksheet">
    <worksheetSource name="scaffolding_timesheet_dec2024_may2025"/>
  </cacheSource>
  <cacheFields count="24">
    <cacheField name="Date" numFmtId="14">
      <sharedItems containsSemiMixedTypes="0" containsNonDate="0" containsDate="1" containsString="0" minDate="2024-01-01T00:00:00" maxDate="2025-06-01T00:00:00" count="302">
        <d v="2024-01-01T00:00:00"/>
        <d v="2024-01-02T00:00:00"/>
        <d v="2024-01-03T00:00:00"/>
        <d v="2024-01-04T00:00:00"/>
        <d v="2024-01-05T00:00:00"/>
        <d v="2024-01-06T00:00:00"/>
        <d v="2024-01-07T00:00:00"/>
        <d v="2024-01-08T00:00:00"/>
        <d v="2024-01-09T00:00:00"/>
        <d v="2024-01-10T00:00:00"/>
        <d v="2024-01-11T00:00:00"/>
        <d v="2024-01-12T00:00:00"/>
        <d v="2024-01-13T00:00:00"/>
        <d v="2024-01-14T00:00:00"/>
        <d v="2024-01-15T00:00:00"/>
        <d v="2024-01-16T00:00:00"/>
        <d v="2024-01-17T00:00:00"/>
        <d v="2024-01-18T00:00:00"/>
        <d v="2024-01-19T00:00:00"/>
        <d v="2024-01-20T00:00:00"/>
        <d v="2024-01-21T00:00:00"/>
        <d v="2024-01-22T00:00:00"/>
        <d v="2024-01-23T00:00:00"/>
        <d v="2024-01-24T00:00:00"/>
        <d v="2024-01-25T00:00:00"/>
        <d v="2024-01-26T00:00:00"/>
        <d v="2024-01-27T00:00:00"/>
        <d v="2024-01-28T00:00:00"/>
        <d v="2024-01-29T00:00:00"/>
        <d v="2024-01-30T00:00:00"/>
        <d v="2024-01-31T00:00:00"/>
        <d v="2024-02-01T00:00:00"/>
        <d v="2024-02-02T00:00:00"/>
        <d v="2024-02-03T00:00:00"/>
        <d v="2024-02-04T00:00:00"/>
        <d v="2024-02-05T00:00:00"/>
        <d v="2024-02-06T00:00:00"/>
        <d v="2024-02-07T00:00:00"/>
        <d v="2024-02-08T00:00:00"/>
        <d v="2024-02-09T00:00:00"/>
        <d v="2024-02-10T00:00:00"/>
        <d v="2024-02-11T00:00:00"/>
        <d v="2024-02-12T00:00:00"/>
        <d v="2024-02-13T00:00:00"/>
        <d v="2024-02-14T00:00:00"/>
        <d v="2024-02-15T00:00:00"/>
        <d v="2024-02-16T00:00:00"/>
        <d v="2024-02-17T00:00:00"/>
        <d v="2024-02-18T00:00:00"/>
        <d v="2024-02-19T00:00:00"/>
        <d v="2024-02-20T00:00:00"/>
        <d v="2024-02-21T00:00:00"/>
        <d v="2024-02-22T00:00:00"/>
        <d v="2024-02-23T00:00:00"/>
        <d v="2024-02-24T00:00:00"/>
        <d v="2024-02-25T00:00:00"/>
        <d v="2024-02-26T00:00:00"/>
        <d v="2024-02-27T00:00:00"/>
        <d v="2024-02-28T00:00:00"/>
        <d v="2024-03-01T00:00:00"/>
        <d v="2024-03-02T00:00:00"/>
        <d v="2024-03-03T00:00:00"/>
        <d v="2024-03-04T00:00:00"/>
        <d v="2024-03-05T00:00:00"/>
        <d v="2024-03-06T00:00:00"/>
        <d v="2024-03-07T00:00:00"/>
        <d v="2024-03-08T00:00:00"/>
        <d v="2024-03-09T00:00:00"/>
        <d v="2024-03-10T00:00:00"/>
        <d v="2024-03-11T00:00:00"/>
        <d v="2024-03-12T00:00:00"/>
        <d v="2024-03-13T00:00:00"/>
        <d v="2024-03-14T00:00:00"/>
        <d v="2024-03-15T00:00:00"/>
        <d v="2024-03-16T00:00:00"/>
        <d v="2024-03-17T00:00:00"/>
        <d v="2024-03-18T00:00:00"/>
        <d v="2024-03-19T00:00:00"/>
        <d v="2024-03-20T00:00:00"/>
        <d v="2024-03-21T00:00:00"/>
        <d v="2024-03-22T00:00:00"/>
        <d v="2024-03-23T00:00:00"/>
        <d v="2024-03-24T00:00:00"/>
        <d v="2024-03-25T00:00:00"/>
        <d v="2024-03-26T00:00:00"/>
        <d v="2024-03-27T00:00:00"/>
        <d v="2024-03-28T00:00:00"/>
        <d v="2024-03-29T00:00:00"/>
        <d v="2024-03-30T00:00:00"/>
        <d v="2024-03-31T00:00:00"/>
        <d v="2024-04-01T00:00:00"/>
        <d v="2024-04-02T00:00:00"/>
        <d v="2024-04-03T00:00:00"/>
        <d v="2024-04-04T00:00:00"/>
        <d v="2024-04-05T00:00:00"/>
        <d v="2024-04-06T00:00:00"/>
        <d v="2024-04-07T00:00:00"/>
        <d v="2024-04-08T00:00:00"/>
        <d v="2024-04-09T00:00:00"/>
        <d v="2024-04-10T00:00:00"/>
        <d v="2024-04-11T00:00:00"/>
        <d v="2024-04-12T00:00:00"/>
        <d v="2024-04-13T00:00:00"/>
        <d v="2024-04-14T00:00:00"/>
        <d v="2024-04-15T00:00:00"/>
        <d v="2024-04-16T00:00:00"/>
        <d v="2024-04-17T00:00:00"/>
        <d v="2024-04-18T00:00:00"/>
        <d v="2024-04-19T00:00:00"/>
        <d v="2024-04-20T00:00:00"/>
        <d v="2024-04-21T00:00:00"/>
        <d v="2024-04-22T00:00:00"/>
        <d v="2024-04-23T00:00:00"/>
        <d v="2024-04-24T00:00:00"/>
        <d v="2024-04-25T00:00:00"/>
        <d v="2024-04-26T00:00:00"/>
        <d v="2024-04-27T00:00:00"/>
        <d v="2024-04-28T00:00:00"/>
        <d v="2024-04-29T00:00:00"/>
        <d v="2024-04-30T00:00:00"/>
        <d v="2024-05-01T00:00:00"/>
        <d v="2024-05-02T00:00:00"/>
        <d v="2024-05-03T00:00:00"/>
        <d v="2024-05-04T00:00:00"/>
        <d v="2024-05-05T00:00:00"/>
        <d v="2024-05-06T00:00:00"/>
        <d v="2024-05-07T00:00:00"/>
        <d v="2024-05-08T00:00:00"/>
        <d v="2024-05-09T00:00:00"/>
        <d v="2024-05-10T00:00:00"/>
        <d v="2024-05-11T00:00:00"/>
        <d v="2024-05-12T00:00:00"/>
        <d v="2024-05-13T00:00:00"/>
        <d v="2024-05-14T00:00:00"/>
        <d v="2024-05-15T00:00:00"/>
        <d v="2024-05-16T00:00:00"/>
        <d v="2024-05-17T00:00:00"/>
        <d v="2024-05-18T00:00:00"/>
        <d v="2024-05-19T00:00:00"/>
        <d v="2024-05-20T00:00:00"/>
        <d v="2024-05-21T00:00:00"/>
        <d v="2024-05-22T00:00:00"/>
        <d v="2024-05-23T00:00:00"/>
        <d v="2024-05-24T00:00:00"/>
        <d v="2024-05-25T00:00:00"/>
        <d v="2024-05-26T00:00:00"/>
        <d v="2024-05-27T00:00:00"/>
        <d v="2024-05-28T00:00:00"/>
        <d v="2024-05-29T00:00:00"/>
        <d v="2024-05-30T00:00:00"/>
        <d v="2024-05-31T00:00:00"/>
        <d v="2025-01-01T00:00:00" u="1"/>
        <d v="2025-01-02T00:00:00" u="1"/>
        <d v="2025-01-03T00:00:00" u="1"/>
        <d v="2025-01-04T00:00:00" u="1"/>
        <d v="2025-01-05T00:00:00" u="1"/>
        <d v="2025-01-06T00:00:00" u="1"/>
        <d v="2025-01-07T00:00:00" u="1"/>
        <d v="2025-01-08T00:00:00" u="1"/>
        <d v="2025-01-09T00:00:00" u="1"/>
        <d v="2025-01-10T00:00:00" u="1"/>
        <d v="2025-01-11T00:00:00" u="1"/>
        <d v="2025-01-12T00:00:00" u="1"/>
        <d v="2025-01-13T00:00:00" u="1"/>
        <d v="2025-01-14T00:00:00" u="1"/>
        <d v="2025-01-15T00:00:00" u="1"/>
        <d v="2025-01-16T00:00:00" u="1"/>
        <d v="2025-01-17T00:00:00" u="1"/>
        <d v="2025-01-18T00:00:00" u="1"/>
        <d v="2025-01-19T00:00:00" u="1"/>
        <d v="2025-01-20T00:00:00" u="1"/>
        <d v="2025-01-21T00:00:00" u="1"/>
        <d v="2025-01-22T00:00:00" u="1"/>
        <d v="2025-01-23T00:00:00" u="1"/>
        <d v="2025-01-24T00:00:00" u="1"/>
        <d v="2025-01-25T00:00:00" u="1"/>
        <d v="2025-01-26T00:00:00" u="1"/>
        <d v="2025-01-27T00:00:00" u="1"/>
        <d v="2025-01-28T00:00:00" u="1"/>
        <d v="2025-01-29T00:00:00" u="1"/>
        <d v="2025-01-30T00:00:00" u="1"/>
        <d v="2025-01-31T00:00:00" u="1"/>
        <d v="2025-02-01T00:00:00" u="1"/>
        <d v="2025-02-02T00:00:00" u="1"/>
        <d v="2025-02-03T00:00:00" u="1"/>
        <d v="2025-02-04T00:00:00" u="1"/>
        <d v="2025-02-05T00:00:00" u="1"/>
        <d v="2025-02-06T00:00:00" u="1"/>
        <d v="2025-02-07T00:00:00" u="1"/>
        <d v="2025-02-08T00:00:00" u="1"/>
        <d v="2025-02-09T00:00:00" u="1"/>
        <d v="2025-02-10T00:00:00" u="1"/>
        <d v="2025-02-11T00:00:00" u="1"/>
        <d v="2025-02-12T00:00:00" u="1"/>
        <d v="2025-02-13T00:00:00" u="1"/>
        <d v="2025-02-14T00:00:00" u="1"/>
        <d v="2025-02-15T00:00:00" u="1"/>
        <d v="2025-02-16T00:00:00" u="1"/>
        <d v="2025-02-17T00:00:00" u="1"/>
        <d v="2025-02-18T00:00:00" u="1"/>
        <d v="2025-02-19T00:00:00" u="1"/>
        <d v="2025-02-20T00:00:00" u="1"/>
        <d v="2025-02-21T00:00:00" u="1"/>
        <d v="2025-02-22T00:00:00" u="1"/>
        <d v="2025-02-23T00:00:00" u="1"/>
        <d v="2025-02-24T00:00:00" u="1"/>
        <d v="2025-02-25T00:00:00" u="1"/>
        <d v="2025-02-26T00:00:00" u="1"/>
        <d v="2025-02-27T00:00:00" u="1"/>
        <d v="2025-02-28T00:00:00" u="1"/>
        <d v="2025-03-01T00:00:00" u="1"/>
        <d v="2025-03-02T00:00:00" u="1"/>
        <d v="2025-03-03T00:00:00" u="1"/>
        <d v="2025-03-04T00:00:00" u="1"/>
        <d v="2025-03-05T00:00:00" u="1"/>
        <d v="2025-03-06T00:00:00" u="1"/>
        <d v="2025-03-07T00:00:00" u="1"/>
        <d v="2025-03-08T00:00:00" u="1"/>
        <d v="2025-03-09T00:00:00" u="1"/>
        <d v="2025-03-10T00:00:00" u="1"/>
        <d v="2025-03-11T00:00:00" u="1"/>
        <d v="2025-03-12T00:00:00" u="1"/>
        <d v="2025-03-13T00:00:00" u="1"/>
        <d v="2025-03-14T00:00:00" u="1"/>
        <d v="2025-03-15T00:00:00" u="1"/>
        <d v="2025-03-16T00:00:00" u="1"/>
        <d v="2025-03-17T00:00:00" u="1"/>
        <d v="2025-03-18T00:00:00" u="1"/>
        <d v="2025-03-19T00:00:00" u="1"/>
        <d v="2025-03-20T00:00:00" u="1"/>
        <d v="2025-03-21T00:00:00" u="1"/>
        <d v="2025-03-22T00:00:00" u="1"/>
        <d v="2025-03-23T00:00:00" u="1"/>
        <d v="2025-03-24T00:00:00" u="1"/>
        <d v="2025-03-25T00:00:00" u="1"/>
        <d v="2025-03-26T00:00:00" u="1"/>
        <d v="2025-03-27T00:00:00" u="1"/>
        <d v="2025-03-28T00:00:00" u="1"/>
        <d v="2025-03-29T00:00:00" u="1"/>
        <d v="2025-03-30T00:00:00" u="1"/>
        <d v="2025-03-31T00:00:00" u="1"/>
        <d v="2025-04-01T00:00:00" u="1"/>
        <d v="2025-04-02T00:00:00" u="1"/>
        <d v="2025-04-03T00:00:00" u="1"/>
        <d v="2025-04-04T00:00:00" u="1"/>
        <d v="2025-04-05T00:00:00" u="1"/>
        <d v="2025-04-06T00:00:00" u="1"/>
        <d v="2025-04-07T00:00:00" u="1"/>
        <d v="2025-04-08T00:00:00" u="1"/>
        <d v="2025-04-09T00:00:00" u="1"/>
        <d v="2025-04-10T00:00:00" u="1"/>
        <d v="2025-04-11T00:00:00" u="1"/>
        <d v="2025-04-12T00:00:00" u="1"/>
        <d v="2025-04-13T00:00:00" u="1"/>
        <d v="2025-04-14T00:00:00" u="1"/>
        <d v="2025-04-15T00:00:00" u="1"/>
        <d v="2025-04-16T00:00:00" u="1"/>
        <d v="2025-04-17T00:00:00" u="1"/>
        <d v="2025-04-18T00:00:00" u="1"/>
        <d v="2025-04-19T00:00:00" u="1"/>
        <d v="2025-04-20T00:00:00" u="1"/>
        <d v="2025-04-21T00:00:00" u="1"/>
        <d v="2025-04-22T00:00:00" u="1"/>
        <d v="2025-04-23T00:00:00" u="1"/>
        <d v="2025-04-24T00:00:00" u="1"/>
        <d v="2025-04-25T00:00:00" u="1"/>
        <d v="2025-04-26T00:00:00" u="1"/>
        <d v="2025-04-27T00:00:00" u="1"/>
        <d v="2025-04-28T00:00:00" u="1"/>
        <d v="2025-04-29T00:00:00" u="1"/>
        <d v="2025-04-30T00:00:00" u="1"/>
        <d v="2025-05-01T00:00:00" u="1"/>
        <d v="2025-05-02T00:00:00" u="1"/>
        <d v="2025-05-03T00:00:00" u="1"/>
        <d v="2025-05-04T00:00:00" u="1"/>
        <d v="2025-05-05T00:00:00" u="1"/>
        <d v="2025-05-06T00:00:00" u="1"/>
        <d v="2025-05-07T00:00:00" u="1"/>
        <d v="2025-05-08T00:00:00" u="1"/>
        <d v="2025-05-09T00:00:00" u="1"/>
        <d v="2025-05-10T00:00:00" u="1"/>
        <d v="2025-05-11T00:00:00" u="1"/>
        <d v="2025-05-12T00:00:00" u="1"/>
        <d v="2025-05-13T00:00:00" u="1"/>
        <d v="2025-05-14T00:00:00" u="1"/>
        <d v="2025-05-15T00:00:00" u="1"/>
        <d v="2025-05-16T00:00:00" u="1"/>
        <d v="2025-05-17T00:00:00" u="1"/>
        <d v="2025-05-18T00:00:00" u="1"/>
        <d v="2025-05-19T00:00:00" u="1"/>
        <d v="2025-05-20T00:00:00" u="1"/>
        <d v="2025-05-21T00:00:00" u="1"/>
        <d v="2025-05-22T00:00:00" u="1"/>
        <d v="2025-05-23T00:00:00" u="1"/>
        <d v="2025-05-24T00:00:00" u="1"/>
        <d v="2025-05-25T00:00:00" u="1"/>
        <d v="2025-05-26T00:00:00" u="1"/>
        <d v="2025-05-27T00:00:00" u="1"/>
        <d v="2025-05-28T00:00:00" u="1"/>
        <d v="2025-05-29T00:00:00" u="1"/>
        <d v="2025-05-30T00:00:00" u="1"/>
        <d v="2025-05-31T00:00:00" u="1"/>
      </sharedItems>
      <fieldGroup par="14"/>
    </cacheField>
    <cacheField name="Time" numFmtId="0">
      <sharedItems containsSemiMixedTypes="0" containsNonDate="0" containsDate="1" containsString="0" minDate="1899-12-30T06:00:00" maxDate="1899-12-30T20:45:00"/>
    </cacheField>
    <cacheField name="Department" numFmtId="0">
      <sharedItems count="4">
        <s v="Brewing"/>
        <s v="Packaging"/>
        <s v="Site services"/>
        <s v="Utilities"/>
      </sharedItems>
    </cacheField>
    <cacheField name="Site" numFmtId="0">
      <sharedItems/>
    </cacheField>
    <cacheField name="Preparation_Time" numFmtId="0">
      <sharedItems containsSemiMixedTypes="0" containsString="0" containsNumber="1" containsInteger="1" minValue="15" maxValue="60"/>
    </cacheField>
    <cacheField name="Erection_Time" numFmtId="0">
      <sharedItems containsSemiMixedTypes="0" containsString="0" containsNumber="1" containsInteger="1" minValue="16" maxValue="256"/>
    </cacheField>
    <cacheField name="Total_Time" numFmtId="0">
      <sharedItems containsSemiMixedTypes="0" containsString="0" containsNumber="1" containsInteger="1" minValue="31" maxValue="316"/>
    </cacheField>
    <cacheField name="Site_status" numFmtId="0">
      <sharedItems count="10">
        <s v="Hot water pipes"/>
        <s v="Confined space"/>
        <s v="Close Proximity"/>
        <s v="High traffic zone"/>
        <s v="Ammonia Exposure"/>
        <s v="Erected on the balcony"/>
        <s v="More labour"/>
        <s v="Housekeeping"/>
        <s v="Open space"/>
        <s v="Delicate Equipment"/>
      </sharedItems>
    </cacheField>
    <cacheField name="Tower_Height" numFmtId="2">
      <sharedItems containsSemiMixedTypes="0" containsString="0" containsNumber="1" minValue="1" maxValue="15" count="16">
        <n v="7"/>
        <n v="2"/>
        <n v="10"/>
        <n v="3"/>
        <n v="3.5"/>
        <n v="14"/>
        <n v="15"/>
        <n v="5"/>
        <n v="6.5"/>
        <n v="2.5"/>
        <n v="8"/>
        <n v="1"/>
        <n v="1.5"/>
        <n v="4"/>
        <n v="9"/>
        <n v="6"/>
      </sharedItems>
    </cacheField>
    <cacheField name="Overtime" numFmtId="0">
      <sharedItems containsSemiMixedTypes="0" containsString="0" containsNumber="1" containsInteger="1" minValue="0" maxValue="116"/>
    </cacheField>
    <cacheField name="Normal_Time" numFmtId="0">
      <sharedItems containsSemiMixedTypes="0" containsString="0" containsNumber="1" containsInteger="1" minValue="-1" maxValue="316"/>
    </cacheField>
    <cacheField name="Total_hrs_worked" numFmtId="43">
      <sharedItems containsSemiMixedTypes="0" containsString="0" containsNumber="1" minValue="0.51666666666666672" maxValue="5.2666666666666666"/>
    </cacheField>
    <cacheField name="Total_hrs_billed" numFmtId="43">
      <sharedItems containsSemiMixedTypes="0" containsString="0" containsNumber="1" minValue="0.51666666666666672" maxValue="5.7583333333333337"/>
    </cacheField>
    <cacheField name="Days (Date)" numFmtId="0" databaseField="0">
      <fieldGroup base="0">
        <rangePr groupBy="days" startDate="2024-01-01T00:00:00" endDate="2024-06-01T00:00:00"/>
        <groupItems count="368">
          <s v="&lt;2024/01/01"/>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t"/>
          <s v="02-Sept"/>
          <s v="03-Sept"/>
          <s v="04-Sept"/>
          <s v="05-Sept"/>
          <s v="06-Sept"/>
          <s v="07-Sept"/>
          <s v="08-Sept"/>
          <s v="09-Sept"/>
          <s v="10-Sept"/>
          <s v="11-Sept"/>
          <s v="12-Sept"/>
          <s v="13-Sept"/>
          <s v="14-Sept"/>
          <s v="15-Sept"/>
          <s v="16-Sept"/>
          <s v="17-Sept"/>
          <s v="18-Sept"/>
          <s v="19-Sept"/>
          <s v="20-Sept"/>
          <s v="21-Sept"/>
          <s v="22-Sept"/>
          <s v="23-Sept"/>
          <s v="24-Sept"/>
          <s v="25-Sept"/>
          <s v="26-Sept"/>
          <s v="27-Sept"/>
          <s v="28-Sept"/>
          <s v="29-Sept"/>
          <s v="30-Sept"/>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2024/06/01"/>
        </groupItems>
      </fieldGroup>
    </cacheField>
    <cacheField name="Months (Date)" numFmtId="0" databaseField="0">
      <fieldGroup base="0">
        <rangePr groupBy="months" startDate="2024-01-01T00:00:00" endDate="2024-06-01T00:00:00"/>
        <groupItems count="14">
          <s v="&lt;2024/01/01"/>
          <s v="Jan"/>
          <s v="Feb"/>
          <s v="Mar"/>
          <s v="Apr"/>
          <s v="May"/>
          <s v="Jun"/>
          <s v="Jul"/>
          <s v="Aug"/>
          <s v="Sept"/>
          <s v="Oct"/>
          <s v="Nov"/>
          <s v="Dec"/>
          <s v="&gt;2024/06/01"/>
        </groupItems>
      </fieldGroup>
    </cacheField>
    <cacheField name="Total_Normal_hrs" numFmtId="0" formula="Normal_Time/60" databaseField="0"/>
    <cacheField name="Total_Overtime_hrs" numFmtId="0" formula="Overtime/60" databaseField="0"/>
    <cacheField name="Normalhrs%" numFmtId="0" formula="Total_Normal_hrs/Total_hrs_worked" databaseField="0"/>
    <cacheField name="Overtimehrs_%" numFmtId="0" formula="Overtime/Total_hrs_worked" databaseField="0"/>
    <cacheField name="OT_hrs%" numFmtId="0" formula="'Overtimehrs_%'/60" databaseField="0"/>
    <cacheField name="Overtime vs Callout Share" numFmtId="0" formula="'OT_hrs%'/#NAME?" databaseField="0"/>
    <cacheField name="Hourly Rate" numFmtId="0" formula=" 350" databaseField="0"/>
    <cacheField name="Bill" numFmtId="0" formula="Total_hrs_billed*'Hourly Rate'" databaseField="0"/>
    <cacheField name="OTBill" numFmtId="0" formula="Total_Overtime_hrs*'Hourly Rate'" databaseField="0"/>
  </cacheFields>
  <extLst>
    <ext xmlns:x14="http://schemas.microsoft.com/office/spreadsheetml/2009/9/main" uri="{725AE2AE-9491-48be-B2B4-4EB974FC3084}">
      <x14:pivotCacheDefinition pivotCacheId="176376870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03">
  <r>
    <x v="0"/>
    <d v="1899-12-30T11:00:00"/>
    <x v="0"/>
    <s v="Site 10"/>
    <n v="38"/>
    <n v="100"/>
    <n v="138"/>
    <x v="0"/>
    <x v="0"/>
    <n v="0"/>
    <n v="138"/>
    <n v="2.2999999999999998"/>
    <n v="2.2999999999999998"/>
  </r>
  <r>
    <x v="0"/>
    <d v="1899-12-30T15:15:00"/>
    <x v="0"/>
    <s v="Site 7"/>
    <n v="38"/>
    <n v="100"/>
    <n v="138"/>
    <x v="0"/>
    <x v="0"/>
    <n v="0"/>
    <n v="138"/>
    <n v="2.2999999999999998"/>
    <n v="2.2999999999999998"/>
  </r>
  <r>
    <x v="1"/>
    <d v="1899-12-30T14:45:00"/>
    <x v="0"/>
    <s v="Site 9"/>
    <n v="45"/>
    <n v="60"/>
    <n v="105"/>
    <x v="1"/>
    <x v="1"/>
    <n v="0"/>
    <n v="105"/>
    <n v="1.75"/>
    <n v="1.75"/>
  </r>
  <r>
    <x v="1"/>
    <d v="1899-12-30T11:00:00"/>
    <x v="1"/>
    <s v="Site 8"/>
    <n v="20"/>
    <n v="69"/>
    <n v="89"/>
    <x v="2"/>
    <x v="2"/>
    <n v="23"/>
    <n v="66"/>
    <n v="1.4833333333333334"/>
    <n v="1.675"/>
  </r>
  <r>
    <x v="1"/>
    <d v="1899-12-30T07:30:00"/>
    <x v="2"/>
    <s v="Site 10"/>
    <n v="30"/>
    <n v="48"/>
    <n v="78"/>
    <x v="3"/>
    <x v="3"/>
    <n v="43"/>
    <n v="35"/>
    <n v="1.3"/>
    <n v="1.6583333333333334"/>
  </r>
  <r>
    <x v="2"/>
    <d v="1899-12-30T19:15:00"/>
    <x v="3"/>
    <s v="Site 8"/>
    <n v="30"/>
    <n v="52"/>
    <n v="82"/>
    <x v="3"/>
    <x v="4"/>
    <n v="53"/>
    <n v="29"/>
    <n v="1.3666666666666667"/>
    <n v="1.8083333333333333"/>
  </r>
  <r>
    <x v="2"/>
    <d v="1899-12-30T14:15:00"/>
    <x v="0"/>
    <s v="Site 10"/>
    <n v="25"/>
    <n v="102"/>
    <n v="127"/>
    <x v="4"/>
    <x v="5"/>
    <n v="0"/>
    <n v="127"/>
    <n v="2.1166666666666667"/>
    <n v="2.1166666666666667"/>
  </r>
  <r>
    <x v="2"/>
    <d v="1899-12-30T18:45:00"/>
    <x v="0"/>
    <s v="Site 10"/>
    <n v="45"/>
    <n v="180"/>
    <n v="225"/>
    <x v="1"/>
    <x v="5"/>
    <n v="30"/>
    <n v="195"/>
    <n v="3.75"/>
    <n v="4"/>
  </r>
  <r>
    <x v="3"/>
    <d v="1899-12-30T14:00:00"/>
    <x v="2"/>
    <s v="Site 8"/>
    <n v="55"/>
    <n v="237"/>
    <n v="292"/>
    <x v="5"/>
    <x v="6"/>
    <n v="107"/>
    <n v="185"/>
    <n v="4.8666666666666663"/>
    <n v="5.7583333333333337"/>
  </r>
  <r>
    <x v="3"/>
    <d v="1899-12-30T07:15:00"/>
    <x v="0"/>
    <s v="Site 7"/>
    <n v="40"/>
    <n v="65"/>
    <n v="105"/>
    <x v="6"/>
    <x v="3"/>
    <n v="0"/>
    <n v="105"/>
    <n v="1.75"/>
    <n v="1.75"/>
  </r>
  <r>
    <x v="3"/>
    <d v="1899-12-30T07:30:00"/>
    <x v="3"/>
    <s v="Site 6"/>
    <n v="40"/>
    <n v="86"/>
    <n v="126"/>
    <x v="6"/>
    <x v="7"/>
    <n v="0"/>
    <n v="126"/>
    <n v="2.1"/>
    <n v="2.1"/>
  </r>
  <r>
    <x v="4"/>
    <d v="1899-12-30T17:15:00"/>
    <x v="2"/>
    <s v="Site 4"/>
    <n v="60"/>
    <n v="152"/>
    <n v="212"/>
    <x v="7"/>
    <x v="8"/>
    <n v="20"/>
    <n v="192"/>
    <n v="3.5333333333333332"/>
    <n v="3.7"/>
  </r>
  <r>
    <x v="4"/>
    <d v="1899-12-30T18:30:00"/>
    <x v="0"/>
    <s v="Site 10"/>
    <n v="38"/>
    <n v="130"/>
    <n v="168"/>
    <x v="0"/>
    <x v="2"/>
    <n v="40"/>
    <n v="128"/>
    <n v="2.8"/>
    <n v="3.1333333333333333"/>
  </r>
  <r>
    <x v="4"/>
    <d v="1899-12-30T15:00:00"/>
    <x v="3"/>
    <s v="Site 7"/>
    <n v="60"/>
    <n v="88"/>
    <n v="148"/>
    <x v="7"/>
    <x v="9"/>
    <n v="101"/>
    <n v="47"/>
    <n v="2.4666666666666668"/>
    <n v="3.3083333333333331"/>
  </r>
  <r>
    <x v="4"/>
    <d v="1899-12-30T15:45:00"/>
    <x v="1"/>
    <s v="Site 2"/>
    <n v="25"/>
    <n v="75"/>
    <n v="100"/>
    <x v="4"/>
    <x v="10"/>
    <n v="77"/>
    <n v="23"/>
    <n v="1.6666666666666667"/>
    <n v="2.3083333333333331"/>
  </r>
  <r>
    <x v="4"/>
    <d v="1899-12-30T19:45:00"/>
    <x v="0"/>
    <s v="Site 1"/>
    <n v="40"/>
    <n v="43"/>
    <n v="83"/>
    <x v="6"/>
    <x v="11"/>
    <n v="57"/>
    <n v="26"/>
    <n v="1.3833333333333333"/>
    <n v="1.8583333333333334"/>
  </r>
  <r>
    <x v="5"/>
    <d v="1899-12-30T18:30:00"/>
    <x v="1"/>
    <s v="Site 3"/>
    <n v="38"/>
    <n v="80"/>
    <n v="118"/>
    <x v="0"/>
    <x v="7"/>
    <n v="31"/>
    <n v="87"/>
    <n v="1.9666666666666666"/>
    <n v="2.2250000000000001"/>
  </r>
  <r>
    <x v="5"/>
    <d v="1899-12-30T16:15:00"/>
    <x v="0"/>
    <s v="Site 1"/>
    <n v="60"/>
    <n v="240"/>
    <n v="300"/>
    <x v="7"/>
    <x v="5"/>
    <n v="0"/>
    <n v="300"/>
    <n v="5"/>
    <n v="5"/>
  </r>
  <r>
    <x v="5"/>
    <d v="1899-12-30T20:00:00"/>
    <x v="3"/>
    <s v="Site 1"/>
    <n v="25"/>
    <n v="31"/>
    <n v="56"/>
    <x v="4"/>
    <x v="12"/>
    <n v="44"/>
    <n v="12"/>
    <n v="0.93333333333333335"/>
    <n v="1.3"/>
  </r>
  <r>
    <x v="5"/>
    <d v="1899-12-30T11:00:00"/>
    <x v="0"/>
    <s v="Site 7"/>
    <n v="45"/>
    <n v="84"/>
    <n v="129"/>
    <x v="1"/>
    <x v="13"/>
    <n v="0"/>
    <n v="129"/>
    <n v="2.15"/>
    <n v="2.15"/>
  </r>
  <r>
    <x v="6"/>
    <d v="1899-12-30T08:45:00"/>
    <x v="0"/>
    <s v="Site 2"/>
    <n v="55"/>
    <n v="178"/>
    <n v="233"/>
    <x v="5"/>
    <x v="14"/>
    <n v="0"/>
    <n v="233"/>
    <n v="3.8833333333333333"/>
    <n v="3.8833333333333333"/>
  </r>
  <r>
    <x v="6"/>
    <d v="1899-12-30T15:15:00"/>
    <x v="0"/>
    <s v="Site 5"/>
    <n v="40"/>
    <n v="54"/>
    <n v="94"/>
    <x v="6"/>
    <x v="1"/>
    <n v="0"/>
    <n v="94"/>
    <n v="1.5666666666666667"/>
    <n v="1.5666666666666667"/>
  </r>
  <r>
    <x v="6"/>
    <d v="1899-12-30T17:45:00"/>
    <x v="3"/>
    <s v="Site 7"/>
    <n v="30"/>
    <n v="104"/>
    <n v="134"/>
    <x v="3"/>
    <x v="2"/>
    <n v="55"/>
    <n v="79"/>
    <n v="2.2333333333333334"/>
    <n v="2.6916666666666669"/>
  </r>
  <r>
    <x v="6"/>
    <d v="1899-12-30T16:45:00"/>
    <x v="2"/>
    <s v="Site 1"/>
    <n v="38"/>
    <n v="45"/>
    <n v="83"/>
    <x v="0"/>
    <x v="12"/>
    <n v="0"/>
    <n v="83"/>
    <n v="1.3833333333333333"/>
    <n v="1.3833333333333333"/>
  </r>
  <r>
    <x v="6"/>
    <d v="1899-12-30T08:00:00"/>
    <x v="2"/>
    <s v="Site 10"/>
    <n v="15"/>
    <n v="60"/>
    <n v="75"/>
    <x v="8"/>
    <x v="5"/>
    <n v="0"/>
    <n v="75"/>
    <n v="1.25"/>
    <n v="1.25"/>
  </r>
  <r>
    <x v="7"/>
    <d v="1899-12-30T11:45:00"/>
    <x v="2"/>
    <s v="Site 5"/>
    <n v="55"/>
    <n v="222"/>
    <n v="277"/>
    <x v="5"/>
    <x v="5"/>
    <n v="56"/>
    <n v="221"/>
    <n v="4.6166666666666663"/>
    <n v="5.083333333333333"/>
  </r>
  <r>
    <x v="7"/>
    <d v="1899-12-30T17:15:00"/>
    <x v="2"/>
    <s v="Site 5"/>
    <n v="15"/>
    <n v="22"/>
    <n v="37"/>
    <x v="8"/>
    <x v="9"/>
    <n v="27"/>
    <n v="10"/>
    <n v="0.6166666666666667"/>
    <n v="0.84166666666666667"/>
  </r>
  <r>
    <x v="8"/>
    <d v="1899-12-30T09:00:00"/>
    <x v="2"/>
    <s v="Site 8"/>
    <n v="60"/>
    <n v="152"/>
    <n v="212"/>
    <x v="7"/>
    <x v="8"/>
    <n v="0"/>
    <n v="212"/>
    <n v="3.5333333333333332"/>
    <n v="3.5333333333333332"/>
  </r>
  <r>
    <x v="8"/>
    <d v="1899-12-30T17:00:00"/>
    <x v="0"/>
    <s v="Site 3"/>
    <n v="55"/>
    <n v="148"/>
    <n v="203"/>
    <x v="5"/>
    <x v="0"/>
    <n v="48"/>
    <n v="155"/>
    <n v="3.3833333333333333"/>
    <n v="3.7833333333333332"/>
  </r>
  <r>
    <x v="8"/>
    <d v="1899-12-30T09:15:00"/>
    <x v="0"/>
    <s v="Site 8"/>
    <n v="38"/>
    <n v="80"/>
    <n v="118"/>
    <x v="0"/>
    <x v="7"/>
    <n v="45"/>
    <n v="73"/>
    <n v="1.9666666666666666"/>
    <n v="2.3416666666666668"/>
  </r>
  <r>
    <x v="8"/>
    <d v="1899-12-30T20:00:00"/>
    <x v="0"/>
    <s v="Site 9"/>
    <n v="50"/>
    <n v="80"/>
    <n v="130"/>
    <x v="9"/>
    <x v="3"/>
    <n v="55"/>
    <n v="75"/>
    <n v="2.1666666666666665"/>
    <n v="2.625"/>
  </r>
  <r>
    <x v="8"/>
    <d v="1899-12-30T07:15:00"/>
    <x v="3"/>
    <s v="Site 6"/>
    <n v="50"/>
    <n v="173"/>
    <n v="223"/>
    <x v="9"/>
    <x v="2"/>
    <n v="69"/>
    <n v="154"/>
    <n v="3.7166666666666668"/>
    <n v="4.291666666666667"/>
  </r>
  <r>
    <x v="9"/>
    <d v="1899-12-30T12:00:00"/>
    <x v="0"/>
    <s v="Site 4"/>
    <n v="30"/>
    <n v="52"/>
    <n v="82"/>
    <x v="3"/>
    <x v="4"/>
    <n v="20"/>
    <n v="62"/>
    <n v="1.3666666666666667"/>
    <n v="1.5333333333333334"/>
  </r>
  <r>
    <x v="9"/>
    <d v="1899-12-30T10:15:00"/>
    <x v="3"/>
    <s v="Site 10"/>
    <n v="38"/>
    <n v="95"/>
    <n v="133"/>
    <x v="0"/>
    <x v="8"/>
    <n v="0"/>
    <n v="133"/>
    <n v="2.2166666666666668"/>
    <n v="2.2166666666666668"/>
  </r>
  <r>
    <x v="9"/>
    <d v="1899-12-30T15:15:00"/>
    <x v="3"/>
    <s v="Site 6"/>
    <n v="50"/>
    <n v="87"/>
    <n v="137"/>
    <x v="9"/>
    <x v="4"/>
    <n v="0"/>
    <n v="137"/>
    <n v="2.2833333333333332"/>
    <n v="2.2833333333333332"/>
  </r>
  <r>
    <x v="10"/>
    <d v="1899-12-30T06:30:00"/>
    <x v="3"/>
    <s v="Site 1"/>
    <n v="38"/>
    <n v="40"/>
    <n v="78"/>
    <x v="0"/>
    <x v="11"/>
    <n v="0"/>
    <n v="78"/>
    <n v="1.3"/>
    <n v="1.3"/>
  </r>
  <r>
    <x v="10"/>
    <d v="1899-12-30T13:15:00"/>
    <x v="3"/>
    <s v="Site 8"/>
    <n v="45"/>
    <n v="114"/>
    <n v="159"/>
    <x v="1"/>
    <x v="8"/>
    <n v="98"/>
    <n v="61"/>
    <n v="2.65"/>
    <n v="3.4666666666666668"/>
  </r>
  <r>
    <x v="10"/>
    <d v="1899-12-30T11:15:00"/>
    <x v="3"/>
    <s v="Site 7"/>
    <n v="25"/>
    <n v="102"/>
    <n v="127"/>
    <x v="4"/>
    <x v="5"/>
    <n v="0"/>
    <n v="127"/>
    <n v="2.1166666666666667"/>
    <n v="2.1166666666666667"/>
  </r>
  <r>
    <x v="10"/>
    <d v="1899-12-30T14:00:00"/>
    <x v="2"/>
    <s v="Site 3"/>
    <n v="20"/>
    <n v="59"/>
    <n v="79"/>
    <x v="2"/>
    <x v="10"/>
    <n v="27"/>
    <n v="52"/>
    <n v="1.3166666666666667"/>
    <n v="1.5416666666666667"/>
  </r>
  <r>
    <x v="10"/>
    <d v="1899-12-30T19:45:00"/>
    <x v="2"/>
    <s v="Site 4"/>
    <n v="40"/>
    <n v="103"/>
    <n v="143"/>
    <x v="6"/>
    <x v="8"/>
    <n v="83"/>
    <n v="60"/>
    <n v="2.3833333333333333"/>
    <n v="3.0750000000000002"/>
  </r>
  <r>
    <x v="11"/>
    <d v="1899-12-30T20:30:00"/>
    <x v="3"/>
    <s v="Site 4"/>
    <n v="60"/>
    <n v="240"/>
    <n v="300"/>
    <x v="7"/>
    <x v="5"/>
    <n v="60"/>
    <n v="240"/>
    <n v="5"/>
    <n v="5.5"/>
  </r>
  <r>
    <x v="11"/>
    <d v="1899-12-30T06:30:00"/>
    <x v="2"/>
    <s v="Site 5"/>
    <n v="15"/>
    <n v="44"/>
    <n v="59"/>
    <x v="8"/>
    <x v="10"/>
    <n v="51"/>
    <n v="8"/>
    <n v="0.98333333333333328"/>
    <n v="1.4083333333333334"/>
  </r>
  <r>
    <x v="11"/>
    <d v="1899-12-30T08:30:00"/>
    <x v="3"/>
    <s v="Site 9"/>
    <n v="40"/>
    <n v="59"/>
    <n v="99"/>
    <x v="6"/>
    <x v="9"/>
    <n v="61"/>
    <n v="38"/>
    <n v="1.65"/>
    <n v="2.1583333333333332"/>
  </r>
  <r>
    <x v="11"/>
    <d v="1899-12-30T12:45:00"/>
    <x v="2"/>
    <s v="Site 2"/>
    <n v="38"/>
    <n v="95"/>
    <n v="133"/>
    <x v="0"/>
    <x v="8"/>
    <n v="49"/>
    <n v="84"/>
    <n v="2.2166666666666668"/>
    <n v="2.625"/>
  </r>
  <r>
    <x v="11"/>
    <d v="1899-12-30T11:30:00"/>
    <x v="2"/>
    <s v="Site 7"/>
    <n v="40"/>
    <n v="59"/>
    <n v="99"/>
    <x v="6"/>
    <x v="9"/>
    <n v="35"/>
    <n v="64"/>
    <n v="1.65"/>
    <n v="1.9416666666666667"/>
  </r>
  <r>
    <x v="12"/>
    <d v="1899-12-30T18:45:00"/>
    <x v="1"/>
    <s v="Site 10"/>
    <n v="55"/>
    <n v="89"/>
    <n v="144"/>
    <x v="5"/>
    <x v="3"/>
    <n v="75"/>
    <n v="69"/>
    <n v="2.4"/>
    <n v="3.0249999999999999"/>
  </r>
  <r>
    <x v="12"/>
    <d v="1899-12-30T11:00:00"/>
    <x v="3"/>
    <s v="Site 1"/>
    <n v="55"/>
    <n v="59"/>
    <n v="114"/>
    <x v="5"/>
    <x v="11"/>
    <n v="0"/>
    <n v="114"/>
    <n v="1.9"/>
    <n v="1.9"/>
  </r>
  <r>
    <x v="12"/>
    <d v="1899-12-30T15:15:00"/>
    <x v="0"/>
    <s v="Site 10"/>
    <n v="50"/>
    <n v="120"/>
    <n v="170"/>
    <x v="9"/>
    <x v="15"/>
    <n v="0"/>
    <n v="170"/>
    <n v="2.8333333333333335"/>
    <n v="2.8333333333333335"/>
  </r>
  <r>
    <x v="12"/>
    <d v="1899-12-30T17:30:00"/>
    <x v="3"/>
    <s v="Site 10"/>
    <n v="50"/>
    <n v="160"/>
    <n v="210"/>
    <x v="9"/>
    <x v="14"/>
    <n v="75"/>
    <n v="135"/>
    <n v="3.5"/>
    <n v="4.125"/>
  </r>
  <r>
    <x v="13"/>
    <d v="1899-12-30T15:00:00"/>
    <x v="3"/>
    <s v="Site 7"/>
    <n v="15"/>
    <n v="32"/>
    <n v="47"/>
    <x v="8"/>
    <x v="7"/>
    <n v="0"/>
    <n v="47"/>
    <n v="0.78333333333333333"/>
    <n v="0.78333333333333333"/>
  </r>
  <r>
    <x v="13"/>
    <d v="1899-12-30T18:45:00"/>
    <x v="0"/>
    <s v="Site 8"/>
    <n v="20"/>
    <n v="69"/>
    <n v="89"/>
    <x v="2"/>
    <x v="2"/>
    <n v="30"/>
    <n v="59"/>
    <n v="1.4833333333333334"/>
    <n v="1.7333333333333334"/>
  </r>
  <r>
    <x v="13"/>
    <d v="1899-12-30T13:30:00"/>
    <x v="3"/>
    <s v="Site 5"/>
    <n v="30"/>
    <n v="80"/>
    <n v="110"/>
    <x v="3"/>
    <x v="0"/>
    <n v="0"/>
    <n v="110"/>
    <n v="1.8333333333333333"/>
    <n v="1.8333333333333333"/>
  </r>
  <r>
    <x v="13"/>
    <d v="1899-12-30T10:30:00"/>
    <x v="0"/>
    <s v="Site 8"/>
    <n v="25"/>
    <n v="48"/>
    <n v="73"/>
    <x v="4"/>
    <x v="13"/>
    <n v="0"/>
    <n v="73"/>
    <n v="1.2166666666666666"/>
    <n v="1.2166666666666666"/>
  </r>
  <r>
    <x v="13"/>
    <d v="1899-12-30T20:30:00"/>
    <x v="3"/>
    <s v="Site 7"/>
    <n v="20"/>
    <n v="59"/>
    <n v="79"/>
    <x v="2"/>
    <x v="10"/>
    <n v="34"/>
    <n v="45"/>
    <n v="1.3166666666666667"/>
    <n v="1.6"/>
  </r>
  <r>
    <x v="14"/>
    <d v="1899-12-30T06:30:00"/>
    <x v="0"/>
    <s v="Site 4"/>
    <n v="45"/>
    <n v="72"/>
    <n v="117"/>
    <x v="1"/>
    <x v="3"/>
    <n v="42"/>
    <n v="75"/>
    <n v="1.95"/>
    <n v="2.2999999999999998"/>
  </r>
  <r>
    <x v="14"/>
    <d v="1899-12-30T17:30:00"/>
    <x v="2"/>
    <s v="Site 1"/>
    <n v="20"/>
    <n v="48"/>
    <n v="68"/>
    <x v="2"/>
    <x v="15"/>
    <n v="28"/>
    <n v="40"/>
    <n v="1.1333333333333333"/>
    <n v="1.3666666666666667"/>
  </r>
  <r>
    <x v="14"/>
    <d v="1899-12-30T06:00:00"/>
    <x v="0"/>
    <s v="Site 3"/>
    <n v="25"/>
    <n v="54"/>
    <n v="79"/>
    <x v="4"/>
    <x v="7"/>
    <n v="22"/>
    <n v="57"/>
    <n v="1.3166666666666667"/>
    <n v="1.5"/>
  </r>
  <r>
    <x v="14"/>
    <d v="1899-12-30T16:45:00"/>
    <x v="1"/>
    <s v="Site 6"/>
    <n v="40"/>
    <n v="70"/>
    <n v="110"/>
    <x v="6"/>
    <x v="4"/>
    <n v="0"/>
    <n v="110"/>
    <n v="1.8333333333333333"/>
    <n v="1.8333333333333333"/>
  </r>
  <r>
    <x v="14"/>
    <d v="1899-12-30T16:15:00"/>
    <x v="2"/>
    <s v="Site 3"/>
    <n v="38"/>
    <n v="45"/>
    <n v="83"/>
    <x v="0"/>
    <x v="12"/>
    <n v="0"/>
    <n v="83"/>
    <n v="1.3833333333333333"/>
    <n v="1.3833333333333333"/>
  </r>
  <r>
    <x v="15"/>
    <d v="1899-12-30T08:30:00"/>
    <x v="1"/>
    <s v="Site 6"/>
    <n v="60"/>
    <n v="192"/>
    <n v="252"/>
    <x v="7"/>
    <x v="14"/>
    <n v="0"/>
    <n v="252"/>
    <n v="4.2"/>
    <n v="4.2"/>
  </r>
  <r>
    <x v="15"/>
    <d v="1899-12-30T19:45:00"/>
    <x v="2"/>
    <s v="Site 8"/>
    <n v="30"/>
    <n v="128"/>
    <n v="158"/>
    <x v="3"/>
    <x v="6"/>
    <n v="52"/>
    <n v="106"/>
    <n v="2.6333333333333333"/>
    <n v="3.0666666666666669"/>
  </r>
  <r>
    <x v="15"/>
    <d v="1899-12-30T17:30:00"/>
    <x v="0"/>
    <s v="Site 4"/>
    <n v="15"/>
    <n v="26"/>
    <n v="41"/>
    <x v="8"/>
    <x v="4"/>
    <n v="0"/>
    <n v="41"/>
    <n v="0.68333333333333335"/>
    <n v="0.68333333333333335"/>
  </r>
  <r>
    <x v="15"/>
    <d v="1899-12-30T14:30:00"/>
    <x v="2"/>
    <s v="Site 3"/>
    <n v="40"/>
    <n v="130"/>
    <n v="170"/>
    <x v="6"/>
    <x v="14"/>
    <n v="0"/>
    <n v="170"/>
    <n v="2.8333333333333335"/>
    <n v="2.8333333333333335"/>
  </r>
  <r>
    <x v="15"/>
    <d v="1899-12-30T20:15:00"/>
    <x v="0"/>
    <s v="Site 8"/>
    <n v="55"/>
    <n v="237"/>
    <n v="292"/>
    <x v="5"/>
    <x v="6"/>
    <n v="0"/>
    <n v="292"/>
    <n v="4.8666666666666663"/>
    <n v="4.8666666666666663"/>
  </r>
  <r>
    <x v="15"/>
    <d v="1899-12-30T15:00:00"/>
    <x v="0"/>
    <s v="Site 4"/>
    <n v="45"/>
    <n v="120"/>
    <n v="165"/>
    <x v="1"/>
    <x v="0"/>
    <n v="0"/>
    <n v="165"/>
    <n v="2.75"/>
    <n v="2.75"/>
  </r>
  <r>
    <x v="16"/>
    <d v="1899-12-30T12:30:00"/>
    <x v="2"/>
    <s v="Site 5"/>
    <n v="30"/>
    <n v="76"/>
    <n v="106"/>
    <x v="3"/>
    <x v="8"/>
    <n v="0"/>
    <n v="106"/>
    <n v="1.7666666666666666"/>
    <n v="1.7666666666666666"/>
  </r>
  <r>
    <x v="16"/>
    <d v="1899-12-30T08:45:00"/>
    <x v="3"/>
    <s v="Site 10"/>
    <n v="25"/>
    <n v="54"/>
    <n v="79"/>
    <x v="4"/>
    <x v="7"/>
    <n v="0"/>
    <n v="79"/>
    <n v="1.3166666666666667"/>
    <n v="1.3166666666666667"/>
  </r>
  <r>
    <x v="17"/>
    <d v="1899-12-30T18:15:00"/>
    <x v="0"/>
    <s v="Site 2"/>
    <n v="20"/>
    <n v="85"/>
    <n v="105"/>
    <x v="2"/>
    <x v="6"/>
    <n v="0"/>
    <n v="105"/>
    <n v="1.75"/>
    <n v="1.75"/>
  </r>
  <r>
    <x v="17"/>
    <d v="1899-12-30T20:00:00"/>
    <x v="3"/>
    <s v="Site 4"/>
    <n v="38"/>
    <n v="110"/>
    <n v="148"/>
    <x v="0"/>
    <x v="10"/>
    <n v="0"/>
    <n v="148"/>
    <n v="2.4666666666666668"/>
    <n v="2.4666666666666668"/>
  </r>
  <r>
    <x v="17"/>
    <d v="1899-12-30T11:45:00"/>
    <x v="0"/>
    <s v="Site 10"/>
    <n v="30"/>
    <n v="48"/>
    <n v="78"/>
    <x v="3"/>
    <x v="3"/>
    <n v="0"/>
    <n v="78"/>
    <n v="1.3"/>
    <n v="1.3"/>
  </r>
  <r>
    <x v="17"/>
    <d v="1899-12-30T13:15:00"/>
    <x v="3"/>
    <s v="Site 1"/>
    <n v="15"/>
    <n v="60"/>
    <n v="75"/>
    <x v="8"/>
    <x v="5"/>
    <n v="0"/>
    <n v="75"/>
    <n v="1.25"/>
    <n v="1.25"/>
  </r>
  <r>
    <x v="18"/>
    <d v="1899-12-30T12:30:00"/>
    <x v="0"/>
    <s v="Site 1"/>
    <n v="15"/>
    <n v="38"/>
    <n v="53"/>
    <x v="8"/>
    <x v="8"/>
    <n v="0"/>
    <n v="53"/>
    <n v="0.8833333333333333"/>
    <n v="0.8833333333333333"/>
  </r>
  <r>
    <x v="18"/>
    <d v="1899-12-30T06:00:00"/>
    <x v="3"/>
    <s v="Site 3"/>
    <n v="20"/>
    <n v="27"/>
    <n v="47"/>
    <x v="2"/>
    <x v="1"/>
    <n v="0"/>
    <n v="47"/>
    <n v="0.78333333333333333"/>
    <n v="0.78333333333333333"/>
  </r>
  <r>
    <x v="18"/>
    <d v="1899-12-30T20:45:00"/>
    <x v="0"/>
    <s v="Site 9"/>
    <n v="55"/>
    <n v="192"/>
    <n v="247"/>
    <x v="5"/>
    <x v="2"/>
    <n v="0"/>
    <n v="247"/>
    <n v="4.1166666666666663"/>
    <n v="4.1166666666666663"/>
  </r>
  <r>
    <x v="18"/>
    <d v="1899-12-30T08:45:00"/>
    <x v="2"/>
    <s v="Site 4"/>
    <n v="38"/>
    <n v="110"/>
    <n v="148"/>
    <x v="0"/>
    <x v="10"/>
    <n v="0"/>
    <n v="148"/>
    <n v="2.4666666666666668"/>
    <n v="2.4666666666666668"/>
  </r>
  <r>
    <x v="19"/>
    <d v="1899-12-30T16:45:00"/>
    <x v="0"/>
    <s v="Site 4"/>
    <n v="60"/>
    <n v="152"/>
    <n v="212"/>
    <x v="7"/>
    <x v="8"/>
    <n v="0"/>
    <n v="212"/>
    <n v="3.5333333333333332"/>
    <n v="3.5333333333333332"/>
  </r>
  <r>
    <x v="19"/>
    <d v="1899-12-30T09:00:00"/>
    <x v="3"/>
    <s v="Site 1"/>
    <n v="45"/>
    <n v="72"/>
    <n v="117"/>
    <x v="1"/>
    <x v="3"/>
    <n v="0"/>
    <n v="117"/>
    <n v="1.95"/>
    <n v="1.95"/>
  </r>
  <r>
    <x v="19"/>
    <d v="1899-12-30T15:00:00"/>
    <x v="2"/>
    <s v="Site 1"/>
    <n v="38"/>
    <n v="50"/>
    <n v="88"/>
    <x v="0"/>
    <x v="1"/>
    <n v="0"/>
    <n v="88"/>
    <n v="1.4666666666666666"/>
    <n v="1.4666666666666666"/>
  </r>
  <r>
    <x v="19"/>
    <d v="1899-12-30T13:15:00"/>
    <x v="2"/>
    <s v="Site 1"/>
    <n v="40"/>
    <n v="49"/>
    <n v="89"/>
    <x v="6"/>
    <x v="12"/>
    <n v="0"/>
    <n v="89"/>
    <n v="1.4833333333333334"/>
    <n v="1.4833333333333334"/>
  </r>
  <r>
    <x v="19"/>
    <d v="1899-12-30T19:30:00"/>
    <x v="2"/>
    <s v="Site 6"/>
    <n v="25"/>
    <n v="65"/>
    <n v="90"/>
    <x v="4"/>
    <x v="8"/>
    <n v="0"/>
    <n v="90"/>
    <n v="1.5"/>
    <n v="1.5"/>
  </r>
  <r>
    <x v="20"/>
    <d v="1899-12-30T10:30:00"/>
    <x v="0"/>
    <s v="Site 3"/>
    <n v="40"/>
    <n v="86"/>
    <n v="126"/>
    <x v="6"/>
    <x v="7"/>
    <n v="0"/>
    <n v="126"/>
    <n v="2.1"/>
    <n v="2.1"/>
  </r>
  <r>
    <x v="20"/>
    <d v="1899-12-30T13:00:00"/>
    <x v="0"/>
    <s v="Site 9"/>
    <n v="20"/>
    <n v="69"/>
    <n v="89"/>
    <x v="2"/>
    <x v="2"/>
    <n v="0"/>
    <n v="89"/>
    <n v="1.4833333333333334"/>
    <n v="1.4833333333333334"/>
  </r>
  <r>
    <x v="20"/>
    <d v="1899-12-30T08:30:00"/>
    <x v="3"/>
    <s v="Site 8"/>
    <n v="40"/>
    <n v="140"/>
    <n v="180"/>
    <x v="6"/>
    <x v="2"/>
    <n v="0"/>
    <n v="180"/>
    <n v="3"/>
    <n v="3"/>
  </r>
  <r>
    <x v="21"/>
    <d v="1899-12-30T20:00:00"/>
    <x v="2"/>
    <s v="Site 9"/>
    <n v="60"/>
    <n v="96"/>
    <n v="156"/>
    <x v="7"/>
    <x v="3"/>
    <n v="0"/>
    <n v="156"/>
    <n v="2.6"/>
    <n v="2.6"/>
  </r>
  <r>
    <x v="21"/>
    <d v="1899-12-30T10:15:00"/>
    <x v="3"/>
    <s v="Site 8"/>
    <n v="25"/>
    <n v="82"/>
    <n v="107"/>
    <x v="4"/>
    <x v="14"/>
    <n v="0"/>
    <n v="107"/>
    <n v="1.7833333333333334"/>
    <n v="1.7833333333333334"/>
  </r>
  <r>
    <x v="21"/>
    <d v="1899-12-30T17:15:00"/>
    <x v="0"/>
    <s v="Site 10"/>
    <n v="20"/>
    <n v="27"/>
    <n v="47"/>
    <x v="2"/>
    <x v="1"/>
    <n v="0"/>
    <n v="47"/>
    <n v="0.78333333333333333"/>
    <n v="0.78333333333333333"/>
  </r>
  <r>
    <x v="22"/>
    <d v="1899-12-30T20:15:00"/>
    <x v="3"/>
    <s v="Site 10"/>
    <n v="25"/>
    <n v="27"/>
    <n v="52"/>
    <x v="4"/>
    <x v="11"/>
    <n v="0"/>
    <n v="52"/>
    <n v="0.8666666666666667"/>
    <n v="0.8666666666666667"/>
  </r>
  <r>
    <x v="22"/>
    <d v="1899-12-30T14:30:00"/>
    <x v="0"/>
    <s v="Site 6"/>
    <n v="25"/>
    <n v="82"/>
    <n v="107"/>
    <x v="4"/>
    <x v="14"/>
    <n v="0"/>
    <n v="107"/>
    <n v="1.7833333333333334"/>
    <n v="1.7833333333333334"/>
  </r>
  <r>
    <x v="22"/>
    <d v="1899-12-30T20:45:00"/>
    <x v="3"/>
    <s v="Site 8"/>
    <n v="20"/>
    <n v="59"/>
    <n v="79"/>
    <x v="2"/>
    <x v="10"/>
    <n v="0"/>
    <n v="79"/>
    <n v="1.3166666666666667"/>
    <n v="1.3166666666666667"/>
  </r>
  <r>
    <x v="22"/>
    <d v="1899-12-30T17:15:00"/>
    <x v="0"/>
    <s v="Site 6"/>
    <n v="50"/>
    <n v="93"/>
    <n v="143"/>
    <x v="9"/>
    <x v="13"/>
    <n v="0"/>
    <n v="143"/>
    <n v="2.3833333333333333"/>
    <n v="2.3833333333333333"/>
  </r>
  <r>
    <x v="23"/>
    <d v="1899-12-30T11:45:00"/>
    <x v="3"/>
    <s v="Site 3"/>
    <n v="55"/>
    <n v="104"/>
    <n v="159"/>
    <x v="5"/>
    <x v="13"/>
    <n v="0"/>
    <n v="159"/>
    <n v="2.65"/>
    <n v="2.65"/>
  </r>
  <r>
    <x v="23"/>
    <d v="1899-12-30T08:15:00"/>
    <x v="1"/>
    <s v="Site 4"/>
    <n v="45"/>
    <n v="156"/>
    <n v="201"/>
    <x v="1"/>
    <x v="2"/>
    <n v="0"/>
    <n v="201"/>
    <n v="3.35"/>
    <n v="3.35"/>
  </r>
  <r>
    <x v="23"/>
    <d v="1899-12-30T18:45:00"/>
    <x v="3"/>
    <s v="Site 6"/>
    <n v="45"/>
    <n v="120"/>
    <n v="165"/>
    <x v="1"/>
    <x v="0"/>
    <n v="0"/>
    <n v="165"/>
    <n v="2.75"/>
    <n v="2.75"/>
  </r>
  <r>
    <x v="23"/>
    <d v="1899-12-30T20:00:00"/>
    <x v="2"/>
    <s v="Site 2"/>
    <n v="30"/>
    <n v="128"/>
    <n v="158"/>
    <x v="3"/>
    <x v="6"/>
    <n v="0"/>
    <n v="158"/>
    <n v="2.6333333333333333"/>
    <n v="2.6333333333333333"/>
  </r>
  <r>
    <x v="23"/>
    <d v="1899-12-30T12:15:00"/>
    <x v="0"/>
    <s v="Site 3"/>
    <n v="15"/>
    <n v="18"/>
    <n v="33"/>
    <x v="8"/>
    <x v="12"/>
    <n v="0"/>
    <n v="33"/>
    <n v="0.55000000000000004"/>
    <n v="0.55000000000000004"/>
  </r>
  <r>
    <x v="24"/>
    <d v="1899-12-30T15:45:00"/>
    <x v="3"/>
    <s v="Site 9"/>
    <n v="15"/>
    <n v="44"/>
    <n v="59"/>
    <x v="8"/>
    <x v="10"/>
    <n v="0"/>
    <n v="59"/>
    <n v="0.98333333333333328"/>
    <n v="0.98333333333333328"/>
  </r>
  <r>
    <x v="24"/>
    <d v="1899-12-30T17:30:00"/>
    <x v="3"/>
    <s v="Site 7"/>
    <n v="20"/>
    <n v="21"/>
    <n v="41"/>
    <x v="2"/>
    <x v="11"/>
    <n v="0"/>
    <n v="41"/>
    <n v="0.68333333333333335"/>
    <n v="0.68333333333333335"/>
  </r>
  <r>
    <x v="25"/>
    <d v="1899-12-30T14:15:00"/>
    <x v="0"/>
    <s v="Site 5"/>
    <n v="38"/>
    <n v="55"/>
    <n v="93"/>
    <x v="0"/>
    <x v="9"/>
    <n v="0"/>
    <n v="93"/>
    <n v="1.55"/>
    <n v="1.55"/>
  </r>
  <r>
    <x v="25"/>
    <d v="1899-12-30T07:30:00"/>
    <x v="0"/>
    <s v="Site 4"/>
    <n v="40"/>
    <n v="97"/>
    <n v="137"/>
    <x v="6"/>
    <x v="15"/>
    <n v="0"/>
    <n v="137"/>
    <n v="2.2833333333333332"/>
    <n v="2.2833333333333332"/>
  </r>
  <r>
    <x v="25"/>
    <d v="1899-12-30T07:45:00"/>
    <x v="3"/>
    <s v="Site 1"/>
    <n v="15"/>
    <n v="20"/>
    <n v="35"/>
    <x v="8"/>
    <x v="1"/>
    <n v="0"/>
    <n v="35"/>
    <n v="0.58333333333333337"/>
    <n v="0.58333333333333337"/>
  </r>
  <r>
    <x v="25"/>
    <d v="1899-12-30T13:45:00"/>
    <x v="0"/>
    <s v="Site 2"/>
    <n v="38"/>
    <n v="65"/>
    <n v="103"/>
    <x v="0"/>
    <x v="4"/>
    <n v="0"/>
    <n v="103"/>
    <n v="1.7166666666666666"/>
    <n v="1.7166666666666666"/>
  </r>
  <r>
    <x v="25"/>
    <d v="1899-12-30T09:45:00"/>
    <x v="0"/>
    <s v="Site 5"/>
    <n v="25"/>
    <n v="31"/>
    <n v="56"/>
    <x v="4"/>
    <x v="12"/>
    <n v="0"/>
    <n v="56"/>
    <n v="0.93333333333333335"/>
    <n v="0.93333333333333335"/>
  </r>
  <r>
    <x v="26"/>
    <d v="1899-12-30T20:30:00"/>
    <x v="3"/>
    <s v="Site 7"/>
    <n v="30"/>
    <n v="36"/>
    <n v="66"/>
    <x v="3"/>
    <x v="12"/>
    <n v="0"/>
    <n v="66"/>
    <n v="1.1000000000000001"/>
    <n v="1.1000000000000001"/>
  </r>
  <r>
    <x v="26"/>
    <d v="1899-12-30T15:15:00"/>
    <x v="0"/>
    <s v="Site 9"/>
    <n v="30"/>
    <n v="76"/>
    <n v="106"/>
    <x v="3"/>
    <x v="8"/>
    <n v="0"/>
    <n v="106"/>
    <n v="1.7666666666666666"/>
    <n v="1.7666666666666666"/>
  </r>
  <r>
    <x v="26"/>
    <d v="1899-12-30T14:30:00"/>
    <x v="3"/>
    <s v="Site 2"/>
    <n v="38"/>
    <n v="60"/>
    <n v="98"/>
    <x v="0"/>
    <x v="3"/>
    <n v="0"/>
    <n v="98"/>
    <n v="1.6333333333333333"/>
    <n v="1.6333333333333333"/>
  </r>
  <r>
    <x v="26"/>
    <d v="1899-12-30T06:30:00"/>
    <x v="3"/>
    <s v="Site 9"/>
    <n v="55"/>
    <n v="178"/>
    <n v="233"/>
    <x v="5"/>
    <x v="14"/>
    <n v="0"/>
    <n v="233"/>
    <n v="3.8833333333333333"/>
    <n v="3.8833333333333333"/>
  </r>
  <r>
    <x v="26"/>
    <d v="1899-12-30T16:45:00"/>
    <x v="0"/>
    <s v="Site 4"/>
    <n v="30"/>
    <n v="104"/>
    <n v="134"/>
    <x v="3"/>
    <x v="2"/>
    <n v="0"/>
    <n v="134"/>
    <n v="2.2333333333333334"/>
    <n v="2.2333333333333334"/>
  </r>
  <r>
    <x v="27"/>
    <d v="1899-12-30T17:15:00"/>
    <x v="1"/>
    <s v="Site 2"/>
    <n v="40"/>
    <n v="65"/>
    <n v="105"/>
    <x v="6"/>
    <x v="3"/>
    <n v="0"/>
    <n v="105"/>
    <n v="1.75"/>
    <n v="1.75"/>
  </r>
  <r>
    <x v="27"/>
    <d v="1899-12-30T11:30:00"/>
    <x v="1"/>
    <s v="Site 7"/>
    <n v="60"/>
    <n v="152"/>
    <n v="212"/>
    <x v="7"/>
    <x v="8"/>
    <n v="0"/>
    <n v="212"/>
    <n v="3.5333333333333332"/>
    <n v="3.5333333333333332"/>
  </r>
  <r>
    <x v="27"/>
    <d v="1899-12-30T06:00:00"/>
    <x v="3"/>
    <s v="Site 10"/>
    <n v="38"/>
    <n v="130"/>
    <n v="168"/>
    <x v="0"/>
    <x v="2"/>
    <n v="0"/>
    <n v="168"/>
    <n v="2.8"/>
    <n v="2.8"/>
  </r>
  <r>
    <x v="27"/>
    <d v="1899-12-30T10:45:00"/>
    <x v="0"/>
    <s v="Site 9"/>
    <n v="15"/>
    <n v="48"/>
    <n v="63"/>
    <x v="8"/>
    <x v="14"/>
    <n v="0"/>
    <n v="63"/>
    <n v="1.05"/>
    <n v="1.05"/>
  </r>
  <r>
    <x v="27"/>
    <d v="1899-12-30T14:15:00"/>
    <x v="0"/>
    <s v="Site 5"/>
    <n v="50"/>
    <n v="107"/>
    <n v="157"/>
    <x v="9"/>
    <x v="7"/>
    <n v="0"/>
    <n v="157"/>
    <n v="2.6166666666666667"/>
    <n v="2.6166666666666667"/>
  </r>
  <r>
    <x v="28"/>
    <d v="1899-12-30T10:45:00"/>
    <x v="2"/>
    <s v="Site 6"/>
    <n v="40"/>
    <n v="70"/>
    <n v="110"/>
    <x v="6"/>
    <x v="4"/>
    <n v="0"/>
    <n v="110"/>
    <n v="1.8333333333333333"/>
    <n v="1.8333333333333333"/>
  </r>
  <r>
    <x v="28"/>
    <d v="1899-12-30T15:15:00"/>
    <x v="2"/>
    <s v="Site 1"/>
    <n v="60"/>
    <n v="128"/>
    <n v="188"/>
    <x v="7"/>
    <x v="7"/>
    <n v="0"/>
    <n v="188"/>
    <n v="3.1333333333333333"/>
    <n v="3.1333333333333333"/>
  </r>
  <r>
    <x v="28"/>
    <d v="1899-12-30T12:30:00"/>
    <x v="0"/>
    <s v="Site 10"/>
    <n v="50"/>
    <n v="133"/>
    <n v="183"/>
    <x v="9"/>
    <x v="0"/>
    <n v="0"/>
    <n v="183"/>
    <n v="3.05"/>
    <n v="3.05"/>
  </r>
  <r>
    <x v="29"/>
    <d v="1899-12-30T11:15:00"/>
    <x v="3"/>
    <s v="Site 8"/>
    <n v="60"/>
    <n v="112"/>
    <n v="172"/>
    <x v="7"/>
    <x v="13"/>
    <n v="0"/>
    <n v="172"/>
    <n v="2.8666666666666667"/>
    <n v="2.8666666666666667"/>
  </r>
  <r>
    <x v="29"/>
    <d v="1899-12-30T12:30:00"/>
    <x v="0"/>
    <s v="Site 10"/>
    <n v="55"/>
    <n v="118"/>
    <n v="173"/>
    <x v="5"/>
    <x v="7"/>
    <n v="0"/>
    <n v="173"/>
    <n v="2.8833333333333333"/>
    <n v="2.8833333333333333"/>
  </r>
  <r>
    <x v="29"/>
    <d v="1899-12-30T06:45:00"/>
    <x v="2"/>
    <s v="Site 2"/>
    <n v="20"/>
    <n v="35"/>
    <n v="55"/>
    <x v="2"/>
    <x v="4"/>
    <n v="0"/>
    <n v="55"/>
    <n v="0.91666666666666663"/>
    <n v="0.91666666666666663"/>
  </r>
  <r>
    <x v="30"/>
    <d v="1899-12-30T08:30:00"/>
    <x v="0"/>
    <s v="Site 7"/>
    <n v="60"/>
    <n v="208"/>
    <n v="268"/>
    <x v="7"/>
    <x v="2"/>
    <n v="0"/>
    <n v="268"/>
    <n v="4.4666666666666668"/>
    <n v="4.4666666666666668"/>
  </r>
  <r>
    <x v="30"/>
    <d v="1899-12-30T15:45:00"/>
    <x v="0"/>
    <s v="Site 7"/>
    <n v="60"/>
    <n v="80"/>
    <n v="140"/>
    <x v="7"/>
    <x v="1"/>
    <n v="0"/>
    <n v="140"/>
    <n v="2.3333333333333335"/>
    <n v="2.3333333333333335"/>
  </r>
  <r>
    <x v="30"/>
    <d v="1899-12-30T15:00:00"/>
    <x v="3"/>
    <s v="Site 6"/>
    <n v="20"/>
    <n v="59"/>
    <n v="79"/>
    <x v="2"/>
    <x v="10"/>
    <n v="0"/>
    <n v="79"/>
    <n v="1.3166666666666667"/>
    <n v="1.3166666666666667"/>
  </r>
  <r>
    <x v="30"/>
    <d v="1899-12-30T11:45:00"/>
    <x v="2"/>
    <s v="Site 9"/>
    <n v="60"/>
    <n v="128"/>
    <n v="188"/>
    <x v="7"/>
    <x v="7"/>
    <n v="0"/>
    <n v="188"/>
    <n v="3.1333333333333333"/>
    <n v="3.1333333333333333"/>
  </r>
  <r>
    <x v="30"/>
    <d v="1899-12-30T16:45:00"/>
    <x v="2"/>
    <s v="Site 2"/>
    <n v="50"/>
    <n v="60"/>
    <n v="110"/>
    <x v="9"/>
    <x v="12"/>
    <n v="0"/>
    <n v="110"/>
    <n v="1.8333333333333333"/>
    <n v="1.8333333333333333"/>
  </r>
  <r>
    <x v="31"/>
    <d v="1899-12-30T10:45:00"/>
    <x v="0"/>
    <s v="Site 6"/>
    <n v="38"/>
    <n v="160"/>
    <n v="198"/>
    <x v="0"/>
    <x v="6"/>
    <n v="0"/>
    <n v="198"/>
    <n v="3.3"/>
    <n v="3.3"/>
  </r>
  <r>
    <x v="31"/>
    <d v="1899-12-30T14:45:00"/>
    <x v="3"/>
    <s v="Site 6"/>
    <n v="25"/>
    <n v="102"/>
    <n v="127"/>
    <x v="4"/>
    <x v="5"/>
    <n v="102"/>
    <n v="25"/>
    <n v="2.1166666666666667"/>
    <n v="2.9666666666666668"/>
  </r>
  <r>
    <x v="31"/>
    <d v="1899-12-30T06:30:00"/>
    <x v="1"/>
    <s v="Site 4"/>
    <n v="38"/>
    <n v="45"/>
    <n v="83"/>
    <x v="0"/>
    <x v="12"/>
    <n v="0"/>
    <n v="83"/>
    <n v="1.3833333333333333"/>
    <n v="1.3833333333333333"/>
  </r>
  <r>
    <x v="32"/>
    <d v="1899-12-30T12:45:00"/>
    <x v="3"/>
    <s v="Site 7"/>
    <n v="20"/>
    <n v="53"/>
    <n v="73"/>
    <x v="2"/>
    <x v="0"/>
    <n v="21"/>
    <n v="52"/>
    <n v="1.2166666666666666"/>
    <n v="1.3916666666666666"/>
  </r>
  <r>
    <x v="32"/>
    <d v="1899-12-30T15:45:00"/>
    <x v="3"/>
    <s v="Site 2"/>
    <n v="60"/>
    <n v="112"/>
    <n v="172"/>
    <x v="7"/>
    <x v="13"/>
    <n v="36"/>
    <n v="136"/>
    <n v="2.8666666666666667"/>
    <n v="3.1666666666666665"/>
  </r>
  <r>
    <x v="32"/>
    <d v="1899-12-30T11:15:00"/>
    <x v="0"/>
    <s v="Site 6"/>
    <n v="55"/>
    <n v="96"/>
    <n v="151"/>
    <x v="5"/>
    <x v="4"/>
    <n v="72"/>
    <n v="79"/>
    <n v="2.5166666666666666"/>
    <n v="3.1166666666666667"/>
  </r>
  <r>
    <x v="32"/>
    <d v="1899-12-30T07:30:00"/>
    <x v="0"/>
    <s v="Site 5"/>
    <n v="50"/>
    <n v="160"/>
    <n v="210"/>
    <x v="9"/>
    <x v="14"/>
    <n v="114"/>
    <n v="96"/>
    <n v="3.5"/>
    <n v="4.45"/>
  </r>
  <r>
    <x v="33"/>
    <d v="1899-12-30T07:15:00"/>
    <x v="0"/>
    <s v="Site 7"/>
    <n v="55"/>
    <n v="89"/>
    <n v="144"/>
    <x v="5"/>
    <x v="3"/>
    <n v="28"/>
    <n v="116"/>
    <n v="2.4"/>
    <n v="2.6333333333333333"/>
  </r>
  <r>
    <x v="33"/>
    <d v="1899-12-30T08:45:00"/>
    <x v="0"/>
    <s v="Site 3"/>
    <n v="40"/>
    <n v="130"/>
    <n v="170"/>
    <x v="6"/>
    <x v="14"/>
    <n v="0"/>
    <n v="170"/>
    <n v="2.8333333333333335"/>
    <n v="2.8333333333333335"/>
  </r>
  <r>
    <x v="33"/>
    <d v="1899-12-30T08:15:00"/>
    <x v="3"/>
    <s v="Site 1"/>
    <n v="45"/>
    <n v="192"/>
    <n v="237"/>
    <x v="1"/>
    <x v="6"/>
    <n v="0"/>
    <n v="237"/>
    <n v="3.95"/>
    <n v="3.95"/>
  </r>
  <r>
    <x v="33"/>
    <d v="1899-12-30T14:45:00"/>
    <x v="3"/>
    <s v="Site 8"/>
    <n v="40"/>
    <n v="76"/>
    <n v="116"/>
    <x v="6"/>
    <x v="13"/>
    <n v="0"/>
    <n v="116"/>
    <n v="1.9333333333333333"/>
    <n v="1.9333333333333333"/>
  </r>
  <r>
    <x v="33"/>
    <d v="1899-12-30T14:00:00"/>
    <x v="3"/>
    <s v="Site 6"/>
    <n v="20"/>
    <n v="85"/>
    <n v="105"/>
    <x v="2"/>
    <x v="6"/>
    <n v="0"/>
    <n v="105"/>
    <n v="1.75"/>
    <n v="1.75"/>
  </r>
  <r>
    <x v="33"/>
    <d v="1899-12-30T06:15:00"/>
    <x v="3"/>
    <s v="Site 8"/>
    <n v="50"/>
    <n v="67"/>
    <n v="117"/>
    <x v="9"/>
    <x v="1"/>
    <n v="44"/>
    <n v="73"/>
    <n v="1.95"/>
    <n v="2.3166666666666669"/>
  </r>
  <r>
    <x v="34"/>
    <d v="1899-12-30T09:45:00"/>
    <x v="0"/>
    <s v="Site 1"/>
    <n v="20"/>
    <n v="80"/>
    <n v="100"/>
    <x v="2"/>
    <x v="5"/>
    <n v="0"/>
    <n v="100"/>
    <n v="1.6666666666666667"/>
    <n v="1.6666666666666667"/>
  </r>
  <r>
    <x v="34"/>
    <d v="1899-12-30T13:00:00"/>
    <x v="3"/>
    <s v="Site 6"/>
    <n v="38"/>
    <n v="110"/>
    <n v="148"/>
    <x v="0"/>
    <x v="10"/>
    <n v="0"/>
    <n v="148"/>
    <n v="2.4666666666666668"/>
    <n v="2.4666666666666668"/>
  </r>
  <r>
    <x v="34"/>
    <d v="1899-12-30T15:15:00"/>
    <x v="0"/>
    <s v="Site 9"/>
    <n v="30"/>
    <n v="104"/>
    <n v="134"/>
    <x v="3"/>
    <x v="2"/>
    <n v="0"/>
    <n v="134"/>
    <n v="2.2333333333333334"/>
    <n v="2.2333333333333334"/>
  </r>
  <r>
    <x v="34"/>
    <d v="1899-12-30T17:30:00"/>
    <x v="2"/>
    <s v="Site 2"/>
    <n v="55"/>
    <n v="96"/>
    <n v="151"/>
    <x v="5"/>
    <x v="4"/>
    <n v="75"/>
    <n v="76"/>
    <n v="2.5166666666666666"/>
    <n v="3.1416666666666666"/>
  </r>
  <r>
    <x v="35"/>
    <d v="1899-12-30T10:15:00"/>
    <x v="0"/>
    <s v="Site 7"/>
    <n v="15"/>
    <n v="52"/>
    <n v="67"/>
    <x v="8"/>
    <x v="2"/>
    <n v="30"/>
    <n v="37"/>
    <n v="1.1166666666666667"/>
    <n v="1.3666666666666667"/>
  </r>
  <r>
    <x v="35"/>
    <d v="1899-12-30T12:45:00"/>
    <x v="3"/>
    <s v="Site 7"/>
    <n v="40"/>
    <n v="97"/>
    <n v="137"/>
    <x v="6"/>
    <x v="15"/>
    <n v="0"/>
    <n v="137"/>
    <n v="2.2833333333333332"/>
    <n v="2.2833333333333332"/>
  </r>
  <r>
    <x v="35"/>
    <d v="1899-12-30T13:45:00"/>
    <x v="3"/>
    <s v="Site 2"/>
    <n v="55"/>
    <n v="133"/>
    <n v="188"/>
    <x v="5"/>
    <x v="15"/>
    <n v="109"/>
    <n v="79"/>
    <n v="3.1333333333333333"/>
    <n v="4.041666666666667"/>
  </r>
  <r>
    <x v="36"/>
    <d v="1899-12-30T18:45:00"/>
    <x v="3"/>
    <s v="Site 5"/>
    <n v="38"/>
    <n v="110"/>
    <n v="148"/>
    <x v="0"/>
    <x v="10"/>
    <n v="41"/>
    <n v="107"/>
    <n v="2.4666666666666668"/>
    <n v="2.8083333333333331"/>
  </r>
  <r>
    <x v="36"/>
    <d v="1899-12-30T13:00:00"/>
    <x v="1"/>
    <s v="Site 5"/>
    <n v="60"/>
    <n v="104"/>
    <n v="164"/>
    <x v="7"/>
    <x v="4"/>
    <n v="0"/>
    <n v="164"/>
    <n v="2.7333333333333334"/>
    <n v="2.7333333333333334"/>
  </r>
  <r>
    <x v="36"/>
    <d v="1899-12-30T16:30:00"/>
    <x v="2"/>
    <s v="Site 3"/>
    <n v="38"/>
    <n v="90"/>
    <n v="128"/>
    <x v="0"/>
    <x v="15"/>
    <n v="0"/>
    <n v="128"/>
    <n v="2.1333333333333333"/>
    <n v="2.1333333333333333"/>
  </r>
  <r>
    <x v="36"/>
    <d v="1899-12-30T12:00:00"/>
    <x v="1"/>
    <s v="Site 4"/>
    <n v="25"/>
    <n v="65"/>
    <n v="90"/>
    <x v="4"/>
    <x v="8"/>
    <n v="19"/>
    <n v="71"/>
    <n v="1.5"/>
    <n v="1.6583333333333334"/>
  </r>
  <r>
    <x v="36"/>
    <d v="1899-12-30T19:45:00"/>
    <x v="3"/>
    <s v="Site 8"/>
    <n v="50"/>
    <n v="80"/>
    <n v="130"/>
    <x v="9"/>
    <x v="3"/>
    <n v="15"/>
    <n v="115"/>
    <n v="2.1666666666666665"/>
    <n v="2.2916666666666665"/>
  </r>
  <r>
    <x v="37"/>
    <d v="1899-12-30T19:00:00"/>
    <x v="3"/>
    <s v="Site 2"/>
    <n v="55"/>
    <n v="59"/>
    <n v="114"/>
    <x v="5"/>
    <x v="11"/>
    <n v="39"/>
    <n v="75"/>
    <n v="1.9"/>
    <n v="2.2250000000000001"/>
  </r>
  <r>
    <x v="37"/>
    <d v="1899-12-30T08:45:00"/>
    <x v="2"/>
    <s v="Site 9"/>
    <n v="45"/>
    <n v="132"/>
    <n v="177"/>
    <x v="1"/>
    <x v="10"/>
    <n v="0"/>
    <n v="177"/>
    <n v="2.95"/>
    <n v="2.95"/>
  </r>
  <r>
    <x v="37"/>
    <d v="1899-12-30T11:15:00"/>
    <x v="3"/>
    <s v="Site 8"/>
    <n v="60"/>
    <n v="104"/>
    <n v="164"/>
    <x v="7"/>
    <x v="4"/>
    <n v="0"/>
    <n v="164"/>
    <n v="2.7333333333333334"/>
    <n v="2.7333333333333334"/>
  </r>
  <r>
    <x v="37"/>
    <d v="1899-12-30T08:00:00"/>
    <x v="0"/>
    <s v="Site 3"/>
    <n v="38"/>
    <n v="50"/>
    <n v="88"/>
    <x v="0"/>
    <x v="1"/>
    <n v="0"/>
    <n v="88"/>
    <n v="1.4666666666666666"/>
    <n v="1.4666666666666666"/>
  </r>
  <r>
    <x v="38"/>
    <d v="1899-12-30T15:30:00"/>
    <x v="0"/>
    <s v="Site 9"/>
    <n v="20"/>
    <n v="43"/>
    <n v="63"/>
    <x v="2"/>
    <x v="7"/>
    <n v="16"/>
    <n v="47"/>
    <n v="1.05"/>
    <n v="1.1833333333333333"/>
  </r>
  <r>
    <x v="38"/>
    <d v="1899-12-30T16:00:00"/>
    <x v="2"/>
    <s v="Site 10"/>
    <n v="45"/>
    <n v="144"/>
    <n v="189"/>
    <x v="1"/>
    <x v="14"/>
    <n v="40"/>
    <n v="149"/>
    <n v="3.15"/>
    <n v="3.4833333333333334"/>
  </r>
  <r>
    <x v="38"/>
    <d v="1899-12-30T20:30:00"/>
    <x v="1"/>
    <s v="Site 9"/>
    <n v="55"/>
    <n v="59"/>
    <n v="114"/>
    <x v="5"/>
    <x v="11"/>
    <n v="46"/>
    <n v="68"/>
    <n v="1.9"/>
    <n v="2.2833333333333332"/>
  </r>
  <r>
    <x v="39"/>
    <d v="1899-12-30T15:00:00"/>
    <x v="0"/>
    <s v="Site 7"/>
    <n v="15"/>
    <n v="20"/>
    <n v="35"/>
    <x v="8"/>
    <x v="1"/>
    <n v="10"/>
    <n v="25"/>
    <n v="0.58333333333333337"/>
    <n v="0.66666666666666663"/>
  </r>
  <r>
    <x v="39"/>
    <d v="1899-12-30T17:45:00"/>
    <x v="3"/>
    <s v="Site 2"/>
    <n v="40"/>
    <n v="140"/>
    <n v="180"/>
    <x v="6"/>
    <x v="2"/>
    <n v="88"/>
    <n v="92"/>
    <n v="3"/>
    <n v="3.7333333333333334"/>
  </r>
  <r>
    <x v="39"/>
    <d v="1899-12-30T14:30:00"/>
    <x v="3"/>
    <s v="Site 2"/>
    <n v="30"/>
    <n v="56"/>
    <n v="86"/>
    <x v="3"/>
    <x v="13"/>
    <n v="63"/>
    <n v="23"/>
    <n v="1.4333333333333333"/>
    <n v="1.9583333333333333"/>
  </r>
  <r>
    <x v="39"/>
    <d v="1899-12-30T06:15:00"/>
    <x v="3"/>
    <s v="Site 5"/>
    <n v="25"/>
    <n v="88"/>
    <n v="113"/>
    <x v="4"/>
    <x v="2"/>
    <n v="88"/>
    <n v="25"/>
    <n v="1.8833333333333333"/>
    <n v="2.6166666666666667"/>
  </r>
  <r>
    <x v="40"/>
    <d v="1899-12-30T06:15:00"/>
    <x v="0"/>
    <s v="Site 5"/>
    <n v="38"/>
    <n v="65"/>
    <n v="103"/>
    <x v="0"/>
    <x v="4"/>
    <n v="21"/>
    <n v="82"/>
    <n v="1.7166666666666666"/>
    <n v="1.8916666666666666"/>
  </r>
  <r>
    <x v="40"/>
    <d v="1899-12-30T17:00:00"/>
    <x v="2"/>
    <s v="Site 5"/>
    <n v="45"/>
    <n v="72"/>
    <n v="117"/>
    <x v="1"/>
    <x v="3"/>
    <n v="27"/>
    <n v="90"/>
    <n v="1.95"/>
    <n v="2.1749999999999998"/>
  </r>
  <r>
    <x v="40"/>
    <d v="1899-12-30T13:30:00"/>
    <x v="0"/>
    <s v="Site 3"/>
    <n v="60"/>
    <n v="80"/>
    <n v="140"/>
    <x v="7"/>
    <x v="1"/>
    <n v="0"/>
    <n v="140"/>
    <n v="2.3333333333333335"/>
    <n v="2.3333333333333335"/>
  </r>
  <r>
    <x v="40"/>
    <d v="1899-12-30T16:00:00"/>
    <x v="2"/>
    <s v="Site 8"/>
    <n v="50"/>
    <n v="73"/>
    <n v="123"/>
    <x v="9"/>
    <x v="9"/>
    <n v="11"/>
    <n v="112"/>
    <n v="2.0499999999999998"/>
    <n v="2.1416666666666666"/>
  </r>
  <r>
    <x v="41"/>
    <d v="1899-12-30T14:45:00"/>
    <x v="0"/>
    <s v="Site 6"/>
    <n v="15"/>
    <n v="26"/>
    <n v="41"/>
    <x v="8"/>
    <x v="4"/>
    <n v="0"/>
    <n v="41"/>
    <n v="0.68333333333333335"/>
    <n v="0.68333333333333335"/>
  </r>
  <r>
    <x v="41"/>
    <d v="1899-12-30T20:45:00"/>
    <x v="0"/>
    <s v="Site 4"/>
    <n v="38"/>
    <n v="120"/>
    <n v="158"/>
    <x v="0"/>
    <x v="14"/>
    <n v="68"/>
    <n v="90"/>
    <n v="2.6333333333333333"/>
    <n v="3.2"/>
  </r>
  <r>
    <x v="41"/>
    <d v="1899-12-30T09:45:00"/>
    <x v="3"/>
    <s v="Site 4"/>
    <n v="50"/>
    <n v="127"/>
    <n v="177"/>
    <x v="9"/>
    <x v="8"/>
    <n v="0"/>
    <n v="177"/>
    <n v="2.95"/>
    <n v="2.95"/>
  </r>
  <r>
    <x v="41"/>
    <d v="1899-12-30T11:00:00"/>
    <x v="2"/>
    <s v="Site 9"/>
    <n v="50"/>
    <n v="67"/>
    <n v="117"/>
    <x v="9"/>
    <x v="1"/>
    <n v="0"/>
    <n v="117"/>
    <n v="1.95"/>
    <n v="1.95"/>
  </r>
  <r>
    <x v="42"/>
    <d v="1899-12-30T06:45:00"/>
    <x v="3"/>
    <s v="Site 1"/>
    <n v="30"/>
    <n v="64"/>
    <n v="94"/>
    <x v="3"/>
    <x v="7"/>
    <n v="50"/>
    <n v="44"/>
    <n v="1.5666666666666667"/>
    <n v="1.9833333333333334"/>
  </r>
  <r>
    <x v="42"/>
    <d v="1899-12-30T19:30:00"/>
    <x v="0"/>
    <s v="Site 1"/>
    <n v="40"/>
    <n v="43"/>
    <n v="83"/>
    <x v="6"/>
    <x v="11"/>
    <n v="40"/>
    <n v="43"/>
    <n v="1.3833333333333333"/>
    <n v="1.7166666666666666"/>
  </r>
  <r>
    <x v="42"/>
    <d v="1899-12-30T07:00:00"/>
    <x v="0"/>
    <s v="Site 2"/>
    <n v="45"/>
    <n v="72"/>
    <n v="117"/>
    <x v="1"/>
    <x v="3"/>
    <n v="57"/>
    <n v="60"/>
    <n v="1.95"/>
    <n v="2.4249999999999998"/>
  </r>
  <r>
    <x v="42"/>
    <d v="1899-12-30T07:00:00"/>
    <x v="0"/>
    <s v="Site 6"/>
    <n v="40"/>
    <n v="65"/>
    <n v="105"/>
    <x v="6"/>
    <x v="3"/>
    <n v="40"/>
    <n v="65"/>
    <n v="1.75"/>
    <n v="2.0833333333333335"/>
  </r>
  <r>
    <x v="42"/>
    <d v="1899-12-30T11:45:00"/>
    <x v="0"/>
    <s v="Site 10"/>
    <n v="55"/>
    <n v="178"/>
    <n v="233"/>
    <x v="5"/>
    <x v="14"/>
    <n v="0"/>
    <n v="233"/>
    <n v="3.8833333333333333"/>
    <n v="3.8833333333333333"/>
  </r>
  <r>
    <x v="43"/>
    <d v="1899-12-30T11:45:00"/>
    <x v="2"/>
    <s v="Site 8"/>
    <n v="60"/>
    <n v="240"/>
    <n v="300"/>
    <x v="7"/>
    <x v="5"/>
    <n v="0"/>
    <n v="300"/>
    <n v="5"/>
    <n v="5"/>
  </r>
  <r>
    <x v="43"/>
    <d v="1899-12-30T07:15:00"/>
    <x v="3"/>
    <s v="Site 3"/>
    <n v="38"/>
    <n v="90"/>
    <n v="128"/>
    <x v="0"/>
    <x v="15"/>
    <n v="63"/>
    <n v="65"/>
    <n v="2.1333333333333333"/>
    <n v="2.6583333333333332"/>
  </r>
  <r>
    <x v="43"/>
    <d v="1899-12-30T12:00:00"/>
    <x v="1"/>
    <s v="Site 7"/>
    <n v="55"/>
    <n v="118"/>
    <n v="173"/>
    <x v="5"/>
    <x v="7"/>
    <n v="0"/>
    <n v="173"/>
    <n v="2.8833333333333333"/>
    <n v="2.8833333333333333"/>
  </r>
  <r>
    <x v="44"/>
    <d v="1899-12-30T15:30:00"/>
    <x v="3"/>
    <s v="Site 8"/>
    <n v="50"/>
    <n v="67"/>
    <n v="117"/>
    <x v="9"/>
    <x v="1"/>
    <n v="0"/>
    <n v="117"/>
    <n v="1.95"/>
    <n v="1.95"/>
  </r>
  <r>
    <x v="44"/>
    <d v="1899-12-30T13:00:00"/>
    <x v="3"/>
    <s v="Site 7"/>
    <n v="38"/>
    <n v="80"/>
    <n v="118"/>
    <x v="0"/>
    <x v="7"/>
    <n v="24"/>
    <n v="94"/>
    <n v="1.9666666666666666"/>
    <n v="2.1666666666666665"/>
  </r>
  <r>
    <x v="44"/>
    <d v="1899-12-30T07:00:00"/>
    <x v="0"/>
    <s v="Site 7"/>
    <n v="55"/>
    <n v="74"/>
    <n v="129"/>
    <x v="5"/>
    <x v="1"/>
    <n v="83"/>
    <n v="46"/>
    <n v="2.15"/>
    <n v="2.8416666666666668"/>
  </r>
  <r>
    <x v="44"/>
    <d v="1899-12-30T08:30:00"/>
    <x v="3"/>
    <s v="Site 8"/>
    <n v="40"/>
    <n v="130"/>
    <n v="170"/>
    <x v="6"/>
    <x v="14"/>
    <n v="0"/>
    <n v="170"/>
    <n v="2.8333333333333335"/>
    <n v="2.8333333333333335"/>
  </r>
  <r>
    <x v="44"/>
    <d v="1899-12-30T15:15:00"/>
    <x v="0"/>
    <s v="Site 9"/>
    <n v="50"/>
    <n v="60"/>
    <n v="110"/>
    <x v="9"/>
    <x v="12"/>
    <n v="0"/>
    <n v="110"/>
    <n v="1.8333333333333333"/>
    <n v="1.8333333333333333"/>
  </r>
  <r>
    <x v="45"/>
    <d v="1899-12-30T12:15:00"/>
    <x v="1"/>
    <s v="Site 9"/>
    <n v="30"/>
    <n v="96"/>
    <n v="126"/>
    <x v="3"/>
    <x v="14"/>
    <n v="0"/>
    <n v="126"/>
    <n v="2.1"/>
    <n v="2.1"/>
  </r>
  <r>
    <x v="45"/>
    <d v="1899-12-30T13:45:00"/>
    <x v="0"/>
    <s v="Site 7"/>
    <n v="55"/>
    <n v="178"/>
    <n v="233"/>
    <x v="5"/>
    <x v="14"/>
    <n v="0"/>
    <n v="233"/>
    <n v="3.8833333333333333"/>
    <n v="3.8833333333333333"/>
  </r>
  <r>
    <x v="45"/>
    <d v="1899-12-30T15:15:00"/>
    <x v="2"/>
    <s v="Site 8"/>
    <n v="55"/>
    <n v="59"/>
    <n v="114"/>
    <x v="5"/>
    <x v="11"/>
    <n v="0"/>
    <n v="114"/>
    <n v="1.9"/>
    <n v="1.9"/>
  </r>
  <r>
    <x v="45"/>
    <d v="1899-12-30T07:15:00"/>
    <x v="3"/>
    <s v="Site 1"/>
    <n v="30"/>
    <n v="64"/>
    <n v="94"/>
    <x v="3"/>
    <x v="7"/>
    <n v="0"/>
    <n v="94"/>
    <n v="1.5666666666666667"/>
    <n v="1.5666666666666667"/>
  </r>
  <r>
    <x v="46"/>
    <d v="1899-12-30T17:15:00"/>
    <x v="1"/>
    <s v="Site 2"/>
    <n v="50"/>
    <n v="80"/>
    <n v="130"/>
    <x v="9"/>
    <x v="3"/>
    <n v="0"/>
    <n v="130"/>
    <n v="2.1666666666666665"/>
    <n v="2.1666666666666665"/>
  </r>
  <r>
    <x v="46"/>
    <d v="1899-12-30T20:15:00"/>
    <x v="0"/>
    <s v="Site 6"/>
    <n v="55"/>
    <n v="178"/>
    <n v="233"/>
    <x v="5"/>
    <x v="14"/>
    <n v="0"/>
    <n v="233"/>
    <n v="3.8833333333333333"/>
    <n v="3.8833333333333333"/>
  </r>
  <r>
    <x v="46"/>
    <d v="1899-12-30T15:15:00"/>
    <x v="0"/>
    <s v="Site 8"/>
    <n v="55"/>
    <n v="59"/>
    <n v="114"/>
    <x v="5"/>
    <x v="11"/>
    <n v="0"/>
    <n v="114"/>
    <n v="1.9"/>
    <n v="1.9"/>
  </r>
  <r>
    <x v="46"/>
    <d v="1899-12-30T06:00:00"/>
    <x v="3"/>
    <s v="Site 1"/>
    <n v="60"/>
    <n v="104"/>
    <n v="164"/>
    <x v="7"/>
    <x v="4"/>
    <n v="0"/>
    <n v="164"/>
    <n v="2.7333333333333334"/>
    <n v="2.7333333333333334"/>
  </r>
  <r>
    <x v="46"/>
    <d v="1899-12-30T20:15:00"/>
    <x v="3"/>
    <s v="Site 6"/>
    <n v="55"/>
    <n v="59"/>
    <n v="114"/>
    <x v="5"/>
    <x v="11"/>
    <n v="0"/>
    <n v="114"/>
    <n v="1.9"/>
    <n v="1.9"/>
  </r>
  <r>
    <x v="47"/>
    <d v="1899-12-30T12:00:00"/>
    <x v="2"/>
    <s v="Site 10"/>
    <n v="50"/>
    <n v="53"/>
    <n v="103"/>
    <x v="9"/>
    <x v="11"/>
    <n v="0"/>
    <n v="103"/>
    <n v="1.7166666666666666"/>
    <n v="1.7166666666666666"/>
  </r>
  <r>
    <x v="47"/>
    <d v="1899-12-30T16:30:00"/>
    <x v="0"/>
    <s v="Site 10"/>
    <n v="60"/>
    <n v="208"/>
    <n v="268"/>
    <x v="7"/>
    <x v="2"/>
    <n v="0"/>
    <n v="268"/>
    <n v="4.4666666666666668"/>
    <n v="4.4666666666666668"/>
  </r>
  <r>
    <x v="47"/>
    <d v="1899-12-30T07:30:00"/>
    <x v="0"/>
    <s v="Site 3"/>
    <n v="50"/>
    <n v="160"/>
    <n v="210"/>
    <x v="9"/>
    <x v="14"/>
    <n v="0"/>
    <n v="210"/>
    <n v="3.5"/>
    <n v="3.5"/>
  </r>
  <r>
    <x v="47"/>
    <d v="1899-12-30T19:15:00"/>
    <x v="0"/>
    <s v="Site 5"/>
    <n v="50"/>
    <n v="107"/>
    <n v="157"/>
    <x v="9"/>
    <x v="7"/>
    <n v="0"/>
    <n v="157"/>
    <n v="2.6166666666666667"/>
    <n v="2.6166666666666667"/>
  </r>
  <r>
    <x v="48"/>
    <d v="1899-12-30T11:00:00"/>
    <x v="3"/>
    <s v="Site 3"/>
    <n v="30"/>
    <n v="128"/>
    <n v="158"/>
    <x v="3"/>
    <x v="6"/>
    <n v="0"/>
    <n v="158"/>
    <n v="2.6333333333333333"/>
    <n v="2.6333333333333333"/>
  </r>
  <r>
    <x v="48"/>
    <d v="1899-12-30T13:00:00"/>
    <x v="0"/>
    <s v="Site 2"/>
    <n v="55"/>
    <n v="74"/>
    <n v="129"/>
    <x v="5"/>
    <x v="1"/>
    <n v="0"/>
    <n v="129"/>
    <n v="2.15"/>
    <n v="2.15"/>
  </r>
  <r>
    <x v="48"/>
    <d v="1899-12-30T06:45:00"/>
    <x v="3"/>
    <s v="Site 7"/>
    <n v="15"/>
    <n v="22"/>
    <n v="37"/>
    <x v="8"/>
    <x v="9"/>
    <n v="0"/>
    <n v="37"/>
    <n v="0.6166666666666667"/>
    <n v="0.6166666666666667"/>
  </r>
  <r>
    <x v="49"/>
    <d v="1899-12-30T19:45:00"/>
    <x v="3"/>
    <s v="Site 4"/>
    <n v="38"/>
    <n v="120"/>
    <n v="158"/>
    <x v="0"/>
    <x v="14"/>
    <n v="0"/>
    <n v="158"/>
    <n v="2.6333333333333333"/>
    <n v="2.6333333333333333"/>
  </r>
  <r>
    <x v="49"/>
    <d v="1899-12-30T10:00:00"/>
    <x v="2"/>
    <s v="Site 2"/>
    <n v="15"/>
    <n v="20"/>
    <n v="35"/>
    <x v="8"/>
    <x v="1"/>
    <n v="0"/>
    <n v="35"/>
    <n v="0.58333333333333337"/>
    <n v="0.58333333333333337"/>
  </r>
  <r>
    <x v="49"/>
    <d v="1899-12-30T17:00:00"/>
    <x v="3"/>
    <s v="Site 10"/>
    <n v="30"/>
    <n v="96"/>
    <n v="126"/>
    <x v="3"/>
    <x v="14"/>
    <n v="0"/>
    <n v="126"/>
    <n v="2.1"/>
    <n v="2.1"/>
  </r>
  <r>
    <x v="49"/>
    <d v="1899-12-30T16:15:00"/>
    <x v="0"/>
    <s v="Site 2"/>
    <n v="40"/>
    <n v="43"/>
    <n v="83"/>
    <x v="6"/>
    <x v="11"/>
    <n v="0"/>
    <n v="83"/>
    <n v="1.3833333333333333"/>
    <n v="1.3833333333333333"/>
  </r>
  <r>
    <x v="50"/>
    <d v="1899-12-30T17:30:00"/>
    <x v="0"/>
    <s v="Site 1"/>
    <n v="20"/>
    <n v="69"/>
    <n v="89"/>
    <x v="2"/>
    <x v="2"/>
    <n v="0"/>
    <n v="89"/>
    <n v="1.4833333333333334"/>
    <n v="1.4833333333333334"/>
  </r>
  <r>
    <x v="50"/>
    <d v="1899-12-30T06:30:00"/>
    <x v="3"/>
    <s v="Site 10"/>
    <n v="30"/>
    <n v="128"/>
    <n v="158"/>
    <x v="3"/>
    <x v="6"/>
    <n v="0"/>
    <n v="158"/>
    <n v="2.6333333333333333"/>
    <n v="2.6333333333333333"/>
  </r>
  <r>
    <x v="50"/>
    <d v="1899-12-30T09:15:00"/>
    <x v="3"/>
    <s v="Site 8"/>
    <n v="15"/>
    <n v="22"/>
    <n v="37"/>
    <x v="8"/>
    <x v="9"/>
    <n v="0"/>
    <n v="37"/>
    <n v="0.6166666666666667"/>
    <n v="0.6166666666666667"/>
  </r>
  <r>
    <x v="50"/>
    <d v="1899-12-30T13:45:00"/>
    <x v="0"/>
    <s v="Site 7"/>
    <n v="40"/>
    <n v="103"/>
    <n v="143"/>
    <x v="6"/>
    <x v="8"/>
    <n v="0"/>
    <n v="143"/>
    <n v="2.3833333333333333"/>
    <n v="2.3833333333333333"/>
  </r>
  <r>
    <x v="51"/>
    <d v="1899-12-30T13:00:00"/>
    <x v="0"/>
    <s v="Site 4"/>
    <n v="30"/>
    <n v="88"/>
    <n v="118"/>
    <x v="3"/>
    <x v="10"/>
    <n v="0"/>
    <n v="118"/>
    <n v="1.9666666666666666"/>
    <n v="1.9666666666666666"/>
  </r>
  <r>
    <x v="51"/>
    <d v="1899-12-30T18:00:00"/>
    <x v="0"/>
    <s v="Site 9"/>
    <n v="30"/>
    <n v="36"/>
    <n v="66"/>
    <x v="3"/>
    <x v="12"/>
    <n v="0"/>
    <n v="66"/>
    <n v="1.1000000000000001"/>
    <n v="1.1000000000000001"/>
  </r>
  <r>
    <x v="51"/>
    <d v="1899-12-30T06:45:00"/>
    <x v="3"/>
    <s v="Site 8"/>
    <n v="20"/>
    <n v="43"/>
    <n v="63"/>
    <x v="2"/>
    <x v="7"/>
    <n v="0"/>
    <n v="63"/>
    <n v="1.05"/>
    <n v="1.05"/>
  </r>
  <r>
    <x v="52"/>
    <d v="1899-12-30T12:00:00"/>
    <x v="2"/>
    <s v="Site 10"/>
    <n v="38"/>
    <n v="95"/>
    <n v="133"/>
    <x v="0"/>
    <x v="8"/>
    <n v="0"/>
    <n v="133"/>
    <n v="2.2166666666666668"/>
    <n v="2.2166666666666668"/>
  </r>
  <r>
    <x v="52"/>
    <d v="1899-12-30T18:45:00"/>
    <x v="0"/>
    <s v="Site 4"/>
    <n v="38"/>
    <n v="60"/>
    <n v="98"/>
    <x v="0"/>
    <x v="3"/>
    <n v="0"/>
    <n v="98"/>
    <n v="1.6333333333333333"/>
    <n v="1.6333333333333333"/>
  </r>
  <r>
    <x v="52"/>
    <d v="1899-12-30T16:45:00"/>
    <x v="2"/>
    <s v="Site 10"/>
    <n v="38"/>
    <n v="130"/>
    <n v="168"/>
    <x v="0"/>
    <x v="2"/>
    <n v="0"/>
    <n v="168"/>
    <n v="2.8"/>
    <n v="2.8"/>
  </r>
  <r>
    <x v="52"/>
    <d v="1899-12-30T12:45:00"/>
    <x v="2"/>
    <s v="Site 9"/>
    <n v="38"/>
    <n v="50"/>
    <n v="88"/>
    <x v="0"/>
    <x v="1"/>
    <n v="0"/>
    <n v="88"/>
    <n v="1.4666666666666666"/>
    <n v="1.4666666666666666"/>
  </r>
  <r>
    <x v="53"/>
    <d v="1899-12-30T12:15:00"/>
    <x v="0"/>
    <s v="Site 2"/>
    <n v="38"/>
    <n v="130"/>
    <n v="168"/>
    <x v="0"/>
    <x v="2"/>
    <n v="0"/>
    <n v="168"/>
    <n v="2.8"/>
    <n v="2.8"/>
  </r>
  <r>
    <x v="53"/>
    <d v="1899-12-30T19:30:00"/>
    <x v="0"/>
    <s v="Site 8"/>
    <n v="45"/>
    <n v="66"/>
    <n v="111"/>
    <x v="1"/>
    <x v="9"/>
    <n v="0"/>
    <n v="111"/>
    <n v="1.85"/>
    <n v="1.85"/>
  </r>
  <r>
    <x v="53"/>
    <d v="1899-12-30T08:30:00"/>
    <x v="0"/>
    <s v="Site 7"/>
    <n v="15"/>
    <n v="64"/>
    <n v="79"/>
    <x v="8"/>
    <x v="6"/>
    <n v="0"/>
    <n v="79"/>
    <n v="1.3166666666666667"/>
    <n v="1.3166666666666667"/>
  </r>
  <r>
    <x v="53"/>
    <d v="1899-12-30T06:45:00"/>
    <x v="1"/>
    <s v="Site 5"/>
    <n v="25"/>
    <n v="68"/>
    <n v="93"/>
    <x v="4"/>
    <x v="0"/>
    <n v="0"/>
    <n v="93"/>
    <n v="1.55"/>
    <n v="1.55"/>
  </r>
  <r>
    <x v="54"/>
    <d v="1899-12-30T08:30:00"/>
    <x v="0"/>
    <s v="Site 7"/>
    <n v="25"/>
    <n v="37"/>
    <n v="62"/>
    <x v="4"/>
    <x v="9"/>
    <n v="0"/>
    <n v="62"/>
    <n v="1.0333333333333334"/>
    <n v="1.0333333333333334"/>
  </r>
  <r>
    <x v="54"/>
    <d v="1899-12-30T13:15:00"/>
    <x v="0"/>
    <s v="Site 6"/>
    <n v="25"/>
    <n v="34"/>
    <n v="59"/>
    <x v="4"/>
    <x v="1"/>
    <n v="0"/>
    <n v="59"/>
    <n v="0.98333333333333328"/>
    <n v="0.98333333333333328"/>
  </r>
  <r>
    <x v="54"/>
    <d v="1899-12-30T10:45:00"/>
    <x v="0"/>
    <s v="Site 1"/>
    <n v="38"/>
    <n v="65"/>
    <n v="103"/>
    <x v="0"/>
    <x v="4"/>
    <n v="0"/>
    <n v="103"/>
    <n v="1.7166666666666666"/>
    <n v="1.7166666666666666"/>
  </r>
  <r>
    <x v="54"/>
    <d v="1899-12-30T09:00:00"/>
    <x v="2"/>
    <s v="Site 4"/>
    <n v="15"/>
    <n v="28"/>
    <n v="43"/>
    <x v="8"/>
    <x v="13"/>
    <n v="0"/>
    <n v="43"/>
    <n v="0.71666666666666667"/>
    <n v="0.71666666666666667"/>
  </r>
  <r>
    <x v="55"/>
    <d v="1899-12-30T16:00:00"/>
    <x v="0"/>
    <s v="Site 8"/>
    <n v="38"/>
    <n v="120"/>
    <n v="158"/>
    <x v="0"/>
    <x v="14"/>
    <n v="0"/>
    <n v="158"/>
    <n v="2.6333333333333333"/>
    <n v="2.6333333333333333"/>
  </r>
  <r>
    <x v="55"/>
    <d v="1899-12-30T06:45:00"/>
    <x v="0"/>
    <s v="Site 4"/>
    <n v="45"/>
    <n v="60"/>
    <n v="105"/>
    <x v="1"/>
    <x v="1"/>
    <n v="0"/>
    <n v="105"/>
    <n v="1.75"/>
    <n v="1.75"/>
  </r>
  <r>
    <x v="55"/>
    <d v="1899-12-30T14:30:00"/>
    <x v="2"/>
    <s v="Site 5"/>
    <n v="50"/>
    <n v="213"/>
    <n v="263"/>
    <x v="9"/>
    <x v="6"/>
    <n v="0"/>
    <n v="263"/>
    <n v="4.3833333333333337"/>
    <n v="4.3833333333333337"/>
  </r>
  <r>
    <x v="56"/>
    <d v="1899-12-30T16:45:00"/>
    <x v="0"/>
    <s v="Site 1"/>
    <n v="45"/>
    <n v="84"/>
    <n v="129"/>
    <x v="1"/>
    <x v="13"/>
    <n v="0"/>
    <n v="129"/>
    <n v="2.15"/>
    <n v="2.15"/>
  </r>
  <r>
    <x v="56"/>
    <d v="1899-12-30T15:00:00"/>
    <x v="3"/>
    <s v="Site 5"/>
    <n v="30"/>
    <n v="48"/>
    <n v="78"/>
    <x v="3"/>
    <x v="3"/>
    <n v="0"/>
    <n v="78"/>
    <n v="1.3"/>
    <n v="1.3"/>
  </r>
  <r>
    <x v="56"/>
    <d v="1899-12-30T20:45:00"/>
    <x v="0"/>
    <s v="Site 8"/>
    <n v="40"/>
    <n v="97"/>
    <n v="137"/>
    <x v="6"/>
    <x v="15"/>
    <n v="0"/>
    <n v="137"/>
    <n v="2.2833333333333332"/>
    <n v="2.2833333333333332"/>
  </r>
  <r>
    <x v="56"/>
    <d v="1899-12-30T16:00:00"/>
    <x v="3"/>
    <s v="Site 5"/>
    <n v="45"/>
    <n v="114"/>
    <n v="159"/>
    <x v="1"/>
    <x v="8"/>
    <n v="0"/>
    <n v="159"/>
    <n v="2.65"/>
    <n v="2.65"/>
  </r>
  <r>
    <x v="56"/>
    <d v="1899-12-30T07:00:00"/>
    <x v="3"/>
    <s v="Site 6"/>
    <n v="50"/>
    <n v="160"/>
    <n v="210"/>
    <x v="9"/>
    <x v="14"/>
    <n v="0"/>
    <n v="210"/>
    <n v="3.5"/>
    <n v="3.5"/>
  </r>
  <r>
    <x v="57"/>
    <d v="1899-12-30T09:15:00"/>
    <x v="0"/>
    <s v="Site 10"/>
    <n v="45"/>
    <n v="108"/>
    <n v="153"/>
    <x v="1"/>
    <x v="15"/>
    <n v="0"/>
    <n v="153"/>
    <n v="2.5499999999999998"/>
    <n v="2.5499999999999998"/>
  </r>
  <r>
    <x v="57"/>
    <d v="1899-12-30T17:00:00"/>
    <x v="3"/>
    <s v="Site 5"/>
    <n v="30"/>
    <n v="80"/>
    <n v="110"/>
    <x v="3"/>
    <x v="0"/>
    <n v="0"/>
    <n v="110"/>
    <n v="1.8333333333333333"/>
    <n v="1.8333333333333333"/>
  </r>
  <r>
    <x v="57"/>
    <d v="1899-12-30T17:00:00"/>
    <x v="0"/>
    <s v="Site 6"/>
    <n v="40"/>
    <n v="130"/>
    <n v="170"/>
    <x v="6"/>
    <x v="14"/>
    <n v="0"/>
    <n v="170"/>
    <n v="2.8333333333333335"/>
    <n v="2.8333333333333335"/>
  </r>
  <r>
    <x v="57"/>
    <d v="1899-12-30T16:45:00"/>
    <x v="0"/>
    <s v="Site 3"/>
    <n v="20"/>
    <n v="43"/>
    <n v="63"/>
    <x v="2"/>
    <x v="7"/>
    <n v="0"/>
    <n v="63"/>
    <n v="1.05"/>
    <n v="1.05"/>
  </r>
  <r>
    <x v="58"/>
    <d v="1899-12-30T07:45:00"/>
    <x v="0"/>
    <s v="Site 9"/>
    <n v="45"/>
    <n v="78"/>
    <n v="123"/>
    <x v="1"/>
    <x v="4"/>
    <n v="0"/>
    <n v="123"/>
    <n v="2.0499999999999998"/>
    <n v="2.0499999999999998"/>
  </r>
  <r>
    <x v="58"/>
    <d v="1899-12-30T16:00:00"/>
    <x v="0"/>
    <s v="Site 5"/>
    <n v="55"/>
    <n v="96"/>
    <n v="151"/>
    <x v="5"/>
    <x v="4"/>
    <n v="0"/>
    <n v="151"/>
    <n v="2.5166666666666666"/>
    <n v="2.5166666666666666"/>
  </r>
  <r>
    <x v="58"/>
    <d v="1899-12-30T10:30:00"/>
    <x v="3"/>
    <s v="Site 10"/>
    <n v="55"/>
    <n v="148"/>
    <n v="203"/>
    <x v="5"/>
    <x v="0"/>
    <n v="0"/>
    <n v="203"/>
    <n v="3.3833333333333333"/>
    <n v="3.3833333333333333"/>
  </r>
  <r>
    <x v="58"/>
    <d v="1899-12-30T20:15:00"/>
    <x v="0"/>
    <s v="Site 7"/>
    <n v="60"/>
    <n v="80"/>
    <n v="140"/>
    <x v="7"/>
    <x v="1"/>
    <n v="0"/>
    <n v="140"/>
    <n v="2.3333333333333335"/>
    <n v="2.3333333333333335"/>
  </r>
  <r>
    <x v="58"/>
    <d v="1899-12-30T19:15:00"/>
    <x v="3"/>
    <s v="Site 10"/>
    <n v="15"/>
    <n v="52"/>
    <n v="67"/>
    <x v="8"/>
    <x v="2"/>
    <n v="0"/>
    <n v="67"/>
    <n v="1.1166666666666667"/>
    <n v="1.1166666666666667"/>
  </r>
  <r>
    <x v="59"/>
    <d v="1899-12-30T19:15:00"/>
    <x v="0"/>
    <s v="Site 1"/>
    <n v="55"/>
    <n v="89"/>
    <n v="144"/>
    <x v="5"/>
    <x v="3"/>
    <n v="32"/>
    <n v="112"/>
    <n v="2.4"/>
    <n v="2.6666666666666665"/>
  </r>
  <r>
    <x v="59"/>
    <d v="1899-12-30T18:15:00"/>
    <x v="1"/>
    <s v="Site 7"/>
    <n v="25"/>
    <n v="61"/>
    <n v="86"/>
    <x v="4"/>
    <x v="15"/>
    <n v="21"/>
    <n v="65"/>
    <n v="1.4333333333333333"/>
    <n v="1.6083333333333334"/>
  </r>
  <r>
    <x v="59"/>
    <d v="1899-12-30T13:45:00"/>
    <x v="0"/>
    <s v="Site 1"/>
    <n v="40"/>
    <n v="130"/>
    <n v="170"/>
    <x v="6"/>
    <x v="14"/>
    <n v="103"/>
    <n v="67"/>
    <n v="2.8333333333333335"/>
    <n v="3.6916666666666669"/>
  </r>
  <r>
    <x v="59"/>
    <d v="1899-12-30T16:00:00"/>
    <x v="0"/>
    <s v="Site 2"/>
    <n v="15"/>
    <n v="28"/>
    <n v="43"/>
    <x v="8"/>
    <x v="13"/>
    <n v="32"/>
    <n v="11"/>
    <n v="0.71666666666666667"/>
    <n v="0.98333333333333328"/>
  </r>
  <r>
    <x v="59"/>
    <d v="1899-12-30T07:00:00"/>
    <x v="3"/>
    <s v="Site 6"/>
    <n v="30"/>
    <n v="76"/>
    <n v="106"/>
    <x v="3"/>
    <x v="8"/>
    <n v="76"/>
    <n v="30"/>
    <n v="1.7666666666666666"/>
    <n v="2.4"/>
  </r>
  <r>
    <x v="60"/>
    <d v="1899-12-30T20:45:00"/>
    <x v="0"/>
    <s v="Site 1"/>
    <n v="55"/>
    <n v="89"/>
    <n v="144"/>
    <x v="5"/>
    <x v="3"/>
    <n v="57"/>
    <n v="87"/>
    <n v="2.4"/>
    <n v="2.875"/>
  </r>
  <r>
    <x v="60"/>
    <d v="1899-12-30T11:00:00"/>
    <x v="0"/>
    <s v="Site 10"/>
    <n v="38"/>
    <n v="65"/>
    <n v="103"/>
    <x v="0"/>
    <x v="4"/>
    <n v="44"/>
    <n v="59"/>
    <n v="1.7166666666666666"/>
    <n v="2.0833333333333335"/>
  </r>
  <r>
    <x v="60"/>
    <d v="1899-12-30T06:00:00"/>
    <x v="0"/>
    <s v="Site 3"/>
    <n v="15"/>
    <n v="22"/>
    <n v="37"/>
    <x v="8"/>
    <x v="9"/>
    <n v="27"/>
    <n v="10"/>
    <n v="0.6166666666666667"/>
    <n v="0.84166666666666667"/>
  </r>
  <r>
    <x v="60"/>
    <d v="1899-12-30T12:00:00"/>
    <x v="2"/>
    <s v="Site 2"/>
    <n v="45"/>
    <n v="48"/>
    <n v="93"/>
    <x v="1"/>
    <x v="11"/>
    <n v="54"/>
    <n v="39"/>
    <n v="1.55"/>
    <n v="2"/>
  </r>
  <r>
    <x v="61"/>
    <d v="1899-12-30T18:00:00"/>
    <x v="0"/>
    <s v="Site 9"/>
    <n v="38"/>
    <n v="95"/>
    <n v="133"/>
    <x v="0"/>
    <x v="8"/>
    <n v="59"/>
    <n v="74"/>
    <n v="2.2166666666666668"/>
    <n v="2.7083333333333335"/>
  </r>
  <r>
    <x v="61"/>
    <d v="1899-12-30T10:15:00"/>
    <x v="0"/>
    <s v="Site 8"/>
    <n v="40"/>
    <n v="119"/>
    <n v="159"/>
    <x v="6"/>
    <x v="10"/>
    <n v="0"/>
    <n v="159"/>
    <n v="2.65"/>
    <n v="2.65"/>
  </r>
  <r>
    <x v="61"/>
    <d v="1899-12-30T16:00:00"/>
    <x v="3"/>
    <s v="Site 2"/>
    <n v="15"/>
    <n v="16"/>
    <n v="31"/>
    <x v="8"/>
    <x v="11"/>
    <n v="0"/>
    <n v="31"/>
    <n v="0.51666666666666672"/>
    <n v="0.51666666666666672"/>
  </r>
  <r>
    <x v="61"/>
    <d v="1899-12-30T20:30:00"/>
    <x v="0"/>
    <s v="Site 1"/>
    <n v="38"/>
    <n v="50"/>
    <n v="88"/>
    <x v="0"/>
    <x v="1"/>
    <n v="28"/>
    <n v="60"/>
    <n v="1.4666666666666666"/>
    <n v="1.7"/>
  </r>
  <r>
    <x v="62"/>
    <d v="1899-12-30T11:30:00"/>
    <x v="2"/>
    <s v="Site 1"/>
    <n v="45"/>
    <n v="54"/>
    <n v="99"/>
    <x v="1"/>
    <x v="12"/>
    <n v="58"/>
    <n v="41"/>
    <n v="1.65"/>
    <n v="2.1333333333333333"/>
  </r>
  <r>
    <x v="62"/>
    <d v="1899-12-30T11:45:00"/>
    <x v="0"/>
    <s v="Site 6"/>
    <n v="55"/>
    <n v="96"/>
    <n v="151"/>
    <x v="5"/>
    <x v="4"/>
    <n v="0"/>
    <n v="151"/>
    <n v="2.5166666666666666"/>
    <n v="2.5166666666666666"/>
  </r>
  <r>
    <x v="63"/>
    <d v="1899-12-30T19:45:00"/>
    <x v="3"/>
    <s v="Site 3"/>
    <n v="45"/>
    <n v="180"/>
    <n v="225"/>
    <x v="1"/>
    <x v="5"/>
    <n v="112"/>
    <n v="113"/>
    <n v="3.75"/>
    <n v="4.6833333333333336"/>
  </r>
  <r>
    <x v="63"/>
    <d v="1899-12-30T07:45:00"/>
    <x v="0"/>
    <s v="Site 10"/>
    <n v="30"/>
    <n v="36"/>
    <n v="66"/>
    <x v="3"/>
    <x v="12"/>
    <n v="53"/>
    <n v="13"/>
    <n v="1.1000000000000001"/>
    <n v="1.5416666666666667"/>
  </r>
  <r>
    <x v="63"/>
    <d v="1899-12-30T06:15:00"/>
    <x v="3"/>
    <s v="Site 2"/>
    <n v="50"/>
    <n v="147"/>
    <n v="197"/>
    <x v="9"/>
    <x v="10"/>
    <n v="62"/>
    <n v="135"/>
    <n v="3.2833333333333332"/>
    <n v="3.8"/>
  </r>
  <r>
    <x v="64"/>
    <d v="1899-12-30T14:00:00"/>
    <x v="3"/>
    <s v="Site 7"/>
    <n v="55"/>
    <n v="118"/>
    <n v="173"/>
    <x v="5"/>
    <x v="7"/>
    <n v="0"/>
    <n v="173"/>
    <n v="2.8833333333333333"/>
    <n v="2.8833333333333333"/>
  </r>
  <r>
    <x v="64"/>
    <d v="1899-12-30T16:15:00"/>
    <x v="2"/>
    <s v="Site 2"/>
    <n v="15"/>
    <n v="18"/>
    <n v="33"/>
    <x v="8"/>
    <x v="12"/>
    <n v="0"/>
    <n v="33"/>
    <n v="0.55000000000000004"/>
    <n v="0.55000000000000004"/>
  </r>
  <r>
    <x v="64"/>
    <d v="1899-12-30T11:30:00"/>
    <x v="0"/>
    <s v="Site 4"/>
    <n v="25"/>
    <n v="68"/>
    <n v="93"/>
    <x v="4"/>
    <x v="0"/>
    <n v="58"/>
    <n v="35"/>
    <n v="1.55"/>
    <n v="2.0333333333333332"/>
  </r>
  <r>
    <x v="65"/>
    <d v="1899-12-30T19:45:00"/>
    <x v="3"/>
    <s v="Site 1"/>
    <n v="38"/>
    <n v="150"/>
    <n v="188"/>
    <x v="0"/>
    <x v="5"/>
    <n v="73"/>
    <n v="115"/>
    <n v="3.1333333333333333"/>
    <n v="3.7416666666666667"/>
  </r>
  <r>
    <x v="65"/>
    <d v="1899-12-30T14:00:00"/>
    <x v="2"/>
    <s v="Site 9"/>
    <n v="15"/>
    <n v="52"/>
    <n v="67"/>
    <x v="8"/>
    <x v="2"/>
    <n v="0"/>
    <n v="67"/>
    <n v="1.1166666666666667"/>
    <n v="1.1166666666666667"/>
  </r>
  <r>
    <x v="66"/>
    <d v="1899-12-30T11:00:00"/>
    <x v="0"/>
    <s v="Site 8"/>
    <n v="55"/>
    <n v="222"/>
    <n v="277"/>
    <x v="5"/>
    <x v="5"/>
    <n v="108"/>
    <n v="169"/>
    <n v="4.6166666666666663"/>
    <n v="5.5166666666666666"/>
  </r>
  <r>
    <x v="66"/>
    <d v="1899-12-30T07:00:00"/>
    <x v="0"/>
    <s v="Site 5"/>
    <n v="60"/>
    <n v="176"/>
    <n v="236"/>
    <x v="7"/>
    <x v="10"/>
    <n v="116"/>
    <n v="120"/>
    <n v="3.9333333333333331"/>
    <n v="4.9000000000000004"/>
  </r>
  <r>
    <x v="66"/>
    <d v="1899-12-30T06:15:00"/>
    <x v="3"/>
    <s v="Site 7"/>
    <n v="38"/>
    <n v="110"/>
    <n v="148"/>
    <x v="0"/>
    <x v="10"/>
    <n v="0"/>
    <n v="148"/>
    <n v="2.4666666666666668"/>
    <n v="2.4666666666666668"/>
  </r>
  <r>
    <x v="66"/>
    <d v="1899-12-30T07:45:00"/>
    <x v="2"/>
    <s v="Site 6"/>
    <n v="25"/>
    <n v="48"/>
    <n v="73"/>
    <x v="4"/>
    <x v="13"/>
    <n v="0"/>
    <n v="73"/>
    <n v="1.2166666666666666"/>
    <n v="1.2166666666666666"/>
  </r>
  <r>
    <x v="67"/>
    <d v="1899-12-30T13:15:00"/>
    <x v="3"/>
    <s v="Site 7"/>
    <n v="60"/>
    <n v="88"/>
    <n v="148"/>
    <x v="7"/>
    <x v="9"/>
    <n v="16"/>
    <n v="132"/>
    <n v="2.4666666666666668"/>
    <n v="2.6"/>
  </r>
  <r>
    <x v="67"/>
    <d v="1899-12-30T18:15:00"/>
    <x v="0"/>
    <s v="Site 10"/>
    <n v="20"/>
    <n v="85"/>
    <n v="105"/>
    <x v="2"/>
    <x v="6"/>
    <n v="26"/>
    <n v="79"/>
    <n v="1.75"/>
    <n v="1.9666666666666666"/>
  </r>
  <r>
    <x v="67"/>
    <d v="1899-12-30T20:45:00"/>
    <x v="0"/>
    <s v="Site 6"/>
    <n v="20"/>
    <n v="53"/>
    <n v="73"/>
    <x v="2"/>
    <x v="0"/>
    <n v="25"/>
    <n v="48"/>
    <n v="1.2166666666666666"/>
    <n v="1.425"/>
  </r>
  <r>
    <x v="68"/>
    <d v="1899-12-30T15:45:00"/>
    <x v="0"/>
    <s v="Site 1"/>
    <n v="50"/>
    <n v="213"/>
    <n v="263"/>
    <x v="9"/>
    <x v="6"/>
    <n v="0"/>
    <n v="263"/>
    <n v="4.3833333333333337"/>
    <n v="4.3833333333333337"/>
  </r>
  <r>
    <x v="68"/>
    <d v="1899-12-30T12:30:00"/>
    <x v="3"/>
    <s v="Site 4"/>
    <n v="30"/>
    <n v="48"/>
    <n v="78"/>
    <x v="3"/>
    <x v="3"/>
    <n v="0"/>
    <n v="78"/>
    <n v="1.3"/>
    <n v="1.3"/>
  </r>
  <r>
    <x v="68"/>
    <d v="1899-12-30T20:15:00"/>
    <x v="2"/>
    <s v="Site 2"/>
    <n v="55"/>
    <n v="141"/>
    <n v="196"/>
    <x v="5"/>
    <x v="8"/>
    <n v="98"/>
    <n v="98"/>
    <n v="3.2666666666666666"/>
    <n v="4.083333333333333"/>
  </r>
  <r>
    <x v="68"/>
    <d v="1899-12-30T08:00:00"/>
    <x v="3"/>
    <s v="Site 5"/>
    <n v="40"/>
    <n v="43"/>
    <n v="83"/>
    <x v="6"/>
    <x v="11"/>
    <n v="30"/>
    <n v="53"/>
    <n v="1.3833333333333333"/>
    <n v="1.6333333333333333"/>
  </r>
  <r>
    <x v="68"/>
    <d v="1899-12-30T09:00:00"/>
    <x v="2"/>
    <s v="Site 9"/>
    <n v="45"/>
    <n v="54"/>
    <n v="99"/>
    <x v="1"/>
    <x v="12"/>
    <n v="38"/>
    <n v="61"/>
    <n v="1.65"/>
    <n v="1.9666666666666666"/>
  </r>
  <r>
    <x v="68"/>
    <d v="1899-12-30T20:45:00"/>
    <x v="3"/>
    <s v="Site 1"/>
    <n v="15"/>
    <n v="38"/>
    <n v="53"/>
    <x v="8"/>
    <x v="8"/>
    <n v="30"/>
    <n v="23"/>
    <n v="0.8833333333333333"/>
    <n v="1.1333333333333333"/>
  </r>
  <r>
    <x v="69"/>
    <d v="1899-12-30T20:30:00"/>
    <x v="2"/>
    <s v="Site 4"/>
    <n v="25"/>
    <n v="102"/>
    <n v="127"/>
    <x v="4"/>
    <x v="5"/>
    <n v="35"/>
    <n v="92"/>
    <n v="2.1166666666666667"/>
    <n v="2.4083333333333332"/>
  </r>
  <r>
    <x v="69"/>
    <d v="1899-12-30T08:15:00"/>
    <x v="3"/>
    <s v="Site 5"/>
    <n v="38"/>
    <n v="65"/>
    <n v="103"/>
    <x v="0"/>
    <x v="4"/>
    <n v="37"/>
    <n v="66"/>
    <n v="1.7166666666666666"/>
    <n v="2.0249999999999999"/>
  </r>
  <r>
    <x v="70"/>
    <d v="1899-12-30T11:45:00"/>
    <x v="0"/>
    <s v="Site 10"/>
    <n v="15"/>
    <n v="36"/>
    <n v="51"/>
    <x v="8"/>
    <x v="15"/>
    <n v="20"/>
    <n v="31"/>
    <n v="0.85"/>
    <n v="1.0166666666666666"/>
  </r>
  <r>
    <x v="70"/>
    <d v="1899-12-30T18:30:00"/>
    <x v="0"/>
    <s v="Site 9"/>
    <n v="60"/>
    <n v="152"/>
    <n v="212"/>
    <x v="7"/>
    <x v="8"/>
    <n v="33"/>
    <n v="179"/>
    <n v="3.5333333333333332"/>
    <n v="3.8083333333333331"/>
  </r>
  <r>
    <x v="70"/>
    <d v="1899-12-30T11:15:00"/>
    <x v="2"/>
    <s v="Site 10"/>
    <n v="38"/>
    <n v="120"/>
    <n v="158"/>
    <x v="0"/>
    <x v="14"/>
    <n v="56"/>
    <n v="102"/>
    <n v="2.6333333333333333"/>
    <n v="3.1"/>
  </r>
  <r>
    <x v="71"/>
    <d v="1899-12-30T16:30:00"/>
    <x v="0"/>
    <s v="Site 10"/>
    <n v="38"/>
    <n v="40"/>
    <n v="78"/>
    <x v="0"/>
    <x v="11"/>
    <n v="0"/>
    <n v="78"/>
    <n v="1.3"/>
    <n v="1.3"/>
  </r>
  <r>
    <x v="71"/>
    <d v="1899-12-30T12:00:00"/>
    <x v="2"/>
    <s v="Site 9"/>
    <n v="55"/>
    <n v="67"/>
    <n v="122"/>
    <x v="5"/>
    <x v="12"/>
    <n v="0"/>
    <n v="122"/>
    <n v="2.0333333333333332"/>
    <n v="2.0333333333333332"/>
  </r>
  <r>
    <x v="71"/>
    <d v="1899-12-30T18:45:00"/>
    <x v="0"/>
    <s v="Site 2"/>
    <n v="20"/>
    <n v="59"/>
    <n v="79"/>
    <x v="2"/>
    <x v="10"/>
    <n v="22"/>
    <n v="57"/>
    <n v="1.3166666666666667"/>
    <n v="1.5"/>
  </r>
  <r>
    <x v="71"/>
    <d v="1899-12-30T14:00:00"/>
    <x v="0"/>
    <s v="Site 7"/>
    <n v="20"/>
    <n v="35"/>
    <n v="55"/>
    <x v="2"/>
    <x v="4"/>
    <n v="30"/>
    <n v="25"/>
    <n v="0.91666666666666663"/>
    <n v="1.1666666666666667"/>
  </r>
  <r>
    <x v="72"/>
    <d v="1899-12-30T17:15:00"/>
    <x v="2"/>
    <s v="Site 1"/>
    <n v="38"/>
    <n v="130"/>
    <n v="168"/>
    <x v="0"/>
    <x v="2"/>
    <n v="14"/>
    <n v="154"/>
    <n v="2.8"/>
    <n v="2.9166666666666665"/>
  </r>
  <r>
    <x v="72"/>
    <d v="1899-12-30T07:15:00"/>
    <x v="2"/>
    <s v="Site 6"/>
    <n v="20"/>
    <n v="48"/>
    <n v="68"/>
    <x v="2"/>
    <x v="15"/>
    <n v="30"/>
    <n v="38"/>
    <n v="1.1333333333333333"/>
    <n v="1.3833333333333333"/>
  </r>
  <r>
    <x v="72"/>
    <d v="1899-12-30T06:00:00"/>
    <x v="1"/>
    <s v="Site 9"/>
    <n v="20"/>
    <n v="29"/>
    <n v="49"/>
    <x v="2"/>
    <x v="9"/>
    <n v="12"/>
    <n v="37"/>
    <n v="0.81666666666666665"/>
    <n v="0.91666666666666663"/>
  </r>
  <r>
    <x v="72"/>
    <d v="1899-12-30T18:30:00"/>
    <x v="3"/>
    <s v="Site 1"/>
    <n v="40"/>
    <n v="65"/>
    <n v="105"/>
    <x v="6"/>
    <x v="3"/>
    <n v="103"/>
    <n v="2"/>
    <n v="1.75"/>
    <n v="2.6083333333333334"/>
  </r>
  <r>
    <x v="72"/>
    <d v="1899-12-30T17:00:00"/>
    <x v="0"/>
    <s v="Site 4"/>
    <n v="50"/>
    <n v="160"/>
    <n v="210"/>
    <x v="9"/>
    <x v="14"/>
    <n v="0"/>
    <n v="210"/>
    <n v="3.5"/>
    <n v="3.5"/>
  </r>
  <r>
    <x v="72"/>
    <d v="1899-12-30T07:30:00"/>
    <x v="2"/>
    <s v="Site 3"/>
    <n v="50"/>
    <n v="127"/>
    <n v="177"/>
    <x v="9"/>
    <x v="8"/>
    <n v="94"/>
    <n v="83"/>
    <n v="2.95"/>
    <n v="3.7333333333333334"/>
  </r>
  <r>
    <x v="73"/>
    <d v="1899-12-30T06:45:00"/>
    <x v="3"/>
    <s v="Site 6"/>
    <n v="15"/>
    <n v="22"/>
    <n v="37"/>
    <x v="8"/>
    <x v="9"/>
    <n v="0"/>
    <n v="37"/>
    <n v="0.6166666666666667"/>
    <n v="0.6166666666666667"/>
  </r>
  <r>
    <x v="73"/>
    <d v="1899-12-30T08:15:00"/>
    <x v="2"/>
    <s v="Site 10"/>
    <n v="30"/>
    <n v="48"/>
    <n v="78"/>
    <x v="3"/>
    <x v="3"/>
    <n v="21"/>
    <n v="57"/>
    <n v="1.3"/>
    <n v="1.4750000000000001"/>
  </r>
  <r>
    <x v="73"/>
    <d v="1899-12-30T07:30:00"/>
    <x v="0"/>
    <s v="Site 6"/>
    <n v="20"/>
    <n v="80"/>
    <n v="100"/>
    <x v="2"/>
    <x v="5"/>
    <n v="56"/>
    <n v="44"/>
    <n v="1.6666666666666667"/>
    <n v="2.1333333333333333"/>
  </r>
  <r>
    <x v="73"/>
    <d v="1899-12-30T10:00:00"/>
    <x v="3"/>
    <s v="Site 5"/>
    <n v="38"/>
    <n v="80"/>
    <n v="118"/>
    <x v="0"/>
    <x v="7"/>
    <n v="0"/>
    <n v="118"/>
    <n v="1.9666666666666666"/>
    <n v="1.9666666666666666"/>
  </r>
  <r>
    <x v="74"/>
    <d v="1899-12-30T12:15:00"/>
    <x v="2"/>
    <s v="Site 7"/>
    <n v="55"/>
    <n v="163"/>
    <n v="218"/>
    <x v="5"/>
    <x v="10"/>
    <n v="38"/>
    <n v="180"/>
    <n v="3.6333333333333333"/>
    <n v="3.95"/>
  </r>
  <r>
    <x v="74"/>
    <d v="1899-12-30T16:30:00"/>
    <x v="2"/>
    <s v="Site 2"/>
    <n v="30"/>
    <n v="88"/>
    <n v="118"/>
    <x v="3"/>
    <x v="10"/>
    <n v="49"/>
    <n v="69"/>
    <n v="1.9666666666666666"/>
    <n v="2.375"/>
  </r>
  <r>
    <x v="74"/>
    <d v="1899-12-30T19:15:00"/>
    <x v="2"/>
    <s v="Site 1"/>
    <n v="45"/>
    <n v="60"/>
    <n v="105"/>
    <x v="1"/>
    <x v="1"/>
    <n v="19"/>
    <n v="86"/>
    <n v="1.75"/>
    <n v="1.9083333333333334"/>
  </r>
  <r>
    <x v="74"/>
    <d v="1899-12-30T15:45:00"/>
    <x v="0"/>
    <s v="Site 9"/>
    <n v="50"/>
    <n v="53"/>
    <n v="103"/>
    <x v="9"/>
    <x v="11"/>
    <n v="43"/>
    <n v="60"/>
    <n v="1.7166666666666666"/>
    <n v="2.0750000000000002"/>
  </r>
  <r>
    <x v="75"/>
    <d v="1899-12-30T09:30:00"/>
    <x v="0"/>
    <s v="Site 6"/>
    <n v="40"/>
    <n v="119"/>
    <n v="159"/>
    <x v="6"/>
    <x v="10"/>
    <n v="0"/>
    <n v="159"/>
    <n v="2.65"/>
    <n v="2.65"/>
  </r>
  <r>
    <x v="75"/>
    <d v="1899-12-30T11:00:00"/>
    <x v="0"/>
    <s v="Site 1"/>
    <n v="60"/>
    <n v="96"/>
    <n v="156"/>
    <x v="7"/>
    <x v="3"/>
    <n v="43"/>
    <n v="113"/>
    <n v="2.6"/>
    <n v="2.9583333333333335"/>
  </r>
  <r>
    <x v="75"/>
    <d v="1899-12-30T13:45:00"/>
    <x v="0"/>
    <s v="Site 9"/>
    <n v="40"/>
    <n v="119"/>
    <n v="159"/>
    <x v="6"/>
    <x v="10"/>
    <n v="0"/>
    <n v="159"/>
    <n v="2.65"/>
    <n v="2.65"/>
  </r>
  <r>
    <x v="75"/>
    <d v="1899-12-30T18:15:00"/>
    <x v="0"/>
    <s v="Site 4"/>
    <n v="60"/>
    <n v="256"/>
    <n v="316"/>
    <x v="7"/>
    <x v="6"/>
    <n v="0"/>
    <n v="316"/>
    <n v="5.2666666666666666"/>
    <n v="5.2666666666666666"/>
  </r>
  <r>
    <x v="75"/>
    <d v="1899-12-30T16:15:00"/>
    <x v="3"/>
    <s v="Site 10"/>
    <n v="50"/>
    <n v="107"/>
    <n v="157"/>
    <x v="9"/>
    <x v="7"/>
    <n v="0"/>
    <n v="157"/>
    <n v="2.6166666666666667"/>
    <n v="2.6166666666666667"/>
  </r>
  <r>
    <x v="76"/>
    <d v="1899-12-30T14:45:00"/>
    <x v="3"/>
    <s v="Site 10"/>
    <n v="25"/>
    <n v="82"/>
    <n v="107"/>
    <x v="4"/>
    <x v="14"/>
    <n v="0"/>
    <n v="107"/>
    <n v="1.7833333333333334"/>
    <n v="1.7833333333333334"/>
  </r>
  <r>
    <x v="76"/>
    <d v="1899-12-30T08:15:00"/>
    <x v="1"/>
    <s v="Site 3"/>
    <n v="60"/>
    <n v="96"/>
    <n v="156"/>
    <x v="7"/>
    <x v="3"/>
    <n v="0"/>
    <n v="156"/>
    <n v="2.6"/>
    <n v="2.6"/>
  </r>
  <r>
    <x v="76"/>
    <d v="1899-12-30T12:30:00"/>
    <x v="2"/>
    <s v="Site 10"/>
    <n v="25"/>
    <n v="37"/>
    <n v="62"/>
    <x v="4"/>
    <x v="9"/>
    <n v="0"/>
    <n v="62"/>
    <n v="1.0333333333333334"/>
    <n v="1.0333333333333334"/>
  </r>
  <r>
    <x v="76"/>
    <d v="1899-12-30T14:15:00"/>
    <x v="2"/>
    <s v="Site 2"/>
    <n v="50"/>
    <n v="120"/>
    <n v="170"/>
    <x v="9"/>
    <x v="15"/>
    <n v="0"/>
    <n v="170"/>
    <n v="2.8333333333333335"/>
    <n v="2.8333333333333335"/>
  </r>
  <r>
    <x v="77"/>
    <d v="1899-12-30T06:15:00"/>
    <x v="0"/>
    <s v="Site 10"/>
    <n v="25"/>
    <n v="27"/>
    <n v="52"/>
    <x v="4"/>
    <x v="11"/>
    <n v="50"/>
    <n v="2"/>
    <n v="0.8666666666666667"/>
    <n v="1.2833333333333334"/>
  </r>
  <r>
    <x v="77"/>
    <d v="1899-12-30T20:15:00"/>
    <x v="2"/>
    <s v="Site 5"/>
    <n v="45"/>
    <n v="78"/>
    <n v="123"/>
    <x v="1"/>
    <x v="4"/>
    <n v="82"/>
    <n v="41"/>
    <n v="2.0499999999999998"/>
    <n v="2.7333333333333334"/>
  </r>
  <r>
    <x v="77"/>
    <d v="1899-12-30T15:45:00"/>
    <x v="0"/>
    <s v="Site 10"/>
    <n v="60"/>
    <n v="112"/>
    <n v="172"/>
    <x v="7"/>
    <x v="13"/>
    <n v="62"/>
    <n v="110"/>
    <n v="2.8666666666666667"/>
    <n v="3.3833333333333333"/>
  </r>
  <r>
    <x v="78"/>
    <d v="1899-12-30T17:30:00"/>
    <x v="2"/>
    <s v="Site 3"/>
    <n v="30"/>
    <n v="72"/>
    <n v="102"/>
    <x v="3"/>
    <x v="15"/>
    <n v="39"/>
    <n v="63"/>
    <n v="1.7"/>
    <n v="2.0249999999999999"/>
  </r>
  <r>
    <x v="78"/>
    <d v="1899-12-30T19:45:00"/>
    <x v="2"/>
    <s v="Site 10"/>
    <n v="20"/>
    <n v="37"/>
    <n v="57"/>
    <x v="2"/>
    <x v="13"/>
    <n v="25"/>
    <n v="32"/>
    <n v="0.95"/>
    <n v="1.1583333333333334"/>
  </r>
  <r>
    <x v="78"/>
    <d v="1899-12-30T13:15:00"/>
    <x v="1"/>
    <s v="Site 7"/>
    <n v="38"/>
    <n v="55"/>
    <n v="93"/>
    <x v="0"/>
    <x v="9"/>
    <n v="0"/>
    <n v="93"/>
    <n v="1.55"/>
    <n v="1.55"/>
  </r>
  <r>
    <x v="78"/>
    <d v="1899-12-30T17:45:00"/>
    <x v="3"/>
    <s v="Site 10"/>
    <n v="15"/>
    <n v="44"/>
    <n v="59"/>
    <x v="8"/>
    <x v="10"/>
    <n v="34"/>
    <n v="25"/>
    <n v="0.98333333333333328"/>
    <n v="1.2666666666666666"/>
  </r>
  <r>
    <x v="78"/>
    <d v="1899-12-30T13:15:00"/>
    <x v="2"/>
    <s v="Site 5"/>
    <n v="45"/>
    <n v="72"/>
    <n v="117"/>
    <x v="1"/>
    <x v="3"/>
    <n v="0"/>
    <n v="117"/>
    <n v="1.95"/>
    <n v="1.95"/>
  </r>
  <r>
    <x v="79"/>
    <d v="1899-12-30T12:30:00"/>
    <x v="3"/>
    <s v="Site 5"/>
    <n v="30"/>
    <n v="44"/>
    <n v="74"/>
    <x v="3"/>
    <x v="9"/>
    <n v="0"/>
    <n v="74"/>
    <n v="1.2333333333333334"/>
    <n v="1.2333333333333334"/>
  </r>
  <r>
    <x v="79"/>
    <d v="1899-12-30T12:45:00"/>
    <x v="0"/>
    <s v="Site 5"/>
    <n v="25"/>
    <n v="82"/>
    <n v="107"/>
    <x v="4"/>
    <x v="14"/>
    <n v="0"/>
    <n v="107"/>
    <n v="1.7833333333333334"/>
    <n v="1.7833333333333334"/>
  </r>
  <r>
    <x v="79"/>
    <d v="1899-12-30T14:00:00"/>
    <x v="0"/>
    <s v="Site 6"/>
    <n v="50"/>
    <n v="53"/>
    <n v="103"/>
    <x v="9"/>
    <x v="11"/>
    <n v="0"/>
    <n v="103"/>
    <n v="1.7166666666666666"/>
    <n v="1.7166666666666666"/>
  </r>
  <r>
    <x v="80"/>
    <d v="1899-12-30T19:00:00"/>
    <x v="0"/>
    <s v="Site 9"/>
    <n v="30"/>
    <n v="96"/>
    <n v="126"/>
    <x v="3"/>
    <x v="14"/>
    <n v="30"/>
    <n v="96"/>
    <n v="2.1"/>
    <n v="2.35"/>
  </r>
  <r>
    <x v="80"/>
    <d v="1899-12-30T15:00:00"/>
    <x v="3"/>
    <s v="Site 3"/>
    <n v="20"/>
    <n v="53"/>
    <n v="73"/>
    <x v="2"/>
    <x v="0"/>
    <n v="10"/>
    <n v="63"/>
    <n v="1.2166666666666666"/>
    <n v="1.3"/>
  </r>
  <r>
    <x v="80"/>
    <d v="1899-12-30T07:30:00"/>
    <x v="3"/>
    <s v="Site 7"/>
    <n v="38"/>
    <n v="130"/>
    <n v="168"/>
    <x v="0"/>
    <x v="2"/>
    <n v="14"/>
    <n v="154"/>
    <n v="2.8"/>
    <n v="2.9166666666666665"/>
  </r>
  <r>
    <x v="80"/>
    <d v="1899-12-30T08:00:00"/>
    <x v="1"/>
    <s v="Site 8"/>
    <n v="50"/>
    <n v="200"/>
    <n v="250"/>
    <x v="9"/>
    <x v="5"/>
    <n v="0"/>
    <n v="250"/>
    <n v="4.166666666666667"/>
    <n v="4.166666666666667"/>
  </r>
  <r>
    <x v="80"/>
    <d v="1899-12-30T06:15:00"/>
    <x v="0"/>
    <s v="Site 9"/>
    <n v="50"/>
    <n v="127"/>
    <n v="177"/>
    <x v="9"/>
    <x v="8"/>
    <n v="0"/>
    <n v="177"/>
    <n v="2.95"/>
    <n v="2.95"/>
  </r>
  <r>
    <x v="81"/>
    <d v="1899-12-30T12:15:00"/>
    <x v="0"/>
    <s v="Site 9"/>
    <n v="40"/>
    <n v="119"/>
    <n v="159"/>
    <x v="6"/>
    <x v="10"/>
    <n v="18"/>
    <n v="141"/>
    <n v="2.65"/>
    <n v="2.8"/>
  </r>
  <r>
    <x v="81"/>
    <d v="1899-12-30T19:30:00"/>
    <x v="2"/>
    <s v="Site 10"/>
    <n v="55"/>
    <n v="163"/>
    <n v="218"/>
    <x v="5"/>
    <x v="10"/>
    <n v="68"/>
    <n v="150"/>
    <n v="3.6333333333333333"/>
    <n v="4.2"/>
  </r>
  <r>
    <x v="81"/>
    <d v="1899-12-30T08:00:00"/>
    <x v="1"/>
    <s v="Site 5"/>
    <n v="50"/>
    <n v="107"/>
    <n v="157"/>
    <x v="9"/>
    <x v="7"/>
    <n v="30"/>
    <n v="127"/>
    <n v="2.6166666666666667"/>
    <n v="2.8666666666666667"/>
  </r>
  <r>
    <x v="82"/>
    <d v="1899-12-30T07:30:00"/>
    <x v="2"/>
    <s v="Site 10"/>
    <n v="20"/>
    <n v="29"/>
    <n v="49"/>
    <x v="2"/>
    <x v="9"/>
    <n v="14"/>
    <n v="35"/>
    <n v="0.81666666666666665"/>
    <n v="0.93333333333333335"/>
  </r>
  <r>
    <x v="82"/>
    <d v="1899-12-30T15:45:00"/>
    <x v="2"/>
    <s v="Site 8"/>
    <n v="40"/>
    <n v="162"/>
    <n v="202"/>
    <x v="6"/>
    <x v="5"/>
    <n v="0"/>
    <n v="202"/>
    <n v="3.3666666666666667"/>
    <n v="3.3666666666666667"/>
  </r>
  <r>
    <x v="83"/>
    <d v="1899-12-30T10:00:00"/>
    <x v="0"/>
    <s v="Site 4"/>
    <n v="38"/>
    <n v="160"/>
    <n v="198"/>
    <x v="0"/>
    <x v="6"/>
    <n v="0"/>
    <n v="198"/>
    <n v="3.3"/>
    <n v="3.3"/>
  </r>
  <r>
    <x v="83"/>
    <d v="1899-12-30T14:00:00"/>
    <x v="0"/>
    <s v="Site 6"/>
    <n v="55"/>
    <n v="192"/>
    <n v="247"/>
    <x v="5"/>
    <x v="2"/>
    <n v="0"/>
    <n v="247"/>
    <n v="4.1166666666666663"/>
    <n v="4.1166666666666663"/>
  </r>
  <r>
    <x v="83"/>
    <d v="1899-12-30T11:30:00"/>
    <x v="1"/>
    <s v="Site 4"/>
    <n v="60"/>
    <n v="104"/>
    <n v="164"/>
    <x v="7"/>
    <x v="4"/>
    <n v="0"/>
    <n v="164"/>
    <n v="2.7333333333333334"/>
    <n v="2.7333333333333334"/>
  </r>
  <r>
    <x v="83"/>
    <d v="1899-12-30T17:15:00"/>
    <x v="3"/>
    <s v="Site 10"/>
    <n v="25"/>
    <n v="48"/>
    <n v="73"/>
    <x v="4"/>
    <x v="13"/>
    <n v="63"/>
    <n v="10"/>
    <n v="1.2166666666666666"/>
    <n v="1.7416666666666667"/>
  </r>
  <r>
    <x v="83"/>
    <d v="1899-12-30T20:00:00"/>
    <x v="3"/>
    <s v="Site 8"/>
    <n v="38"/>
    <n v="55"/>
    <n v="93"/>
    <x v="0"/>
    <x v="9"/>
    <n v="44"/>
    <n v="49"/>
    <n v="1.55"/>
    <n v="1.9166666666666667"/>
  </r>
  <r>
    <x v="84"/>
    <d v="1899-12-30T08:30:00"/>
    <x v="3"/>
    <s v="Site 9"/>
    <n v="60"/>
    <n v="144"/>
    <n v="204"/>
    <x v="7"/>
    <x v="15"/>
    <n v="0"/>
    <n v="204"/>
    <n v="3.4"/>
    <n v="3.4"/>
  </r>
  <r>
    <x v="84"/>
    <d v="1899-12-30T06:30:00"/>
    <x v="0"/>
    <s v="Site 9"/>
    <n v="20"/>
    <n v="85"/>
    <n v="105"/>
    <x v="2"/>
    <x v="6"/>
    <n v="68"/>
    <n v="37"/>
    <n v="1.75"/>
    <n v="2.3166666666666669"/>
  </r>
  <r>
    <x v="84"/>
    <d v="1899-12-30T16:15:00"/>
    <x v="3"/>
    <s v="Site 5"/>
    <n v="15"/>
    <n v="16"/>
    <n v="31"/>
    <x v="8"/>
    <x v="11"/>
    <n v="0"/>
    <n v="31"/>
    <n v="0.51666666666666672"/>
    <n v="0.51666666666666672"/>
  </r>
  <r>
    <x v="84"/>
    <d v="1899-12-30T10:45:00"/>
    <x v="2"/>
    <s v="Site 4"/>
    <n v="25"/>
    <n v="61"/>
    <n v="86"/>
    <x v="4"/>
    <x v="15"/>
    <n v="0"/>
    <n v="86"/>
    <n v="1.4333333333333333"/>
    <n v="1.4333333333333333"/>
  </r>
  <r>
    <x v="85"/>
    <d v="1899-12-30T10:45:00"/>
    <x v="0"/>
    <s v="Site 4"/>
    <n v="40"/>
    <n v="119"/>
    <n v="159"/>
    <x v="6"/>
    <x v="10"/>
    <n v="0"/>
    <n v="159"/>
    <n v="2.65"/>
    <n v="2.65"/>
  </r>
  <r>
    <x v="85"/>
    <d v="1899-12-30T14:45:00"/>
    <x v="0"/>
    <s v="Site 3"/>
    <n v="25"/>
    <n v="61"/>
    <n v="86"/>
    <x v="4"/>
    <x v="15"/>
    <n v="0"/>
    <n v="86"/>
    <n v="1.4333333333333333"/>
    <n v="1.4333333333333333"/>
  </r>
  <r>
    <x v="85"/>
    <d v="1899-12-30T12:45:00"/>
    <x v="3"/>
    <s v="Site 8"/>
    <n v="30"/>
    <n v="32"/>
    <n v="62"/>
    <x v="3"/>
    <x v="11"/>
    <n v="0"/>
    <n v="62"/>
    <n v="1.0333333333333334"/>
    <n v="1.0333333333333334"/>
  </r>
  <r>
    <x v="85"/>
    <d v="1899-12-30T07:15:00"/>
    <x v="3"/>
    <s v="Site 2"/>
    <n v="40"/>
    <n v="49"/>
    <n v="89"/>
    <x v="6"/>
    <x v="12"/>
    <n v="70"/>
    <n v="19"/>
    <n v="1.4833333333333334"/>
    <n v="2.0666666666666669"/>
  </r>
  <r>
    <x v="86"/>
    <d v="1899-12-30T14:30:00"/>
    <x v="3"/>
    <s v="Site 6"/>
    <n v="55"/>
    <n v="163"/>
    <n v="218"/>
    <x v="5"/>
    <x v="10"/>
    <n v="0"/>
    <n v="218"/>
    <n v="3.6333333333333333"/>
    <n v="3.6333333333333333"/>
  </r>
  <r>
    <x v="86"/>
    <d v="1899-12-30T12:30:00"/>
    <x v="3"/>
    <s v="Site 3"/>
    <n v="38"/>
    <n v="150"/>
    <n v="188"/>
    <x v="0"/>
    <x v="5"/>
    <n v="0"/>
    <n v="188"/>
    <n v="3.1333333333333333"/>
    <n v="3.1333333333333333"/>
  </r>
  <r>
    <x v="86"/>
    <d v="1899-12-30T16:45:00"/>
    <x v="0"/>
    <s v="Site 4"/>
    <n v="40"/>
    <n v="108"/>
    <n v="148"/>
    <x v="6"/>
    <x v="0"/>
    <n v="0"/>
    <n v="148"/>
    <n v="2.4666666666666668"/>
    <n v="2.4666666666666668"/>
  </r>
  <r>
    <x v="86"/>
    <d v="1899-12-30T15:15:00"/>
    <x v="0"/>
    <s v="Site 9"/>
    <n v="50"/>
    <n v="93"/>
    <n v="143"/>
    <x v="9"/>
    <x v="13"/>
    <n v="0"/>
    <n v="143"/>
    <n v="2.3833333333333333"/>
    <n v="2.3833333333333333"/>
  </r>
  <r>
    <x v="87"/>
    <d v="1899-12-30T08:15:00"/>
    <x v="0"/>
    <s v="Site 5"/>
    <n v="40"/>
    <n v="162"/>
    <n v="202"/>
    <x v="6"/>
    <x v="5"/>
    <n v="0"/>
    <n v="202"/>
    <n v="3.3666666666666667"/>
    <n v="3.3666666666666667"/>
  </r>
  <r>
    <x v="87"/>
    <d v="1899-12-30T08:45:00"/>
    <x v="0"/>
    <s v="Site 8"/>
    <n v="25"/>
    <n v="34"/>
    <n v="59"/>
    <x v="4"/>
    <x v="1"/>
    <n v="0"/>
    <n v="59"/>
    <n v="0.98333333333333328"/>
    <n v="0.98333333333333328"/>
  </r>
  <r>
    <x v="87"/>
    <d v="1899-12-30T14:00:00"/>
    <x v="3"/>
    <s v="Site 2"/>
    <n v="40"/>
    <n v="43"/>
    <n v="83"/>
    <x v="6"/>
    <x v="11"/>
    <n v="0"/>
    <n v="83"/>
    <n v="1.3833333333333333"/>
    <n v="1.3833333333333333"/>
  </r>
  <r>
    <x v="87"/>
    <d v="1899-12-30T16:45:00"/>
    <x v="0"/>
    <s v="Site 6"/>
    <n v="50"/>
    <n v="120"/>
    <n v="170"/>
    <x v="9"/>
    <x v="15"/>
    <n v="0"/>
    <n v="170"/>
    <n v="2.8333333333333335"/>
    <n v="2.8333333333333335"/>
  </r>
  <r>
    <x v="88"/>
    <d v="1899-12-30T09:30:00"/>
    <x v="0"/>
    <s v="Site 9"/>
    <n v="25"/>
    <n v="65"/>
    <n v="90"/>
    <x v="4"/>
    <x v="8"/>
    <n v="0"/>
    <n v="90"/>
    <n v="1.5"/>
    <n v="1.5"/>
  </r>
  <r>
    <x v="88"/>
    <d v="1899-12-30T16:30:00"/>
    <x v="0"/>
    <s v="Site 9"/>
    <n v="15"/>
    <n v="16"/>
    <n v="31"/>
    <x v="8"/>
    <x v="11"/>
    <n v="0"/>
    <n v="31"/>
    <n v="0.51666666666666672"/>
    <n v="0.51666666666666672"/>
  </r>
  <r>
    <x v="88"/>
    <d v="1899-12-30T17:15:00"/>
    <x v="0"/>
    <s v="Site 10"/>
    <n v="30"/>
    <n v="120"/>
    <n v="150"/>
    <x v="3"/>
    <x v="5"/>
    <n v="0"/>
    <n v="150"/>
    <n v="2.5"/>
    <n v="2.5"/>
  </r>
  <r>
    <x v="88"/>
    <d v="1899-12-30T13:15:00"/>
    <x v="3"/>
    <s v="Site 7"/>
    <n v="55"/>
    <n v="141"/>
    <n v="196"/>
    <x v="5"/>
    <x v="8"/>
    <n v="0"/>
    <n v="196"/>
    <n v="3.2666666666666666"/>
    <n v="3.2666666666666666"/>
  </r>
  <r>
    <x v="89"/>
    <d v="1899-12-30T19:15:00"/>
    <x v="3"/>
    <s v="Site 1"/>
    <n v="20"/>
    <n v="21"/>
    <n v="41"/>
    <x v="2"/>
    <x v="11"/>
    <n v="0"/>
    <n v="41"/>
    <n v="0.68333333333333335"/>
    <n v="0.68333333333333335"/>
  </r>
  <r>
    <x v="89"/>
    <d v="1899-12-30T10:00:00"/>
    <x v="0"/>
    <s v="Site 1"/>
    <n v="60"/>
    <n v="256"/>
    <n v="316"/>
    <x v="7"/>
    <x v="6"/>
    <n v="0"/>
    <n v="316"/>
    <n v="5.2666666666666666"/>
    <n v="5.2666666666666666"/>
  </r>
  <r>
    <x v="89"/>
    <d v="1899-12-30T20:45:00"/>
    <x v="3"/>
    <s v="Site 7"/>
    <n v="40"/>
    <n v="76"/>
    <n v="116"/>
    <x v="6"/>
    <x v="13"/>
    <n v="0"/>
    <n v="116"/>
    <n v="1.9333333333333333"/>
    <n v="1.9333333333333333"/>
  </r>
  <r>
    <x v="90"/>
    <d v="1899-12-30T17:00:00"/>
    <x v="2"/>
    <s v="Site 7"/>
    <n v="60"/>
    <n v="96"/>
    <n v="156"/>
    <x v="7"/>
    <x v="3"/>
    <n v="73"/>
    <n v="83"/>
    <n v="2.6"/>
    <n v="3.2083333333333335"/>
  </r>
  <r>
    <x v="90"/>
    <d v="1899-12-30T16:15:00"/>
    <x v="2"/>
    <s v="Site 5"/>
    <n v="40"/>
    <n v="54"/>
    <n v="94"/>
    <x v="6"/>
    <x v="1"/>
    <n v="0"/>
    <n v="94"/>
    <n v="1.5666666666666667"/>
    <n v="1.5666666666666667"/>
  </r>
  <r>
    <x v="90"/>
    <d v="1899-12-30T09:00:00"/>
    <x v="0"/>
    <s v="Site 8"/>
    <n v="40"/>
    <n v="97"/>
    <n v="137"/>
    <x v="6"/>
    <x v="15"/>
    <n v="0"/>
    <n v="137"/>
    <n v="2.2833333333333332"/>
    <n v="2.2833333333333332"/>
  </r>
  <r>
    <x v="90"/>
    <d v="1899-12-30T11:00:00"/>
    <x v="2"/>
    <s v="Site 2"/>
    <n v="25"/>
    <n v="109"/>
    <n v="134"/>
    <x v="4"/>
    <x v="6"/>
    <n v="0"/>
    <n v="134"/>
    <n v="2.2333333333333334"/>
    <n v="2.2333333333333334"/>
  </r>
  <r>
    <x v="91"/>
    <d v="1899-12-30T08:00:00"/>
    <x v="3"/>
    <s v="Site 4"/>
    <n v="55"/>
    <n v="141"/>
    <n v="196"/>
    <x v="5"/>
    <x v="8"/>
    <n v="0"/>
    <n v="196"/>
    <n v="3.2666666666666666"/>
    <n v="3.2666666666666666"/>
  </r>
  <r>
    <x v="91"/>
    <d v="1899-12-30T09:30:00"/>
    <x v="3"/>
    <s v="Site 7"/>
    <n v="30"/>
    <n v="128"/>
    <n v="158"/>
    <x v="3"/>
    <x v="6"/>
    <n v="0"/>
    <n v="158"/>
    <n v="2.6333333333333333"/>
    <n v="2.6333333333333333"/>
  </r>
  <r>
    <x v="91"/>
    <d v="1899-12-30T17:00:00"/>
    <x v="0"/>
    <s v="Site 4"/>
    <n v="25"/>
    <n v="102"/>
    <n v="127"/>
    <x v="4"/>
    <x v="5"/>
    <n v="22"/>
    <n v="105"/>
    <n v="2.1166666666666667"/>
    <n v="2.2999999999999998"/>
  </r>
  <r>
    <x v="92"/>
    <d v="1899-12-30T17:15:00"/>
    <x v="3"/>
    <s v="Site 1"/>
    <n v="60"/>
    <n v="176"/>
    <n v="236"/>
    <x v="7"/>
    <x v="10"/>
    <n v="27"/>
    <n v="209"/>
    <n v="3.9333333333333331"/>
    <n v="4.1583333333333332"/>
  </r>
  <r>
    <x v="92"/>
    <d v="1899-12-30T09:45:00"/>
    <x v="1"/>
    <s v="Site 7"/>
    <n v="38"/>
    <n v="70"/>
    <n v="108"/>
    <x v="0"/>
    <x v="13"/>
    <n v="0"/>
    <n v="108"/>
    <n v="1.8"/>
    <n v="1.8"/>
  </r>
  <r>
    <x v="92"/>
    <d v="1899-12-30T15:45:00"/>
    <x v="0"/>
    <s v="Site 3"/>
    <n v="15"/>
    <n v="16"/>
    <n v="31"/>
    <x v="8"/>
    <x v="11"/>
    <n v="0"/>
    <n v="31"/>
    <n v="0.51666666666666672"/>
    <n v="0.51666666666666672"/>
  </r>
  <r>
    <x v="92"/>
    <d v="1899-12-30T06:30:00"/>
    <x v="3"/>
    <s v="Site 4"/>
    <n v="15"/>
    <n v="40"/>
    <n v="55"/>
    <x v="8"/>
    <x v="0"/>
    <n v="16"/>
    <n v="39"/>
    <n v="0.91666666666666663"/>
    <n v="1.05"/>
  </r>
  <r>
    <x v="93"/>
    <d v="1899-12-30T14:15:00"/>
    <x v="2"/>
    <s v="Site 8"/>
    <n v="38"/>
    <n v="65"/>
    <n v="103"/>
    <x v="0"/>
    <x v="4"/>
    <n v="0"/>
    <n v="103"/>
    <n v="1.7166666666666666"/>
    <n v="1.7166666666666666"/>
  </r>
  <r>
    <x v="93"/>
    <d v="1899-12-30T20:00:00"/>
    <x v="1"/>
    <s v="Site 2"/>
    <n v="30"/>
    <n v="96"/>
    <n v="126"/>
    <x v="3"/>
    <x v="14"/>
    <n v="0"/>
    <n v="126"/>
    <n v="2.1"/>
    <n v="2.1"/>
  </r>
  <r>
    <x v="93"/>
    <d v="1899-12-30T14:45:00"/>
    <x v="0"/>
    <s v="Site 6"/>
    <n v="25"/>
    <n v="82"/>
    <n v="107"/>
    <x v="4"/>
    <x v="14"/>
    <n v="0"/>
    <n v="107"/>
    <n v="1.7833333333333334"/>
    <n v="1.7833333333333334"/>
  </r>
  <r>
    <x v="93"/>
    <d v="1899-12-30T17:45:00"/>
    <x v="3"/>
    <s v="Site 8"/>
    <n v="20"/>
    <n v="51"/>
    <n v="71"/>
    <x v="2"/>
    <x v="8"/>
    <n v="32"/>
    <n v="39"/>
    <n v="1.1833333333333333"/>
    <n v="1.45"/>
  </r>
  <r>
    <x v="94"/>
    <d v="1899-12-30T14:30:00"/>
    <x v="3"/>
    <s v="Site 4"/>
    <n v="60"/>
    <n v="192"/>
    <n v="252"/>
    <x v="7"/>
    <x v="14"/>
    <n v="0"/>
    <n v="252"/>
    <n v="4.2"/>
    <n v="4.2"/>
  </r>
  <r>
    <x v="94"/>
    <d v="1899-12-30T18:00:00"/>
    <x v="0"/>
    <s v="Site 1"/>
    <n v="60"/>
    <n v="80"/>
    <n v="140"/>
    <x v="7"/>
    <x v="1"/>
    <n v="63"/>
    <n v="77"/>
    <n v="2.3333333333333335"/>
    <n v="2.8583333333333334"/>
  </r>
  <r>
    <x v="94"/>
    <d v="1899-12-30T19:15:00"/>
    <x v="3"/>
    <s v="Site 1"/>
    <n v="15"/>
    <n v="20"/>
    <n v="35"/>
    <x v="8"/>
    <x v="1"/>
    <n v="17"/>
    <n v="18"/>
    <n v="0.58333333333333337"/>
    <n v="0.72499999999999998"/>
  </r>
  <r>
    <x v="95"/>
    <d v="1899-12-30T20:30:00"/>
    <x v="0"/>
    <s v="Site 7"/>
    <n v="55"/>
    <n v="222"/>
    <n v="277"/>
    <x v="5"/>
    <x v="5"/>
    <n v="62"/>
    <n v="215"/>
    <n v="4.6166666666666663"/>
    <n v="5.1333333333333337"/>
  </r>
  <r>
    <x v="95"/>
    <d v="1899-12-30T09:15:00"/>
    <x v="0"/>
    <s v="Site 8"/>
    <n v="50"/>
    <n v="133"/>
    <n v="183"/>
    <x v="9"/>
    <x v="0"/>
    <n v="0"/>
    <n v="183"/>
    <n v="3.05"/>
    <n v="3.05"/>
  </r>
  <r>
    <x v="95"/>
    <d v="1899-12-30T19:30:00"/>
    <x v="2"/>
    <s v="Site 4"/>
    <n v="38"/>
    <n v="45"/>
    <n v="83"/>
    <x v="0"/>
    <x v="12"/>
    <n v="0"/>
    <n v="83"/>
    <n v="1.3833333333333333"/>
    <n v="1.3833333333333333"/>
  </r>
  <r>
    <x v="95"/>
    <d v="1899-12-30T14:15:00"/>
    <x v="3"/>
    <s v="Site 7"/>
    <n v="25"/>
    <n v="48"/>
    <n v="73"/>
    <x v="4"/>
    <x v="13"/>
    <n v="0"/>
    <n v="73"/>
    <n v="1.2166666666666666"/>
    <n v="1.2166666666666666"/>
  </r>
  <r>
    <x v="96"/>
    <d v="1899-12-30T06:30:00"/>
    <x v="0"/>
    <s v="Site 1"/>
    <n v="55"/>
    <n v="104"/>
    <n v="159"/>
    <x v="5"/>
    <x v="13"/>
    <n v="0"/>
    <n v="159"/>
    <n v="2.65"/>
    <n v="2.65"/>
  </r>
  <r>
    <x v="96"/>
    <d v="1899-12-30T15:00:00"/>
    <x v="3"/>
    <s v="Site 5"/>
    <n v="45"/>
    <n v="54"/>
    <n v="99"/>
    <x v="1"/>
    <x v="12"/>
    <n v="0"/>
    <n v="99"/>
    <n v="1.65"/>
    <n v="1.65"/>
  </r>
  <r>
    <x v="96"/>
    <d v="1899-12-30T17:30:00"/>
    <x v="3"/>
    <s v="Site 2"/>
    <n v="38"/>
    <n v="70"/>
    <n v="108"/>
    <x v="0"/>
    <x v="13"/>
    <n v="0"/>
    <n v="108"/>
    <n v="1.8"/>
    <n v="1.8"/>
  </r>
  <r>
    <x v="96"/>
    <d v="1899-12-30T10:30:00"/>
    <x v="3"/>
    <s v="Site 2"/>
    <n v="30"/>
    <n v="48"/>
    <n v="78"/>
    <x v="3"/>
    <x v="3"/>
    <n v="0"/>
    <n v="78"/>
    <n v="1.3"/>
    <n v="1.3"/>
  </r>
  <r>
    <x v="97"/>
    <d v="1899-12-30T14:15:00"/>
    <x v="3"/>
    <s v="Site 8"/>
    <n v="55"/>
    <n v="89"/>
    <n v="144"/>
    <x v="5"/>
    <x v="3"/>
    <n v="0"/>
    <n v="144"/>
    <n v="2.4"/>
    <n v="2.4"/>
  </r>
  <r>
    <x v="97"/>
    <d v="1899-12-30T20:00:00"/>
    <x v="0"/>
    <s v="Site 6"/>
    <n v="50"/>
    <n v="107"/>
    <n v="157"/>
    <x v="9"/>
    <x v="7"/>
    <n v="49"/>
    <n v="108"/>
    <n v="2.6166666666666667"/>
    <n v="3.0249999999999999"/>
  </r>
  <r>
    <x v="97"/>
    <d v="1899-12-30T18:00:00"/>
    <x v="3"/>
    <s v="Site 2"/>
    <n v="38"/>
    <n v="120"/>
    <n v="158"/>
    <x v="0"/>
    <x v="14"/>
    <n v="0"/>
    <n v="158"/>
    <n v="2.6333333333333333"/>
    <n v="2.6333333333333333"/>
  </r>
  <r>
    <x v="97"/>
    <d v="1899-12-30T12:30:00"/>
    <x v="0"/>
    <s v="Site 1"/>
    <n v="25"/>
    <n v="34"/>
    <n v="59"/>
    <x v="4"/>
    <x v="1"/>
    <n v="15"/>
    <n v="44"/>
    <n v="0.98333333333333328"/>
    <n v="1.1083333333333334"/>
  </r>
  <r>
    <x v="98"/>
    <d v="1899-12-30T08:45:00"/>
    <x v="0"/>
    <s v="Site 2"/>
    <n v="50"/>
    <n v="200"/>
    <n v="250"/>
    <x v="9"/>
    <x v="5"/>
    <n v="0"/>
    <n v="250"/>
    <n v="4.166666666666667"/>
    <n v="4.166666666666667"/>
  </r>
  <r>
    <x v="98"/>
    <d v="1899-12-30T07:30:00"/>
    <x v="2"/>
    <s v="Site 7"/>
    <n v="25"/>
    <n v="54"/>
    <n v="79"/>
    <x v="4"/>
    <x v="7"/>
    <n v="0"/>
    <n v="79"/>
    <n v="1.3166666666666667"/>
    <n v="1.3166666666666667"/>
  </r>
  <r>
    <x v="98"/>
    <d v="1899-12-30T11:30:00"/>
    <x v="3"/>
    <s v="Site 6"/>
    <n v="25"/>
    <n v="75"/>
    <n v="100"/>
    <x v="4"/>
    <x v="10"/>
    <n v="0"/>
    <n v="100"/>
    <n v="1.6666666666666667"/>
    <n v="1.6666666666666667"/>
  </r>
  <r>
    <x v="98"/>
    <d v="1899-12-30T12:15:00"/>
    <x v="2"/>
    <s v="Site 10"/>
    <n v="20"/>
    <n v="64"/>
    <n v="84"/>
    <x v="2"/>
    <x v="14"/>
    <n v="0"/>
    <n v="84"/>
    <n v="1.4"/>
    <n v="1.4"/>
  </r>
  <r>
    <x v="99"/>
    <d v="1899-12-30T06:30:00"/>
    <x v="1"/>
    <s v="Site 9"/>
    <n v="45"/>
    <n v="72"/>
    <n v="117"/>
    <x v="1"/>
    <x v="3"/>
    <n v="12"/>
    <n v="105"/>
    <n v="1.95"/>
    <n v="2.0499999999999998"/>
  </r>
  <r>
    <x v="99"/>
    <d v="1899-12-30T09:30:00"/>
    <x v="2"/>
    <s v="Site 7"/>
    <n v="45"/>
    <n v="54"/>
    <n v="99"/>
    <x v="1"/>
    <x v="12"/>
    <n v="0"/>
    <n v="99"/>
    <n v="1.65"/>
    <n v="1.65"/>
  </r>
  <r>
    <x v="99"/>
    <d v="1899-12-30T13:15:00"/>
    <x v="2"/>
    <s v="Site 1"/>
    <n v="20"/>
    <n v="48"/>
    <n v="68"/>
    <x v="2"/>
    <x v="15"/>
    <n v="0"/>
    <n v="68"/>
    <n v="1.1333333333333333"/>
    <n v="1.1333333333333333"/>
  </r>
  <r>
    <x v="100"/>
    <d v="1899-12-30T13:45:00"/>
    <x v="1"/>
    <s v="Site 5"/>
    <n v="55"/>
    <n v="141"/>
    <n v="196"/>
    <x v="5"/>
    <x v="8"/>
    <n v="0"/>
    <n v="196"/>
    <n v="3.2666666666666666"/>
    <n v="3.2666666666666666"/>
  </r>
  <r>
    <x v="100"/>
    <d v="1899-12-30T14:00:00"/>
    <x v="0"/>
    <s v="Site 1"/>
    <n v="50"/>
    <n v="213"/>
    <n v="263"/>
    <x v="9"/>
    <x v="6"/>
    <n v="0"/>
    <n v="263"/>
    <n v="4.3833333333333337"/>
    <n v="4.3833333333333337"/>
  </r>
  <r>
    <x v="100"/>
    <d v="1899-12-30T06:30:00"/>
    <x v="0"/>
    <s v="Site 2"/>
    <n v="38"/>
    <n v="110"/>
    <n v="148"/>
    <x v="0"/>
    <x v="10"/>
    <n v="0"/>
    <n v="148"/>
    <n v="2.4666666666666668"/>
    <n v="2.4666666666666668"/>
  </r>
  <r>
    <x v="100"/>
    <d v="1899-12-30T16:30:00"/>
    <x v="2"/>
    <s v="Site 4"/>
    <n v="15"/>
    <n v="36"/>
    <n v="51"/>
    <x v="8"/>
    <x v="15"/>
    <n v="0"/>
    <n v="51"/>
    <n v="0.85"/>
    <n v="0.85"/>
  </r>
  <r>
    <x v="101"/>
    <d v="1899-12-30T10:30:00"/>
    <x v="2"/>
    <s v="Site 10"/>
    <n v="40"/>
    <n v="65"/>
    <n v="105"/>
    <x v="6"/>
    <x v="3"/>
    <n v="0"/>
    <n v="105"/>
    <n v="1.75"/>
    <n v="1.75"/>
  </r>
  <r>
    <x v="101"/>
    <d v="1899-12-30T17:45:00"/>
    <x v="0"/>
    <s v="Site 7"/>
    <n v="38"/>
    <n v="60"/>
    <n v="98"/>
    <x v="0"/>
    <x v="3"/>
    <n v="0"/>
    <n v="98"/>
    <n v="1.6333333333333333"/>
    <n v="1.6333333333333333"/>
  </r>
  <r>
    <x v="101"/>
    <d v="1899-12-30T10:15:00"/>
    <x v="3"/>
    <s v="Site 3"/>
    <n v="30"/>
    <n v="56"/>
    <n v="86"/>
    <x v="3"/>
    <x v="13"/>
    <n v="0"/>
    <n v="86"/>
    <n v="1.4333333333333333"/>
    <n v="1.4333333333333333"/>
  </r>
  <r>
    <x v="102"/>
    <d v="1899-12-30T09:15:00"/>
    <x v="2"/>
    <s v="Site 10"/>
    <n v="50"/>
    <n v="107"/>
    <n v="157"/>
    <x v="9"/>
    <x v="7"/>
    <n v="0"/>
    <n v="157"/>
    <n v="2.6166666666666667"/>
    <n v="2.6166666666666667"/>
  </r>
  <r>
    <x v="102"/>
    <d v="1899-12-30T11:15:00"/>
    <x v="3"/>
    <s v="Site 5"/>
    <n v="30"/>
    <n v="44"/>
    <n v="74"/>
    <x v="3"/>
    <x v="9"/>
    <n v="0"/>
    <n v="74"/>
    <n v="1.2333333333333334"/>
    <n v="1.2333333333333334"/>
  </r>
  <r>
    <x v="102"/>
    <d v="1899-12-30T18:15:00"/>
    <x v="3"/>
    <s v="Site 10"/>
    <n v="30"/>
    <n v="72"/>
    <n v="102"/>
    <x v="3"/>
    <x v="15"/>
    <n v="0"/>
    <n v="102"/>
    <n v="1.7"/>
    <n v="1.7"/>
  </r>
  <r>
    <x v="102"/>
    <d v="1899-12-30T19:45:00"/>
    <x v="3"/>
    <s v="Site 7"/>
    <n v="30"/>
    <n v="88"/>
    <n v="118"/>
    <x v="3"/>
    <x v="10"/>
    <n v="0"/>
    <n v="118"/>
    <n v="1.9666666666666666"/>
    <n v="1.9666666666666666"/>
  </r>
  <r>
    <x v="103"/>
    <d v="1899-12-30T13:15:00"/>
    <x v="3"/>
    <s v="Site 9"/>
    <n v="45"/>
    <n v="114"/>
    <n v="159"/>
    <x v="1"/>
    <x v="8"/>
    <n v="0"/>
    <n v="159"/>
    <n v="2.65"/>
    <n v="2.65"/>
  </r>
  <r>
    <x v="103"/>
    <d v="1899-12-30T09:15:00"/>
    <x v="1"/>
    <s v="Site 8"/>
    <n v="40"/>
    <n v="97"/>
    <n v="137"/>
    <x v="6"/>
    <x v="15"/>
    <n v="0"/>
    <n v="137"/>
    <n v="2.2833333333333332"/>
    <n v="2.2833333333333332"/>
  </r>
  <r>
    <x v="103"/>
    <d v="1899-12-30T14:45:00"/>
    <x v="3"/>
    <s v="Site 8"/>
    <n v="15"/>
    <n v="48"/>
    <n v="63"/>
    <x v="8"/>
    <x v="14"/>
    <n v="0"/>
    <n v="63"/>
    <n v="1.05"/>
    <n v="1.05"/>
  </r>
  <r>
    <x v="104"/>
    <d v="1899-12-30T16:15:00"/>
    <x v="0"/>
    <s v="Site 1"/>
    <n v="45"/>
    <n v="180"/>
    <n v="225"/>
    <x v="1"/>
    <x v="5"/>
    <n v="0"/>
    <n v="225"/>
    <n v="3.75"/>
    <n v="3.75"/>
  </r>
  <r>
    <x v="104"/>
    <d v="1899-12-30T14:45:00"/>
    <x v="0"/>
    <s v="Site 10"/>
    <n v="40"/>
    <n v="70"/>
    <n v="110"/>
    <x v="6"/>
    <x v="4"/>
    <n v="0"/>
    <n v="110"/>
    <n v="1.8333333333333333"/>
    <n v="1.8333333333333333"/>
  </r>
  <r>
    <x v="104"/>
    <d v="1899-12-30T17:00:00"/>
    <x v="3"/>
    <s v="Site 7"/>
    <n v="38"/>
    <n v="150"/>
    <n v="188"/>
    <x v="0"/>
    <x v="5"/>
    <n v="0"/>
    <n v="188"/>
    <n v="3.1333333333333333"/>
    <n v="3.1333333333333333"/>
  </r>
  <r>
    <x v="104"/>
    <d v="1899-12-30T07:00:00"/>
    <x v="2"/>
    <s v="Site 9"/>
    <n v="38"/>
    <n v="65"/>
    <n v="103"/>
    <x v="0"/>
    <x v="4"/>
    <n v="0"/>
    <n v="103"/>
    <n v="1.7166666666666666"/>
    <n v="1.7166666666666666"/>
  </r>
  <r>
    <x v="104"/>
    <d v="1899-12-30T19:15:00"/>
    <x v="0"/>
    <s v="Site 5"/>
    <n v="30"/>
    <n v="48"/>
    <n v="78"/>
    <x v="3"/>
    <x v="3"/>
    <n v="0"/>
    <n v="78"/>
    <n v="1.3"/>
    <n v="1.3"/>
  </r>
  <r>
    <x v="104"/>
    <d v="1899-12-30T08:45:00"/>
    <x v="3"/>
    <s v="Site 2"/>
    <n v="15"/>
    <n v="60"/>
    <n v="75"/>
    <x v="8"/>
    <x v="5"/>
    <n v="0"/>
    <n v="75"/>
    <n v="1.25"/>
    <n v="1.25"/>
  </r>
  <r>
    <x v="105"/>
    <d v="1899-12-30T12:45:00"/>
    <x v="2"/>
    <s v="Site 4"/>
    <n v="60"/>
    <n v="256"/>
    <n v="316"/>
    <x v="7"/>
    <x v="6"/>
    <n v="0"/>
    <n v="316"/>
    <n v="5.2666666666666666"/>
    <n v="5.2666666666666666"/>
  </r>
  <r>
    <x v="105"/>
    <d v="1899-12-30T16:15:00"/>
    <x v="0"/>
    <s v="Site 6"/>
    <n v="50"/>
    <n v="120"/>
    <n v="170"/>
    <x v="9"/>
    <x v="15"/>
    <n v="0"/>
    <n v="170"/>
    <n v="2.8333333333333335"/>
    <n v="2.8333333333333335"/>
  </r>
  <r>
    <x v="105"/>
    <d v="1899-12-30T19:30:00"/>
    <x v="1"/>
    <s v="Site 7"/>
    <n v="50"/>
    <n v="60"/>
    <n v="110"/>
    <x v="9"/>
    <x v="12"/>
    <n v="0"/>
    <n v="110"/>
    <n v="1.8333333333333333"/>
    <n v="1.8333333333333333"/>
  </r>
  <r>
    <x v="106"/>
    <d v="1899-12-30T11:45:00"/>
    <x v="1"/>
    <s v="Site 2"/>
    <n v="55"/>
    <n v="141"/>
    <n v="196"/>
    <x v="5"/>
    <x v="8"/>
    <n v="0"/>
    <n v="196"/>
    <n v="3.2666666666666666"/>
    <n v="3.2666666666666666"/>
  </r>
  <r>
    <x v="75"/>
    <d v="1899-12-30T16:15:00"/>
    <x v="2"/>
    <s v="Site 1"/>
    <n v="50"/>
    <n v="127"/>
    <n v="177"/>
    <x v="9"/>
    <x v="8"/>
    <n v="0"/>
    <n v="177"/>
    <n v="2.95"/>
    <n v="2.95"/>
  </r>
  <r>
    <x v="106"/>
    <d v="1899-12-30T14:30:00"/>
    <x v="3"/>
    <s v="Site 9"/>
    <n v="45"/>
    <n v="120"/>
    <n v="165"/>
    <x v="1"/>
    <x v="0"/>
    <n v="0"/>
    <n v="165"/>
    <n v="2.75"/>
    <n v="2.75"/>
  </r>
  <r>
    <x v="106"/>
    <d v="1899-12-30T17:30:00"/>
    <x v="3"/>
    <s v="Site 4"/>
    <n v="38"/>
    <n v="60"/>
    <n v="98"/>
    <x v="0"/>
    <x v="3"/>
    <n v="0"/>
    <n v="98"/>
    <n v="1.6333333333333333"/>
    <n v="1.6333333333333333"/>
  </r>
  <r>
    <x v="106"/>
    <d v="1899-12-30T15:00:00"/>
    <x v="0"/>
    <s v="Site 5"/>
    <n v="38"/>
    <n v="45"/>
    <n v="83"/>
    <x v="0"/>
    <x v="12"/>
    <n v="0"/>
    <n v="83"/>
    <n v="1.3833333333333333"/>
    <n v="1.3833333333333333"/>
  </r>
  <r>
    <x v="107"/>
    <d v="1899-12-30T18:45:00"/>
    <x v="1"/>
    <s v="Site 9"/>
    <n v="25"/>
    <n v="37"/>
    <n v="62"/>
    <x v="4"/>
    <x v="9"/>
    <n v="0"/>
    <n v="62"/>
    <n v="1.0333333333333334"/>
    <n v="1.0333333333333334"/>
  </r>
  <r>
    <x v="107"/>
    <d v="1899-12-30T16:15:00"/>
    <x v="0"/>
    <s v="Site 5"/>
    <n v="15"/>
    <n v="28"/>
    <n v="43"/>
    <x v="8"/>
    <x v="13"/>
    <n v="0"/>
    <n v="43"/>
    <n v="0.71666666666666667"/>
    <n v="0.71666666666666667"/>
  </r>
  <r>
    <x v="108"/>
    <d v="1899-12-30T17:30:00"/>
    <x v="0"/>
    <s v="Site 10"/>
    <n v="50"/>
    <n v="127"/>
    <n v="177"/>
    <x v="9"/>
    <x v="8"/>
    <n v="0"/>
    <n v="177"/>
    <n v="2.95"/>
    <n v="2.95"/>
  </r>
  <r>
    <x v="108"/>
    <d v="1899-12-30T16:30:00"/>
    <x v="3"/>
    <s v="Site 10"/>
    <n v="38"/>
    <n v="40"/>
    <n v="78"/>
    <x v="0"/>
    <x v="11"/>
    <n v="0"/>
    <n v="78"/>
    <n v="1.3"/>
    <n v="1.3"/>
  </r>
  <r>
    <x v="108"/>
    <d v="1899-12-30T11:30:00"/>
    <x v="0"/>
    <s v="Site 3"/>
    <n v="25"/>
    <n v="44"/>
    <n v="69"/>
    <x v="4"/>
    <x v="4"/>
    <n v="0"/>
    <n v="69"/>
    <n v="1.1499999999999999"/>
    <n v="1.1499999999999999"/>
  </r>
  <r>
    <x v="108"/>
    <d v="1899-12-30T20:30:00"/>
    <x v="3"/>
    <s v="Site 1"/>
    <n v="20"/>
    <n v="80"/>
    <n v="100"/>
    <x v="2"/>
    <x v="5"/>
    <n v="0"/>
    <n v="100"/>
    <n v="1.6666666666666667"/>
    <n v="1.6666666666666667"/>
  </r>
  <r>
    <x v="109"/>
    <d v="1899-12-30T08:30:00"/>
    <x v="0"/>
    <s v="Site 9"/>
    <n v="38"/>
    <n v="110"/>
    <n v="148"/>
    <x v="0"/>
    <x v="10"/>
    <n v="0"/>
    <n v="148"/>
    <n v="2.4666666666666668"/>
    <n v="2.4666666666666668"/>
  </r>
  <r>
    <x v="109"/>
    <d v="1899-12-30T15:00:00"/>
    <x v="0"/>
    <s v="Site 5"/>
    <n v="30"/>
    <n v="96"/>
    <n v="126"/>
    <x v="3"/>
    <x v="14"/>
    <n v="0"/>
    <n v="126"/>
    <n v="2.1"/>
    <n v="2.1"/>
  </r>
  <r>
    <x v="109"/>
    <d v="1899-12-30T11:45:00"/>
    <x v="3"/>
    <s v="Site 3"/>
    <n v="25"/>
    <n v="109"/>
    <n v="134"/>
    <x v="4"/>
    <x v="6"/>
    <n v="0"/>
    <n v="134"/>
    <n v="2.2333333333333334"/>
    <n v="2.2333333333333334"/>
  </r>
  <r>
    <x v="109"/>
    <d v="1899-12-30T20:00:00"/>
    <x v="2"/>
    <s v="Site 8"/>
    <n v="25"/>
    <n v="31"/>
    <n v="56"/>
    <x v="4"/>
    <x v="12"/>
    <n v="0"/>
    <n v="56"/>
    <n v="0.93333333333333335"/>
    <n v="0.93333333333333335"/>
  </r>
  <r>
    <x v="110"/>
    <d v="1899-12-30T17:30:00"/>
    <x v="2"/>
    <s v="Site 2"/>
    <n v="60"/>
    <n v="160"/>
    <n v="220"/>
    <x v="7"/>
    <x v="0"/>
    <n v="0"/>
    <n v="220"/>
    <n v="3.6666666666666665"/>
    <n v="3.6666666666666665"/>
  </r>
  <r>
    <x v="110"/>
    <d v="1899-12-30T16:00:00"/>
    <x v="3"/>
    <s v="Site 2"/>
    <n v="60"/>
    <n v="160"/>
    <n v="220"/>
    <x v="7"/>
    <x v="0"/>
    <n v="0"/>
    <n v="220"/>
    <n v="3.6666666666666665"/>
    <n v="3.6666666666666665"/>
  </r>
  <r>
    <x v="110"/>
    <d v="1899-12-30T17:00:00"/>
    <x v="0"/>
    <s v="Site 9"/>
    <n v="25"/>
    <n v="41"/>
    <n v="66"/>
    <x v="4"/>
    <x v="3"/>
    <n v="0"/>
    <n v="66"/>
    <n v="1.1000000000000001"/>
    <n v="1.1000000000000001"/>
  </r>
  <r>
    <x v="110"/>
    <d v="1899-12-30T14:30:00"/>
    <x v="1"/>
    <s v="Site 5"/>
    <n v="25"/>
    <n v="37"/>
    <n v="62"/>
    <x v="4"/>
    <x v="9"/>
    <n v="0"/>
    <n v="62"/>
    <n v="1.0333333333333334"/>
    <n v="1.0333333333333334"/>
  </r>
  <r>
    <x v="110"/>
    <d v="1899-12-30T16:00:00"/>
    <x v="2"/>
    <s v="Site 2"/>
    <n v="15"/>
    <n v="38"/>
    <n v="53"/>
    <x v="8"/>
    <x v="8"/>
    <n v="0"/>
    <n v="53"/>
    <n v="0.8833333333333333"/>
    <n v="0.8833333333333333"/>
  </r>
  <r>
    <x v="110"/>
    <d v="1899-12-30T15:30:00"/>
    <x v="3"/>
    <s v="Site 4"/>
    <n v="15"/>
    <n v="38"/>
    <n v="53"/>
    <x v="8"/>
    <x v="8"/>
    <n v="0"/>
    <n v="53"/>
    <n v="0.8833333333333333"/>
    <n v="0.8833333333333333"/>
  </r>
  <r>
    <x v="111"/>
    <d v="1899-12-30T20:30:00"/>
    <x v="2"/>
    <s v="Site 1"/>
    <n v="50"/>
    <n v="127"/>
    <n v="177"/>
    <x v="9"/>
    <x v="8"/>
    <n v="0"/>
    <n v="177"/>
    <n v="2.95"/>
    <n v="2.95"/>
  </r>
  <r>
    <x v="111"/>
    <d v="1899-12-30T11:30:00"/>
    <x v="0"/>
    <s v="Site 9"/>
    <n v="50"/>
    <n v="200"/>
    <n v="250"/>
    <x v="9"/>
    <x v="5"/>
    <n v="0"/>
    <n v="250"/>
    <n v="4.166666666666667"/>
    <n v="4.166666666666667"/>
  </r>
  <r>
    <x v="111"/>
    <d v="1899-12-30T12:00:00"/>
    <x v="3"/>
    <s v="Site 10"/>
    <n v="38"/>
    <n v="45"/>
    <n v="83"/>
    <x v="0"/>
    <x v="12"/>
    <n v="0"/>
    <n v="83"/>
    <n v="1.3833333333333333"/>
    <n v="1.3833333333333333"/>
  </r>
  <r>
    <x v="112"/>
    <d v="1899-12-30T13:00:00"/>
    <x v="0"/>
    <s v="Site 8"/>
    <n v="60"/>
    <n v="160"/>
    <n v="220"/>
    <x v="7"/>
    <x v="0"/>
    <n v="0"/>
    <n v="220"/>
    <n v="3.6666666666666665"/>
    <n v="3.6666666666666665"/>
  </r>
  <r>
    <x v="112"/>
    <d v="1899-12-30T14:00:00"/>
    <x v="3"/>
    <s v="Site 10"/>
    <n v="55"/>
    <n v="81"/>
    <n v="136"/>
    <x v="5"/>
    <x v="9"/>
    <n v="0"/>
    <n v="136"/>
    <n v="2.2666666666666666"/>
    <n v="2.2666666666666666"/>
  </r>
  <r>
    <x v="112"/>
    <d v="1899-12-30T10:30:00"/>
    <x v="0"/>
    <s v="Site 6"/>
    <n v="50"/>
    <n v="80"/>
    <n v="130"/>
    <x v="9"/>
    <x v="3"/>
    <n v="0"/>
    <n v="130"/>
    <n v="2.1666666666666665"/>
    <n v="2.1666666666666665"/>
  </r>
  <r>
    <x v="112"/>
    <d v="1899-12-30T18:30:00"/>
    <x v="3"/>
    <s v="Site 2"/>
    <n v="45"/>
    <n v="78"/>
    <n v="123"/>
    <x v="1"/>
    <x v="4"/>
    <n v="0"/>
    <n v="123"/>
    <n v="2.0499999999999998"/>
    <n v="2.0499999999999998"/>
  </r>
  <r>
    <x v="113"/>
    <d v="1899-12-30T12:00:00"/>
    <x v="0"/>
    <s v="Site 10"/>
    <n v="60"/>
    <n v="104"/>
    <n v="164"/>
    <x v="7"/>
    <x v="4"/>
    <n v="0"/>
    <n v="164"/>
    <n v="2.7333333333333334"/>
    <n v="2.7333333333333334"/>
  </r>
  <r>
    <x v="113"/>
    <d v="1899-12-30T18:30:00"/>
    <x v="3"/>
    <s v="Site 2"/>
    <n v="50"/>
    <n v="173"/>
    <n v="223"/>
    <x v="9"/>
    <x v="2"/>
    <n v="0"/>
    <n v="223"/>
    <n v="3.7166666666666668"/>
    <n v="3.7166666666666668"/>
  </r>
  <r>
    <x v="113"/>
    <d v="1899-12-30T15:45:00"/>
    <x v="0"/>
    <s v="Site 8"/>
    <n v="38"/>
    <n v="160"/>
    <n v="198"/>
    <x v="0"/>
    <x v="6"/>
    <n v="0"/>
    <n v="198"/>
    <n v="3.3"/>
    <n v="3.3"/>
  </r>
  <r>
    <x v="113"/>
    <d v="1899-12-30T15:00:00"/>
    <x v="2"/>
    <s v="Site 1"/>
    <n v="38"/>
    <n v="120"/>
    <n v="158"/>
    <x v="0"/>
    <x v="14"/>
    <n v="0"/>
    <n v="158"/>
    <n v="2.6333333333333333"/>
    <n v="2.6333333333333333"/>
  </r>
  <r>
    <x v="114"/>
    <d v="1899-12-30T16:15:00"/>
    <x v="0"/>
    <s v="Site 10"/>
    <n v="30"/>
    <n v="32"/>
    <n v="62"/>
    <x v="3"/>
    <x v="11"/>
    <n v="0"/>
    <n v="62"/>
    <n v="1.0333333333333334"/>
    <n v="1.0333333333333334"/>
  </r>
  <r>
    <x v="114"/>
    <d v="1899-12-30T16:30:00"/>
    <x v="0"/>
    <s v="Site 5"/>
    <n v="25"/>
    <n v="48"/>
    <n v="73"/>
    <x v="4"/>
    <x v="13"/>
    <n v="0"/>
    <n v="73"/>
    <n v="1.2166666666666666"/>
    <n v="1.2166666666666666"/>
  </r>
  <r>
    <x v="115"/>
    <d v="1899-12-30T20:00:00"/>
    <x v="0"/>
    <s v="Site 6"/>
    <n v="55"/>
    <n v="67"/>
    <n v="122"/>
    <x v="5"/>
    <x v="12"/>
    <n v="0"/>
    <n v="122"/>
    <n v="2.0333333333333332"/>
    <n v="2.0333333333333332"/>
  </r>
  <r>
    <x v="115"/>
    <d v="1899-12-30T08:30:00"/>
    <x v="0"/>
    <s v="Site 1"/>
    <n v="40"/>
    <n v="119"/>
    <n v="159"/>
    <x v="6"/>
    <x v="10"/>
    <n v="0"/>
    <n v="159"/>
    <n v="2.65"/>
    <n v="2.65"/>
  </r>
  <r>
    <x v="115"/>
    <d v="1899-12-30T08:00:00"/>
    <x v="2"/>
    <s v="Site 8"/>
    <n v="40"/>
    <n v="173"/>
    <n v="213"/>
    <x v="6"/>
    <x v="6"/>
    <n v="0"/>
    <n v="213"/>
    <n v="3.55"/>
    <n v="3.55"/>
  </r>
  <r>
    <x v="115"/>
    <d v="1899-12-30T15:00:00"/>
    <x v="0"/>
    <s v="Site 3"/>
    <n v="38"/>
    <n v="110"/>
    <n v="148"/>
    <x v="0"/>
    <x v="10"/>
    <n v="0"/>
    <n v="148"/>
    <n v="2.4666666666666668"/>
    <n v="2.4666666666666668"/>
  </r>
  <r>
    <x v="115"/>
    <d v="1899-12-30T09:15:00"/>
    <x v="3"/>
    <s v="Site 7"/>
    <n v="20"/>
    <n v="69"/>
    <n v="89"/>
    <x v="2"/>
    <x v="2"/>
    <n v="0"/>
    <n v="89"/>
    <n v="1.4833333333333334"/>
    <n v="1.4833333333333334"/>
  </r>
  <r>
    <x v="115"/>
    <d v="1899-12-30T09:45:00"/>
    <x v="2"/>
    <s v="Site 7"/>
    <n v="15"/>
    <n v="38"/>
    <n v="53"/>
    <x v="8"/>
    <x v="8"/>
    <n v="0"/>
    <n v="53"/>
    <n v="0.8833333333333333"/>
    <n v="0.8833333333333333"/>
  </r>
  <r>
    <x v="116"/>
    <d v="1899-12-30T08:45:00"/>
    <x v="0"/>
    <s v="Site 8"/>
    <n v="50"/>
    <n v="173"/>
    <n v="223"/>
    <x v="9"/>
    <x v="2"/>
    <n v="0"/>
    <n v="223"/>
    <n v="3.7166666666666668"/>
    <n v="3.7166666666666668"/>
  </r>
  <r>
    <x v="116"/>
    <d v="1899-12-30T20:30:00"/>
    <x v="0"/>
    <s v="Site 6"/>
    <n v="40"/>
    <n v="97"/>
    <n v="137"/>
    <x v="6"/>
    <x v="15"/>
    <n v="0"/>
    <n v="137"/>
    <n v="2.2833333333333332"/>
    <n v="2.2833333333333332"/>
  </r>
  <r>
    <x v="116"/>
    <d v="1899-12-30T08:30:00"/>
    <x v="2"/>
    <s v="Site 10"/>
    <n v="38"/>
    <n v="160"/>
    <n v="198"/>
    <x v="0"/>
    <x v="6"/>
    <n v="0"/>
    <n v="198"/>
    <n v="3.3"/>
    <n v="3.3"/>
  </r>
  <r>
    <x v="116"/>
    <d v="1899-12-30T16:30:00"/>
    <x v="1"/>
    <s v="Site 9"/>
    <n v="38"/>
    <n v="160"/>
    <n v="198"/>
    <x v="0"/>
    <x v="6"/>
    <n v="0"/>
    <n v="198"/>
    <n v="3.3"/>
    <n v="3.3"/>
  </r>
  <r>
    <x v="116"/>
    <d v="1899-12-30T12:00:00"/>
    <x v="3"/>
    <s v="Site 4"/>
    <n v="30"/>
    <n v="64"/>
    <n v="94"/>
    <x v="3"/>
    <x v="7"/>
    <n v="0"/>
    <n v="94"/>
    <n v="1.5666666666666667"/>
    <n v="1.5666666666666667"/>
  </r>
  <r>
    <x v="117"/>
    <d v="1899-12-30T11:15:00"/>
    <x v="0"/>
    <s v="Site 9"/>
    <n v="60"/>
    <n v="96"/>
    <n v="156"/>
    <x v="7"/>
    <x v="3"/>
    <n v="0"/>
    <n v="156"/>
    <n v="2.6"/>
    <n v="2.6"/>
  </r>
  <r>
    <x v="117"/>
    <d v="1899-12-30T17:30:00"/>
    <x v="3"/>
    <s v="Site 5"/>
    <n v="50"/>
    <n v="213"/>
    <n v="263"/>
    <x v="9"/>
    <x v="6"/>
    <n v="0"/>
    <n v="263"/>
    <n v="4.3833333333333337"/>
    <n v="4.3833333333333337"/>
  </r>
  <r>
    <x v="117"/>
    <d v="1899-12-30T17:30:00"/>
    <x v="3"/>
    <s v="Site 8"/>
    <n v="50"/>
    <n v="60"/>
    <n v="110"/>
    <x v="9"/>
    <x v="12"/>
    <n v="0"/>
    <n v="110"/>
    <n v="1.8333333333333333"/>
    <n v="1.8333333333333333"/>
  </r>
  <r>
    <x v="117"/>
    <d v="1899-12-30T18:00:00"/>
    <x v="0"/>
    <s v="Site 9"/>
    <n v="45"/>
    <n v="54"/>
    <n v="99"/>
    <x v="1"/>
    <x v="12"/>
    <n v="0"/>
    <n v="99"/>
    <n v="1.65"/>
    <n v="1.65"/>
  </r>
  <r>
    <x v="117"/>
    <d v="1899-12-30T08:30:00"/>
    <x v="1"/>
    <s v="Site 2"/>
    <n v="45"/>
    <n v="108"/>
    <n v="153"/>
    <x v="1"/>
    <x v="15"/>
    <n v="0"/>
    <n v="153"/>
    <n v="2.5499999999999998"/>
    <n v="2.5499999999999998"/>
  </r>
  <r>
    <x v="118"/>
    <d v="1899-12-30T13:30:00"/>
    <x v="1"/>
    <s v="Site 7"/>
    <n v="40"/>
    <n v="162"/>
    <n v="202"/>
    <x v="6"/>
    <x v="5"/>
    <n v="0"/>
    <n v="202"/>
    <n v="3.3666666666666667"/>
    <n v="3.3666666666666667"/>
  </r>
  <r>
    <x v="118"/>
    <d v="1899-12-30T15:15:00"/>
    <x v="3"/>
    <s v="Site 4"/>
    <n v="30"/>
    <n v="40"/>
    <n v="70"/>
    <x v="3"/>
    <x v="1"/>
    <n v="0"/>
    <n v="70"/>
    <n v="1.1666666666666667"/>
    <n v="1.1666666666666667"/>
  </r>
  <r>
    <x v="118"/>
    <d v="1899-12-30T15:30:00"/>
    <x v="0"/>
    <s v="Site 2"/>
    <n v="25"/>
    <n v="44"/>
    <n v="69"/>
    <x v="4"/>
    <x v="4"/>
    <n v="0"/>
    <n v="69"/>
    <n v="1.1499999999999999"/>
    <n v="1.1499999999999999"/>
  </r>
  <r>
    <x v="118"/>
    <d v="1899-12-30T19:45:00"/>
    <x v="3"/>
    <s v="Site 8"/>
    <n v="20"/>
    <n v="32"/>
    <n v="52"/>
    <x v="2"/>
    <x v="3"/>
    <n v="0"/>
    <n v="52"/>
    <n v="0.8666666666666667"/>
    <n v="0.8666666666666667"/>
  </r>
  <r>
    <x v="118"/>
    <d v="1899-12-30T16:00:00"/>
    <x v="3"/>
    <s v="Site 7"/>
    <n v="20"/>
    <n v="53"/>
    <n v="73"/>
    <x v="2"/>
    <x v="0"/>
    <n v="0"/>
    <n v="73"/>
    <n v="1.2166666666666666"/>
    <n v="1.2166666666666666"/>
  </r>
  <r>
    <x v="119"/>
    <d v="1899-12-30T10:30:00"/>
    <x v="0"/>
    <s v="Site 7"/>
    <n v="55"/>
    <n v="133"/>
    <n v="188"/>
    <x v="5"/>
    <x v="15"/>
    <n v="0"/>
    <n v="188"/>
    <n v="3.1333333333333333"/>
    <n v="3.1333333333333333"/>
  </r>
  <r>
    <x v="119"/>
    <d v="1899-12-30T18:15:00"/>
    <x v="3"/>
    <s v="Site 3"/>
    <n v="50"/>
    <n v="107"/>
    <n v="157"/>
    <x v="9"/>
    <x v="7"/>
    <n v="0"/>
    <n v="157"/>
    <n v="2.6166666666666667"/>
    <n v="2.6166666666666667"/>
  </r>
  <r>
    <x v="119"/>
    <d v="1899-12-30T17:30:00"/>
    <x v="0"/>
    <s v="Site 10"/>
    <n v="25"/>
    <n v="75"/>
    <n v="100"/>
    <x v="4"/>
    <x v="10"/>
    <n v="0"/>
    <n v="100"/>
    <n v="1.6666666666666667"/>
    <n v="1.6666666666666667"/>
  </r>
  <r>
    <x v="119"/>
    <d v="1899-12-30T19:00:00"/>
    <x v="3"/>
    <s v="Site 2"/>
    <n v="15"/>
    <n v="16"/>
    <n v="31"/>
    <x v="8"/>
    <x v="11"/>
    <n v="0"/>
    <n v="31"/>
    <n v="0.51666666666666672"/>
    <n v="0.51666666666666672"/>
  </r>
  <r>
    <x v="120"/>
    <d v="1899-12-30T16:00:00"/>
    <x v="0"/>
    <s v="Site 10"/>
    <n v="50"/>
    <n v="93"/>
    <n v="143"/>
    <x v="9"/>
    <x v="13"/>
    <n v="0"/>
    <n v="143"/>
    <n v="2.3833333333333333"/>
    <n v="2.3833333333333333"/>
  </r>
  <r>
    <x v="120"/>
    <d v="1899-12-30T17:15:00"/>
    <x v="0"/>
    <s v="Site 5"/>
    <n v="38"/>
    <n v="65"/>
    <n v="103"/>
    <x v="0"/>
    <x v="4"/>
    <n v="14"/>
    <n v="89"/>
    <n v="1.7166666666666666"/>
    <n v="1.8333333333333333"/>
  </r>
  <r>
    <x v="121"/>
    <d v="1899-12-30T08:00:00"/>
    <x v="0"/>
    <s v="Site 1"/>
    <n v="45"/>
    <n v="120"/>
    <n v="165"/>
    <x v="1"/>
    <x v="0"/>
    <n v="0"/>
    <n v="165"/>
    <n v="2.75"/>
    <n v="2.75"/>
  </r>
  <r>
    <x v="121"/>
    <d v="1899-12-30T13:00:00"/>
    <x v="2"/>
    <s v="Site 8"/>
    <n v="30"/>
    <n v="72"/>
    <n v="102"/>
    <x v="3"/>
    <x v="15"/>
    <n v="0"/>
    <n v="102"/>
    <n v="1.7"/>
    <n v="1.7"/>
  </r>
  <r>
    <x v="121"/>
    <d v="1899-12-30T15:00:00"/>
    <x v="2"/>
    <s v="Site 5"/>
    <n v="25"/>
    <n v="88"/>
    <n v="113"/>
    <x v="4"/>
    <x v="2"/>
    <n v="19"/>
    <n v="94"/>
    <n v="1.8833333333333333"/>
    <n v="2.0416666666666665"/>
  </r>
  <r>
    <x v="121"/>
    <d v="1899-12-30T08:00:00"/>
    <x v="0"/>
    <s v="Site 6"/>
    <n v="60"/>
    <n v="64"/>
    <n v="124"/>
    <x v="7"/>
    <x v="11"/>
    <n v="0"/>
    <n v="124"/>
    <n v="2.0666666666666669"/>
    <n v="2.0666666666666669"/>
  </r>
  <r>
    <x v="121"/>
    <d v="1899-12-30T17:45:00"/>
    <x v="0"/>
    <s v="Site 1"/>
    <n v="20"/>
    <n v="21"/>
    <n v="41"/>
    <x v="2"/>
    <x v="11"/>
    <n v="12"/>
    <n v="29"/>
    <n v="0.68333333333333335"/>
    <n v="0.78333333333333333"/>
  </r>
  <r>
    <x v="122"/>
    <d v="1899-12-30T15:30:00"/>
    <x v="0"/>
    <s v="Site 2"/>
    <n v="38"/>
    <n v="160"/>
    <n v="198"/>
    <x v="0"/>
    <x v="6"/>
    <n v="17"/>
    <n v="181"/>
    <n v="3.3"/>
    <n v="3.4416666666666669"/>
  </r>
  <r>
    <x v="122"/>
    <d v="1899-12-30T19:45:00"/>
    <x v="3"/>
    <s v="Site 7"/>
    <n v="38"/>
    <n v="100"/>
    <n v="138"/>
    <x v="0"/>
    <x v="0"/>
    <n v="45"/>
    <n v="93"/>
    <n v="2.2999999999999998"/>
    <n v="2.6749999999999998"/>
  </r>
  <r>
    <x v="122"/>
    <d v="1899-12-30T20:00:00"/>
    <x v="0"/>
    <s v="Site 4"/>
    <n v="40"/>
    <n v="103"/>
    <n v="143"/>
    <x v="6"/>
    <x v="8"/>
    <n v="90"/>
    <n v="53"/>
    <n v="2.3833333333333333"/>
    <n v="3.1333333333333333"/>
  </r>
  <r>
    <x v="122"/>
    <d v="1899-12-30T17:15:00"/>
    <x v="2"/>
    <s v="Site 8"/>
    <n v="15"/>
    <n v="28"/>
    <n v="43"/>
    <x v="8"/>
    <x v="13"/>
    <n v="44"/>
    <n v="-1"/>
    <n v="0.71666666666666667"/>
    <n v="1.0833333333333333"/>
  </r>
  <r>
    <x v="123"/>
    <d v="1899-12-30T07:00:00"/>
    <x v="3"/>
    <s v="Site 4"/>
    <n v="50"/>
    <n v="87"/>
    <n v="137"/>
    <x v="9"/>
    <x v="4"/>
    <n v="38"/>
    <n v="99"/>
    <n v="2.2833333333333332"/>
    <n v="2.6"/>
  </r>
  <r>
    <x v="123"/>
    <d v="1899-12-30T06:30:00"/>
    <x v="0"/>
    <s v="Site 4"/>
    <n v="15"/>
    <n v="60"/>
    <n v="75"/>
    <x v="8"/>
    <x v="5"/>
    <n v="15"/>
    <n v="60"/>
    <n v="1.25"/>
    <n v="1.375"/>
  </r>
  <r>
    <x v="123"/>
    <d v="1899-12-30T08:15:00"/>
    <x v="0"/>
    <s v="Site 8"/>
    <n v="20"/>
    <n v="80"/>
    <n v="100"/>
    <x v="2"/>
    <x v="5"/>
    <n v="41"/>
    <n v="59"/>
    <n v="1.6666666666666667"/>
    <n v="2.0083333333333333"/>
  </r>
  <r>
    <x v="123"/>
    <d v="1899-12-30T17:15:00"/>
    <x v="0"/>
    <s v="Site 2"/>
    <n v="25"/>
    <n v="31"/>
    <n v="56"/>
    <x v="4"/>
    <x v="12"/>
    <n v="29"/>
    <n v="27"/>
    <n v="0.93333333333333335"/>
    <n v="1.175"/>
  </r>
  <r>
    <x v="124"/>
    <d v="1899-12-30T07:15:00"/>
    <x v="0"/>
    <s v="Site 2"/>
    <n v="55"/>
    <n v="178"/>
    <n v="233"/>
    <x v="5"/>
    <x v="14"/>
    <n v="85"/>
    <n v="148"/>
    <n v="3.8833333333333333"/>
    <n v="4.5916666666666668"/>
  </r>
  <r>
    <x v="124"/>
    <d v="1899-12-30T08:30:00"/>
    <x v="2"/>
    <s v="Site 1"/>
    <n v="40"/>
    <n v="65"/>
    <n v="105"/>
    <x v="6"/>
    <x v="3"/>
    <n v="0"/>
    <n v="105"/>
    <n v="1.75"/>
    <n v="1.75"/>
  </r>
  <r>
    <x v="124"/>
    <d v="1899-12-30T06:45:00"/>
    <x v="2"/>
    <s v="Site 10"/>
    <n v="30"/>
    <n v="96"/>
    <n v="126"/>
    <x v="3"/>
    <x v="14"/>
    <n v="21"/>
    <n v="105"/>
    <n v="2.1"/>
    <n v="2.2749999999999999"/>
  </r>
  <r>
    <x v="124"/>
    <d v="1899-12-30T17:15:00"/>
    <x v="0"/>
    <s v="Site 4"/>
    <n v="60"/>
    <n v="208"/>
    <n v="268"/>
    <x v="7"/>
    <x v="2"/>
    <n v="76"/>
    <n v="192"/>
    <n v="4.4666666666666668"/>
    <n v="5.0999999999999996"/>
  </r>
  <r>
    <x v="125"/>
    <d v="1899-12-30T07:00:00"/>
    <x v="3"/>
    <s v="Site 8"/>
    <n v="25"/>
    <n v="54"/>
    <n v="79"/>
    <x v="4"/>
    <x v="7"/>
    <n v="79"/>
    <n v="0"/>
    <n v="1.3166666666666667"/>
    <n v="1.9750000000000001"/>
  </r>
  <r>
    <x v="125"/>
    <d v="1899-12-30T06:15:00"/>
    <x v="0"/>
    <s v="Site 3"/>
    <n v="45"/>
    <n v="84"/>
    <n v="129"/>
    <x v="1"/>
    <x v="13"/>
    <n v="70"/>
    <n v="59"/>
    <n v="2.15"/>
    <n v="2.7333333333333334"/>
  </r>
  <r>
    <x v="125"/>
    <d v="1899-12-30T16:30:00"/>
    <x v="0"/>
    <s v="Site 8"/>
    <n v="15"/>
    <n v="18"/>
    <n v="33"/>
    <x v="8"/>
    <x v="12"/>
    <n v="0"/>
    <n v="33"/>
    <n v="0.55000000000000004"/>
    <n v="0.55000000000000004"/>
  </r>
  <r>
    <x v="125"/>
    <d v="1899-12-30T08:15:00"/>
    <x v="1"/>
    <s v="Site 4"/>
    <n v="20"/>
    <n v="24"/>
    <n v="44"/>
    <x v="2"/>
    <x v="12"/>
    <n v="0"/>
    <n v="44"/>
    <n v="0.73333333333333328"/>
    <n v="0.73333333333333328"/>
  </r>
  <r>
    <x v="125"/>
    <d v="1899-12-30T09:30:00"/>
    <x v="0"/>
    <s v="Site 7"/>
    <n v="40"/>
    <n v="108"/>
    <n v="148"/>
    <x v="6"/>
    <x v="0"/>
    <n v="0"/>
    <n v="148"/>
    <n v="2.4666666666666668"/>
    <n v="2.4666666666666668"/>
  </r>
  <r>
    <x v="125"/>
    <d v="1899-12-30T08:45:00"/>
    <x v="0"/>
    <s v="Site 6"/>
    <n v="50"/>
    <n v="60"/>
    <n v="110"/>
    <x v="9"/>
    <x v="12"/>
    <n v="0"/>
    <n v="110"/>
    <n v="1.8333333333333333"/>
    <n v="1.8333333333333333"/>
  </r>
  <r>
    <x v="126"/>
    <d v="1899-12-30T14:15:00"/>
    <x v="0"/>
    <s v="Site 4"/>
    <n v="50"/>
    <n v="87"/>
    <n v="137"/>
    <x v="9"/>
    <x v="4"/>
    <n v="0"/>
    <n v="137"/>
    <n v="2.2833333333333332"/>
    <n v="2.2833333333333332"/>
  </r>
  <r>
    <x v="126"/>
    <d v="1899-12-30T13:45:00"/>
    <x v="3"/>
    <s v="Site 7"/>
    <n v="38"/>
    <n v="80"/>
    <n v="118"/>
    <x v="0"/>
    <x v="7"/>
    <n v="49"/>
    <n v="69"/>
    <n v="1.9666666666666666"/>
    <n v="2.375"/>
  </r>
  <r>
    <x v="126"/>
    <d v="1899-12-30T16:30:00"/>
    <x v="3"/>
    <s v="Site 10"/>
    <n v="25"/>
    <n v="102"/>
    <n v="127"/>
    <x v="4"/>
    <x v="5"/>
    <n v="0"/>
    <n v="127"/>
    <n v="2.1166666666666667"/>
    <n v="2.1166666666666667"/>
  </r>
  <r>
    <x v="126"/>
    <d v="1899-12-30T19:45:00"/>
    <x v="1"/>
    <s v="Site 5"/>
    <n v="38"/>
    <n v="60"/>
    <n v="98"/>
    <x v="0"/>
    <x v="3"/>
    <n v="31"/>
    <n v="67"/>
    <n v="1.6333333333333333"/>
    <n v="1.8916666666666666"/>
  </r>
  <r>
    <x v="126"/>
    <d v="1899-12-30T06:45:00"/>
    <x v="0"/>
    <s v="Site 10"/>
    <n v="45"/>
    <n v="180"/>
    <n v="225"/>
    <x v="1"/>
    <x v="5"/>
    <n v="84"/>
    <n v="141"/>
    <n v="3.75"/>
    <n v="4.45"/>
  </r>
  <r>
    <x v="127"/>
    <d v="1899-12-30T20:30:00"/>
    <x v="0"/>
    <s v="Site 1"/>
    <n v="50"/>
    <n v="67"/>
    <n v="117"/>
    <x v="9"/>
    <x v="1"/>
    <n v="53"/>
    <n v="64"/>
    <n v="1.95"/>
    <n v="2.3916666666666666"/>
  </r>
  <r>
    <x v="127"/>
    <d v="1899-12-30T06:00:00"/>
    <x v="0"/>
    <s v="Site 2"/>
    <n v="40"/>
    <n v="43"/>
    <n v="83"/>
    <x v="6"/>
    <x v="11"/>
    <n v="77"/>
    <n v="6"/>
    <n v="1.3833333333333333"/>
    <n v="2.0249999999999999"/>
  </r>
  <r>
    <x v="127"/>
    <d v="1899-12-30T14:00:00"/>
    <x v="3"/>
    <s v="Site 2"/>
    <n v="38"/>
    <n v="80"/>
    <n v="118"/>
    <x v="0"/>
    <x v="7"/>
    <n v="28"/>
    <n v="90"/>
    <n v="1.9666666666666666"/>
    <n v="2.2000000000000002"/>
  </r>
  <r>
    <x v="127"/>
    <d v="1899-12-30T17:45:00"/>
    <x v="1"/>
    <s v="Site 3"/>
    <n v="30"/>
    <n v="76"/>
    <n v="106"/>
    <x v="3"/>
    <x v="8"/>
    <n v="68"/>
    <n v="38"/>
    <n v="1.7666666666666666"/>
    <n v="2.3333333333333335"/>
  </r>
  <r>
    <x v="127"/>
    <d v="1899-12-30T18:30:00"/>
    <x v="0"/>
    <s v="Site 2"/>
    <n v="30"/>
    <n v="96"/>
    <n v="126"/>
    <x v="3"/>
    <x v="14"/>
    <n v="10"/>
    <n v="116"/>
    <n v="2.1"/>
    <n v="2.1833333333333331"/>
  </r>
  <r>
    <x v="127"/>
    <d v="1899-12-30T06:30:00"/>
    <x v="3"/>
    <s v="Site 4"/>
    <n v="20"/>
    <n v="53"/>
    <n v="73"/>
    <x v="2"/>
    <x v="0"/>
    <n v="44"/>
    <n v="29"/>
    <n v="1.2166666666666666"/>
    <n v="1.5833333333333333"/>
  </r>
  <r>
    <x v="128"/>
    <d v="1899-12-30T11:15:00"/>
    <x v="3"/>
    <s v="Site 4"/>
    <n v="55"/>
    <n v="67"/>
    <n v="122"/>
    <x v="5"/>
    <x v="12"/>
    <n v="0"/>
    <n v="122"/>
    <n v="2.0333333333333332"/>
    <n v="2.0333333333333332"/>
  </r>
  <r>
    <x v="128"/>
    <d v="1899-12-30T14:00:00"/>
    <x v="2"/>
    <s v="Site 4"/>
    <n v="25"/>
    <n v="68"/>
    <n v="93"/>
    <x v="4"/>
    <x v="0"/>
    <n v="0"/>
    <n v="93"/>
    <n v="1.55"/>
    <n v="1.55"/>
  </r>
  <r>
    <x v="128"/>
    <d v="1899-12-30T11:30:00"/>
    <x v="0"/>
    <s v="Site 6"/>
    <n v="55"/>
    <n v="118"/>
    <n v="173"/>
    <x v="5"/>
    <x v="7"/>
    <n v="0"/>
    <n v="173"/>
    <n v="2.8833333333333333"/>
    <n v="2.8833333333333333"/>
  </r>
  <r>
    <x v="129"/>
    <d v="1899-12-30T17:30:00"/>
    <x v="3"/>
    <s v="Site 2"/>
    <n v="60"/>
    <n v="88"/>
    <n v="148"/>
    <x v="7"/>
    <x v="9"/>
    <n v="96"/>
    <n v="52"/>
    <n v="2.4666666666666668"/>
    <n v="3.2666666666666666"/>
  </r>
  <r>
    <x v="129"/>
    <d v="1899-12-30T07:45:00"/>
    <x v="2"/>
    <s v="Site 3"/>
    <n v="38"/>
    <n v="150"/>
    <n v="188"/>
    <x v="0"/>
    <x v="5"/>
    <n v="0"/>
    <n v="188"/>
    <n v="3.1333333333333333"/>
    <n v="3.1333333333333333"/>
  </r>
  <r>
    <x v="129"/>
    <d v="1899-12-30T08:15:00"/>
    <x v="2"/>
    <s v="Site 9"/>
    <n v="60"/>
    <n v="96"/>
    <n v="156"/>
    <x v="7"/>
    <x v="3"/>
    <n v="63"/>
    <n v="93"/>
    <n v="2.6"/>
    <n v="3.125"/>
  </r>
  <r>
    <x v="129"/>
    <d v="1899-12-30T12:45:00"/>
    <x v="0"/>
    <s v="Site 4"/>
    <n v="55"/>
    <n v="237"/>
    <n v="292"/>
    <x v="5"/>
    <x v="6"/>
    <n v="18"/>
    <n v="274"/>
    <n v="4.8666666666666663"/>
    <n v="5.0166666666666666"/>
  </r>
  <r>
    <x v="130"/>
    <d v="1899-12-30T15:30:00"/>
    <x v="3"/>
    <s v="Site 9"/>
    <n v="40"/>
    <n v="108"/>
    <n v="148"/>
    <x v="6"/>
    <x v="0"/>
    <n v="72"/>
    <n v="76"/>
    <n v="2.4666666666666668"/>
    <n v="3.0666666666666669"/>
  </r>
  <r>
    <x v="130"/>
    <d v="1899-12-30T10:15:00"/>
    <x v="0"/>
    <s v="Site 5"/>
    <n v="60"/>
    <n v="240"/>
    <n v="300"/>
    <x v="7"/>
    <x v="5"/>
    <n v="39"/>
    <n v="261"/>
    <n v="5"/>
    <n v="5.3250000000000002"/>
  </r>
  <r>
    <x v="130"/>
    <d v="1899-12-30T11:30:00"/>
    <x v="0"/>
    <s v="Site 5"/>
    <n v="30"/>
    <n v="36"/>
    <n v="66"/>
    <x v="3"/>
    <x v="12"/>
    <n v="20"/>
    <n v="46"/>
    <n v="1.1000000000000001"/>
    <n v="1.2666666666666666"/>
  </r>
  <r>
    <x v="130"/>
    <d v="1899-12-30T08:15:00"/>
    <x v="2"/>
    <s v="Site 5"/>
    <n v="30"/>
    <n v="52"/>
    <n v="82"/>
    <x v="3"/>
    <x v="4"/>
    <n v="46"/>
    <n v="36"/>
    <n v="1.3666666666666667"/>
    <n v="1.75"/>
  </r>
  <r>
    <x v="130"/>
    <d v="1899-12-30T17:00:00"/>
    <x v="3"/>
    <s v="Site 3"/>
    <n v="20"/>
    <n v="37"/>
    <n v="57"/>
    <x v="2"/>
    <x v="13"/>
    <n v="24"/>
    <n v="33"/>
    <n v="0.95"/>
    <n v="1.1499999999999999"/>
  </r>
  <r>
    <x v="131"/>
    <d v="1899-12-30T20:45:00"/>
    <x v="2"/>
    <s v="Site 9"/>
    <n v="40"/>
    <n v="43"/>
    <n v="83"/>
    <x v="6"/>
    <x v="11"/>
    <n v="29"/>
    <n v="54"/>
    <n v="1.3833333333333333"/>
    <n v="1.625"/>
  </r>
  <r>
    <x v="131"/>
    <d v="1899-12-30T13:30:00"/>
    <x v="0"/>
    <s v="Site 10"/>
    <n v="45"/>
    <n v="120"/>
    <n v="165"/>
    <x v="1"/>
    <x v="0"/>
    <n v="0"/>
    <n v="165"/>
    <n v="2.75"/>
    <n v="2.75"/>
  </r>
  <r>
    <x v="131"/>
    <d v="1899-12-30T17:00:00"/>
    <x v="0"/>
    <s v="Site 9"/>
    <n v="55"/>
    <n v="222"/>
    <n v="277"/>
    <x v="5"/>
    <x v="5"/>
    <n v="0"/>
    <n v="277"/>
    <n v="4.6166666666666663"/>
    <n v="4.6166666666666663"/>
  </r>
  <r>
    <x v="131"/>
    <d v="1899-12-30T15:15:00"/>
    <x v="2"/>
    <s v="Site 1"/>
    <n v="40"/>
    <n v="43"/>
    <n v="83"/>
    <x v="6"/>
    <x v="11"/>
    <n v="0"/>
    <n v="83"/>
    <n v="1.3833333333333333"/>
    <n v="1.3833333333333333"/>
  </r>
  <r>
    <x v="132"/>
    <d v="1899-12-30T09:00:00"/>
    <x v="2"/>
    <s v="Site 2"/>
    <n v="45"/>
    <n v="96"/>
    <n v="141"/>
    <x v="1"/>
    <x v="7"/>
    <n v="0"/>
    <n v="141"/>
    <n v="2.35"/>
    <n v="2.35"/>
  </r>
  <r>
    <x v="132"/>
    <d v="1899-12-30T13:30:00"/>
    <x v="0"/>
    <s v="Site 1"/>
    <n v="25"/>
    <n v="82"/>
    <n v="107"/>
    <x v="4"/>
    <x v="14"/>
    <n v="0"/>
    <n v="107"/>
    <n v="1.7833333333333334"/>
    <n v="1.7833333333333334"/>
  </r>
  <r>
    <x v="132"/>
    <d v="1899-12-30T08:45:00"/>
    <x v="0"/>
    <s v="Site 5"/>
    <n v="40"/>
    <n v="119"/>
    <n v="159"/>
    <x v="6"/>
    <x v="10"/>
    <n v="0"/>
    <n v="159"/>
    <n v="2.65"/>
    <n v="2.65"/>
  </r>
  <r>
    <x v="132"/>
    <d v="1899-12-30T19:00:00"/>
    <x v="3"/>
    <s v="Site 7"/>
    <n v="60"/>
    <n v="152"/>
    <n v="212"/>
    <x v="7"/>
    <x v="8"/>
    <n v="0"/>
    <n v="212"/>
    <n v="3.5333333333333332"/>
    <n v="3.5333333333333332"/>
  </r>
  <r>
    <x v="133"/>
    <d v="1899-12-30T18:45:00"/>
    <x v="0"/>
    <s v="Site 5"/>
    <n v="50"/>
    <n v="67"/>
    <n v="117"/>
    <x v="9"/>
    <x v="1"/>
    <n v="0"/>
    <n v="117"/>
    <n v="1.95"/>
    <n v="1.95"/>
  </r>
  <r>
    <x v="133"/>
    <d v="1899-12-30T18:15:00"/>
    <x v="3"/>
    <s v="Site 5"/>
    <n v="50"/>
    <n v="200"/>
    <n v="250"/>
    <x v="9"/>
    <x v="5"/>
    <n v="0"/>
    <n v="250"/>
    <n v="4.166666666666667"/>
    <n v="4.166666666666667"/>
  </r>
  <r>
    <x v="133"/>
    <d v="1899-12-30T08:00:00"/>
    <x v="3"/>
    <s v="Site 9"/>
    <n v="40"/>
    <n v="140"/>
    <n v="180"/>
    <x v="6"/>
    <x v="2"/>
    <n v="0"/>
    <n v="180"/>
    <n v="3"/>
    <n v="3"/>
  </r>
  <r>
    <x v="133"/>
    <d v="1899-12-30T19:30:00"/>
    <x v="3"/>
    <s v="Site 4"/>
    <n v="45"/>
    <n v="54"/>
    <n v="99"/>
    <x v="1"/>
    <x v="12"/>
    <n v="0"/>
    <n v="99"/>
    <n v="1.65"/>
    <n v="1.65"/>
  </r>
  <r>
    <x v="133"/>
    <d v="1899-12-30T10:30:00"/>
    <x v="1"/>
    <s v="Site 5"/>
    <n v="30"/>
    <n v="32"/>
    <n v="62"/>
    <x v="3"/>
    <x v="11"/>
    <n v="0"/>
    <n v="62"/>
    <n v="1.0333333333333334"/>
    <n v="1.0333333333333334"/>
  </r>
  <r>
    <x v="134"/>
    <d v="1899-12-30T07:30:00"/>
    <x v="3"/>
    <s v="Site 6"/>
    <n v="15"/>
    <n v="32"/>
    <n v="47"/>
    <x v="8"/>
    <x v="7"/>
    <n v="0"/>
    <n v="47"/>
    <n v="0.78333333333333333"/>
    <n v="0.78333333333333333"/>
  </r>
  <r>
    <x v="134"/>
    <d v="1899-12-30T16:45:00"/>
    <x v="0"/>
    <s v="Site 10"/>
    <n v="45"/>
    <n v="156"/>
    <n v="201"/>
    <x v="1"/>
    <x v="2"/>
    <n v="0"/>
    <n v="201"/>
    <n v="3.35"/>
    <n v="3.35"/>
  </r>
  <r>
    <x v="134"/>
    <d v="1899-12-30T15:00:00"/>
    <x v="1"/>
    <s v="Site 3"/>
    <n v="30"/>
    <n v="72"/>
    <n v="102"/>
    <x v="3"/>
    <x v="15"/>
    <n v="0"/>
    <n v="102"/>
    <n v="1.7"/>
    <n v="1.7"/>
  </r>
  <r>
    <x v="134"/>
    <d v="1899-12-30T11:45:00"/>
    <x v="3"/>
    <s v="Site 5"/>
    <n v="45"/>
    <n v="54"/>
    <n v="99"/>
    <x v="1"/>
    <x v="12"/>
    <n v="0"/>
    <n v="99"/>
    <n v="1.65"/>
    <n v="1.65"/>
  </r>
  <r>
    <x v="135"/>
    <d v="1899-12-30T18:00:00"/>
    <x v="0"/>
    <s v="Site 6"/>
    <n v="30"/>
    <n v="56"/>
    <n v="86"/>
    <x v="3"/>
    <x v="13"/>
    <n v="0"/>
    <n v="86"/>
    <n v="1.4333333333333333"/>
    <n v="1.4333333333333333"/>
  </r>
  <r>
    <x v="135"/>
    <d v="1899-12-30T16:30:00"/>
    <x v="0"/>
    <s v="Site 3"/>
    <n v="45"/>
    <n v="114"/>
    <n v="159"/>
    <x v="1"/>
    <x v="8"/>
    <n v="0"/>
    <n v="159"/>
    <n v="2.65"/>
    <n v="2.65"/>
  </r>
  <r>
    <x v="135"/>
    <d v="1899-12-30T18:45:00"/>
    <x v="1"/>
    <s v="Site 3"/>
    <n v="55"/>
    <n v="141"/>
    <n v="196"/>
    <x v="5"/>
    <x v="8"/>
    <n v="0"/>
    <n v="196"/>
    <n v="3.2666666666666666"/>
    <n v="3.2666666666666666"/>
  </r>
  <r>
    <x v="135"/>
    <d v="1899-12-30T09:15:00"/>
    <x v="2"/>
    <s v="Site 9"/>
    <n v="20"/>
    <n v="32"/>
    <n v="52"/>
    <x v="2"/>
    <x v="3"/>
    <n v="0"/>
    <n v="52"/>
    <n v="0.8666666666666667"/>
    <n v="0.8666666666666667"/>
  </r>
  <r>
    <x v="136"/>
    <d v="1899-12-30T13:00:00"/>
    <x v="0"/>
    <s v="Site 8"/>
    <n v="40"/>
    <n v="59"/>
    <n v="99"/>
    <x v="6"/>
    <x v="9"/>
    <n v="0"/>
    <n v="99"/>
    <n v="1.65"/>
    <n v="1.65"/>
  </r>
  <r>
    <x v="136"/>
    <d v="1899-12-30T19:45:00"/>
    <x v="3"/>
    <s v="Site 6"/>
    <n v="30"/>
    <n v="88"/>
    <n v="118"/>
    <x v="3"/>
    <x v="10"/>
    <n v="0"/>
    <n v="118"/>
    <n v="1.9666666666666666"/>
    <n v="1.9666666666666666"/>
  </r>
  <r>
    <x v="136"/>
    <d v="1899-12-30T17:00:00"/>
    <x v="2"/>
    <s v="Site 3"/>
    <n v="15"/>
    <n v="38"/>
    <n v="53"/>
    <x v="8"/>
    <x v="8"/>
    <n v="0"/>
    <n v="53"/>
    <n v="0.8833333333333333"/>
    <n v="0.8833333333333333"/>
  </r>
  <r>
    <x v="136"/>
    <d v="1899-12-30T09:15:00"/>
    <x v="0"/>
    <s v="Site 2"/>
    <n v="30"/>
    <n v="76"/>
    <n v="106"/>
    <x v="3"/>
    <x v="8"/>
    <n v="0"/>
    <n v="106"/>
    <n v="1.7666666666666666"/>
    <n v="1.7666666666666666"/>
  </r>
  <r>
    <x v="136"/>
    <d v="1899-12-30T06:15:00"/>
    <x v="1"/>
    <s v="Site 9"/>
    <n v="40"/>
    <n v="173"/>
    <n v="213"/>
    <x v="6"/>
    <x v="6"/>
    <n v="0"/>
    <n v="213"/>
    <n v="3.55"/>
    <n v="3.55"/>
  </r>
  <r>
    <x v="137"/>
    <d v="1899-12-30T07:30:00"/>
    <x v="3"/>
    <s v="Site 10"/>
    <n v="15"/>
    <n v="36"/>
    <n v="51"/>
    <x v="8"/>
    <x v="15"/>
    <n v="0"/>
    <n v="51"/>
    <n v="0.85"/>
    <n v="0.85"/>
  </r>
  <r>
    <x v="137"/>
    <d v="1899-12-30T16:30:00"/>
    <x v="2"/>
    <s v="Site 5"/>
    <n v="30"/>
    <n v="56"/>
    <n v="86"/>
    <x v="3"/>
    <x v="13"/>
    <n v="0"/>
    <n v="86"/>
    <n v="1.4333333333333333"/>
    <n v="1.4333333333333333"/>
  </r>
  <r>
    <x v="137"/>
    <d v="1899-12-30T08:15:00"/>
    <x v="0"/>
    <s v="Site 10"/>
    <n v="55"/>
    <n v="163"/>
    <n v="218"/>
    <x v="5"/>
    <x v="10"/>
    <n v="0"/>
    <n v="218"/>
    <n v="3.6333333333333333"/>
    <n v="3.6333333333333333"/>
  </r>
  <r>
    <x v="137"/>
    <d v="1899-12-30T10:15:00"/>
    <x v="0"/>
    <s v="Site 2"/>
    <n v="25"/>
    <n v="48"/>
    <n v="73"/>
    <x v="4"/>
    <x v="13"/>
    <n v="0"/>
    <n v="73"/>
    <n v="1.2166666666666666"/>
    <n v="1.2166666666666666"/>
  </r>
  <r>
    <x v="138"/>
    <d v="1899-12-30T17:15:00"/>
    <x v="0"/>
    <s v="Site 3"/>
    <n v="55"/>
    <n v="237"/>
    <n v="292"/>
    <x v="5"/>
    <x v="6"/>
    <n v="0"/>
    <n v="292"/>
    <n v="4.8666666666666663"/>
    <n v="4.8666666666666663"/>
  </r>
  <r>
    <x v="138"/>
    <d v="1899-12-30T09:15:00"/>
    <x v="0"/>
    <s v="Site 6"/>
    <n v="40"/>
    <n v="130"/>
    <n v="170"/>
    <x v="6"/>
    <x v="14"/>
    <n v="0"/>
    <n v="170"/>
    <n v="2.8333333333333335"/>
    <n v="2.8333333333333335"/>
  </r>
  <r>
    <x v="138"/>
    <d v="1899-12-30T08:45:00"/>
    <x v="2"/>
    <s v="Site 1"/>
    <n v="20"/>
    <n v="29"/>
    <n v="49"/>
    <x v="2"/>
    <x v="9"/>
    <n v="0"/>
    <n v="49"/>
    <n v="0.81666666666666665"/>
    <n v="0.81666666666666665"/>
  </r>
  <r>
    <x v="138"/>
    <d v="1899-12-30T12:30:00"/>
    <x v="1"/>
    <s v="Site 8"/>
    <n v="38"/>
    <n v="160"/>
    <n v="198"/>
    <x v="0"/>
    <x v="6"/>
    <n v="0"/>
    <n v="198"/>
    <n v="3.3"/>
    <n v="3.3"/>
  </r>
  <r>
    <x v="138"/>
    <d v="1899-12-30T19:45:00"/>
    <x v="2"/>
    <s v="Site 8"/>
    <n v="45"/>
    <n v="156"/>
    <n v="201"/>
    <x v="1"/>
    <x v="2"/>
    <n v="0"/>
    <n v="201"/>
    <n v="3.35"/>
    <n v="3.35"/>
  </r>
  <r>
    <x v="138"/>
    <d v="1899-12-30T06:45:00"/>
    <x v="0"/>
    <s v="Site 2"/>
    <n v="30"/>
    <n v="88"/>
    <n v="118"/>
    <x v="3"/>
    <x v="10"/>
    <n v="0"/>
    <n v="118"/>
    <n v="1.9666666666666666"/>
    <n v="1.9666666666666666"/>
  </r>
  <r>
    <x v="139"/>
    <d v="1899-12-30T07:30:00"/>
    <x v="3"/>
    <s v="Site 7"/>
    <n v="30"/>
    <n v="44"/>
    <n v="74"/>
    <x v="3"/>
    <x v="9"/>
    <n v="0"/>
    <n v="74"/>
    <n v="1.2333333333333334"/>
    <n v="1.2333333333333334"/>
  </r>
  <r>
    <x v="139"/>
    <d v="1899-12-30T10:30:00"/>
    <x v="2"/>
    <s v="Site 10"/>
    <n v="60"/>
    <n v="208"/>
    <n v="268"/>
    <x v="7"/>
    <x v="2"/>
    <n v="0"/>
    <n v="268"/>
    <n v="4.4666666666666668"/>
    <n v="4.4666666666666668"/>
  </r>
  <r>
    <x v="139"/>
    <d v="1899-12-30T10:15:00"/>
    <x v="0"/>
    <s v="Site 8"/>
    <n v="20"/>
    <n v="85"/>
    <n v="105"/>
    <x v="2"/>
    <x v="6"/>
    <n v="0"/>
    <n v="105"/>
    <n v="1.75"/>
    <n v="1.75"/>
  </r>
  <r>
    <x v="140"/>
    <d v="1899-12-30T07:00:00"/>
    <x v="0"/>
    <s v="Site 3"/>
    <n v="15"/>
    <n v="24"/>
    <n v="39"/>
    <x v="8"/>
    <x v="3"/>
    <n v="0"/>
    <n v="39"/>
    <n v="0.65"/>
    <n v="0.65"/>
  </r>
  <r>
    <x v="140"/>
    <d v="1899-12-30T10:00:00"/>
    <x v="3"/>
    <s v="Site 8"/>
    <n v="30"/>
    <n v="80"/>
    <n v="110"/>
    <x v="3"/>
    <x v="0"/>
    <n v="0"/>
    <n v="110"/>
    <n v="1.8333333333333333"/>
    <n v="1.8333333333333333"/>
  </r>
  <r>
    <x v="140"/>
    <d v="1899-12-30T16:45:00"/>
    <x v="0"/>
    <s v="Site 6"/>
    <n v="45"/>
    <n v="84"/>
    <n v="129"/>
    <x v="1"/>
    <x v="13"/>
    <n v="0"/>
    <n v="129"/>
    <n v="2.15"/>
    <n v="2.15"/>
  </r>
  <r>
    <x v="140"/>
    <d v="1899-12-30T12:00:00"/>
    <x v="0"/>
    <s v="Site 7"/>
    <n v="15"/>
    <n v="16"/>
    <n v="31"/>
    <x v="8"/>
    <x v="11"/>
    <n v="0"/>
    <n v="31"/>
    <n v="0.51666666666666672"/>
    <n v="0.51666666666666672"/>
  </r>
  <r>
    <x v="141"/>
    <d v="1899-12-30T16:30:00"/>
    <x v="1"/>
    <s v="Site 5"/>
    <n v="20"/>
    <n v="35"/>
    <n v="55"/>
    <x v="2"/>
    <x v="4"/>
    <n v="0"/>
    <n v="55"/>
    <n v="0.91666666666666663"/>
    <n v="0.91666666666666663"/>
  </r>
  <r>
    <x v="141"/>
    <d v="1899-12-30T15:45:00"/>
    <x v="0"/>
    <s v="Site 8"/>
    <n v="38"/>
    <n v="160"/>
    <n v="198"/>
    <x v="0"/>
    <x v="6"/>
    <n v="0"/>
    <n v="198"/>
    <n v="3.3"/>
    <n v="3.3"/>
  </r>
  <r>
    <x v="141"/>
    <d v="1899-12-30T06:45:00"/>
    <x v="3"/>
    <s v="Site 7"/>
    <n v="20"/>
    <n v="35"/>
    <n v="55"/>
    <x v="2"/>
    <x v="4"/>
    <n v="0"/>
    <n v="55"/>
    <n v="0.91666666666666663"/>
    <n v="0.91666666666666663"/>
  </r>
  <r>
    <x v="141"/>
    <d v="1899-12-30T11:00:00"/>
    <x v="0"/>
    <s v="Site 6"/>
    <n v="45"/>
    <n v="132"/>
    <n v="177"/>
    <x v="1"/>
    <x v="10"/>
    <n v="0"/>
    <n v="177"/>
    <n v="2.95"/>
    <n v="2.95"/>
  </r>
  <r>
    <x v="142"/>
    <d v="1899-12-30T12:00:00"/>
    <x v="0"/>
    <s v="Site 7"/>
    <n v="55"/>
    <n v="59"/>
    <n v="114"/>
    <x v="5"/>
    <x v="11"/>
    <n v="0"/>
    <n v="114"/>
    <n v="1.9"/>
    <n v="1.9"/>
  </r>
  <r>
    <x v="142"/>
    <d v="1899-12-30T09:30:00"/>
    <x v="3"/>
    <s v="Site 2"/>
    <n v="25"/>
    <n v="54"/>
    <n v="79"/>
    <x v="4"/>
    <x v="7"/>
    <n v="0"/>
    <n v="79"/>
    <n v="1.3166666666666667"/>
    <n v="1.3166666666666667"/>
  </r>
  <r>
    <x v="142"/>
    <d v="1899-12-30T08:00:00"/>
    <x v="0"/>
    <s v="Site 7"/>
    <n v="55"/>
    <n v="81"/>
    <n v="136"/>
    <x v="5"/>
    <x v="9"/>
    <n v="0"/>
    <n v="136"/>
    <n v="2.2666666666666666"/>
    <n v="2.2666666666666666"/>
  </r>
  <r>
    <x v="142"/>
    <d v="1899-12-30T06:45:00"/>
    <x v="3"/>
    <s v="Site 7"/>
    <n v="45"/>
    <n v="156"/>
    <n v="201"/>
    <x v="1"/>
    <x v="2"/>
    <n v="0"/>
    <n v="201"/>
    <n v="3.35"/>
    <n v="3.35"/>
  </r>
  <r>
    <x v="143"/>
    <d v="1899-12-30T07:30:00"/>
    <x v="0"/>
    <s v="Site 9"/>
    <n v="50"/>
    <n v="67"/>
    <n v="117"/>
    <x v="9"/>
    <x v="1"/>
    <n v="0"/>
    <n v="117"/>
    <n v="1.95"/>
    <n v="1.95"/>
  </r>
  <r>
    <x v="143"/>
    <d v="1899-12-30T07:15:00"/>
    <x v="3"/>
    <s v="Site 6"/>
    <n v="60"/>
    <n v="88"/>
    <n v="148"/>
    <x v="7"/>
    <x v="9"/>
    <n v="0"/>
    <n v="148"/>
    <n v="2.4666666666666668"/>
    <n v="2.4666666666666668"/>
  </r>
  <r>
    <x v="143"/>
    <d v="1899-12-30T12:15:00"/>
    <x v="2"/>
    <s v="Site 2"/>
    <n v="55"/>
    <n v="141"/>
    <n v="196"/>
    <x v="5"/>
    <x v="8"/>
    <n v="0"/>
    <n v="196"/>
    <n v="3.2666666666666666"/>
    <n v="3.2666666666666666"/>
  </r>
  <r>
    <x v="143"/>
    <d v="1899-12-30T10:00:00"/>
    <x v="0"/>
    <s v="Site 4"/>
    <n v="45"/>
    <n v="84"/>
    <n v="129"/>
    <x v="1"/>
    <x v="13"/>
    <n v="0"/>
    <n v="129"/>
    <n v="2.15"/>
    <n v="2.15"/>
  </r>
  <r>
    <x v="144"/>
    <d v="1899-12-30T17:00:00"/>
    <x v="0"/>
    <s v="Site 3"/>
    <n v="50"/>
    <n v="173"/>
    <n v="223"/>
    <x v="9"/>
    <x v="2"/>
    <n v="0"/>
    <n v="223"/>
    <n v="3.7166666666666668"/>
    <n v="3.7166666666666668"/>
  </r>
  <r>
    <x v="144"/>
    <d v="1899-12-30T14:45:00"/>
    <x v="3"/>
    <s v="Site 9"/>
    <n v="50"/>
    <n v="120"/>
    <n v="170"/>
    <x v="9"/>
    <x v="15"/>
    <n v="0"/>
    <n v="170"/>
    <n v="2.8333333333333335"/>
    <n v="2.8333333333333335"/>
  </r>
  <r>
    <x v="144"/>
    <d v="1899-12-30T14:30:00"/>
    <x v="2"/>
    <s v="Site 4"/>
    <n v="45"/>
    <n v="60"/>
    <n v="105"/>
    <x v="1"/>
    <x v="1"/>
    <n v="0"/>
    <n v="105"/>
    <n v="1.75"/>
    <n v="1.75"/>
  </r>
  <r>
    <x v="144"/>
    <d v="1899-12-30T16:45:00"/>
    <x v="0"/>
    <s v="Site 10"/>
    <n v="25"/>
    <n v="109"/>
    <n v="134"/>
    <x v="4"/>
    <x v="6"/>
    <n v="0"/>
    <n v="134"/>
    <n v="2.2333333333333334"/>
    <n v="2.2333333333333334"/>
  </r>
  <r>
    <x v="145"/>
    <d v="1899-12-30T12:30:00"/>
    <x v="0"/>
    <s v="Site 7"/>
    <n v="40"/>
    <n v="103"/>
    <n v="143"/>
    <x v="6"/>
    <x v="8"/>
    <n v="0"/>
    <n v="143"/>
    <n v="2.3833333333333333"/>
    <n v="2.3833333333333333"/>
  </r>
  <r>
    <x v="145"/>
    <d v="1899-12-30T10:15:00"/>
    <x v="2"/>
    <s v="Site 4"/>
    <n v="30"/>
    <n v="76"/>
    <n v="106"/>
    <x v="3"/>
    <x v="8"/>
    <n v="0"/>
    <n v="106"/>
    <n v="1.7666666666666666"/>
    <n v="1.7666666666666666"/>
  </r>
  <r>
    <x v="145"/>
    <d v="1899-12-30T13:45:00"/>
    <x v="1"/>
    <s v="Site 4"/>
    <n v="60"/>
    <n v="152"/>
    <n v="212"/>
    <x v="7"/>
    <x v="8"/>
    <n v="0"/>
    <n v="212"/>
    <n v="3.5333333333333332"/>
    <n v="3.5333333333333332"/>
  </r>
  <r>
    <x v="146"/>
    <d v="1899-12-30T16:15:00"/>
    <x v="2"/>
    <s v="Site 8"/>
    <n v="45"/>
    <n v="108"/>
    <n v="153"/>
    <x v="1"/>
    <x v="15"/>
    <n v="0"/>
    <n v="153"/>
    <n v="2.5499999999999998"/>
    <n v="2.5499999999999998"/>
  </r>
  <r>
    <x v="146"/>
    <d v="1899-12-30T11:30:00"/>
    <x v="0"/>
    <s v="Site 2"/>
    <n v="38"/>
    <n v="45"/>
    <n v="83"/>
    <x v="0"/>
    <x v="12"/>
    <n v="0"/>
    <n v="83"/>
    <n v="1.3833333333333333"/>
    <n v="1.3833333333333333"/>
  </r>
  <r>
    <x v="146"/>
    <d v="1899-12-30T07:00:00"/>
    <x v="3"/>
    <s v="Site 9"/>
    <n v="25"/>
    <n v="41"/>
    <n v="66"/>
    <x v="4"/>
    <x v="3"/>
    <n v="0"/>
    <n v="66"/>
    <n v="1.1000000000000001"/>
    <n v="1.1000000000000001"/>
  </r>
  <r>
    <x v="147"/>
    <d v="1899-12-30T07:30:00"/>
    <x v="0"/>
    <s v="Site 4"/>
    <n v="50"/>
    <n v="107"/>
    <n v="157"/>
    <x v="9"/>
    <x v="7"/>
    <n v="0"/>
    <n v="157"/>
    <n v="2.6166666666666667"/>
    <n v="2.6166666666666667"/>
  </r>
  <r>
    <x v="147"/>
    <d v="1899-12-30T07:15:00"/>
    <x v="0"/>
    <s v="Site 5"/>
    <n v="30"/>
    <n v="56"/>
    <n v="86"/>
    <x v="3"/>
    <x v="13"/>
    <n v="0"/>
    <n v="86"/>
    <n v="1.4333333333333333"/>
    <n v="1.4333333333333333"/>
  </r>
  <r>
    <x v="147"/>
    <d v="1899-12-30T14:30:00"/>
    <x v="0"/>
    <s v="Site 8"/>
    <n v="60"/>
    <n v="72"/>
    <n v="132"/>
    <x v="7"/>
    <x v="12"/>
    <n v="0"/>
    <n v="132"/>
    <n v="2.2000000000000002"/>
    <n v="2.2000000000000002"/>
  </r>
  <r>
    <x v="148"/>
    <d v="1899-12-30T13:30:00"/>
    <x v="0"/>
    <s v="Site 10"/>
    <n v="55"/>
    <n v="89"/>
    <n v="144"/>
    <x v="5"/>
    <x v="3"/>
    <n v="0"/>
    <n v="144"/>
    <n v="2.4"/>
    <n v="2.4"/>
  </r>
  <r>
    <x v="148"/>
    <d v="1899-12-30T10:45:00"/>
    <x v="1"/>
    <s v="Site 6"/>
    <n v="25"/>
    <n v="31"/>
    <n v="56"/>
    <x v="4"/>
    <x v="12"/>
    <n v="0"/>
    <n v="56"/>
    <n v="0.93333333333333335"/>
    <n v="0.93333333333333335"/>
  </r>
  <r>
    <x v="148"/>
    <d v="1899-12-30T19:15:00"/>
    <x v="0"/>
    <s v="Site 7"/>
    <n v="20"/>
    <n v="29"/>
    <n v="49"/>
    <x v="2"/>
    <x v="9"/>
    <n v="0"/>
    <n v="49"/>
    <n v="0.81666666666666665"/>
    <n v="0.81666666666666665"/>
  </r>
  <r>
    <x v="148"/>
    <d v="1899-12-30T07:15:00"/>
    <x v="0"/>
    <s v="Site 3"/>
    <n v="45"/>
    <n v="108"/>
    <n v="153"/>
    <x v="1"/>
    <x v="15"/>
    <n v="0"/>
    <n v="153"/>
    <n v="2.5499999999999998"/>
    <n v="2.5499999999999998"/>
  </r>
  <r>
    <x v="149"/>
    <d v="1899-12-30T10:00:00"/>
    <x v="0"/>
    <s v="Site 6"/>
    <n v="15"/>
    <n v="52"/>
    <n v="67"/>
    <x v="8"/>
    <x v="2"/>
    <n v="0"/>
    <n v="67"/>
    <n v="1.1166666666666667"/>
    <n v="1.1166666666666667"/>
  </r>
  <r>
    <x v="149"/>
    <d v="1899-12-30T17:30:00"/>
    <x v="0"/>
    <s v="Site 10"/>
    <n v="30"/>
    <n v="44"/>
    <n v="74"/>
    <x v="3"/>
    <x v="9"/>
    <n v="0"/>
    <n v="74"/>
    <n v="1.2333333333333334"/>
    <n v="1.2333333333333334"/>
  </r>
  <r>
    <x v="149"/>
    <d v="1899-12-30T17:00:00"/>
    <x v="0"/>
    <s v="Site 8"/>
    <n v="60"/>
    <n v="160"/>
    <n v="220"/>
    <x v="7"/>
    <x v="0"/>
    <n v="0"/>
    <n v="220"/>
    <n v="3.6666666666666665"/>
    <n v="3.6666666666666665"/>
  </r>
  <r>
    <x v="149"/>
    <d v="1899-12-30T12:15:00"/>
    <x v="0"/>
    <s v="Site 2"/>
    <n v="15"/>
    <n v="24"/>
    <n v="39"/>
    <x v="8"/>
    <x v="3"/>
    <n v="0"/>
    <n v="39"/>
    <n v="0.65"/>
    <n v="0.65"/>
  </r>
  <r>
    <x v="149"/>
    <d v="1899-12-30T17:15:00"/>
    <x v="2"/>
    <s v="Site 6"/>
    <n v="20"/>
    <n v="43"/>
    <n v="63"/>
    <x v="2"/>
    <x v="7"/>
    <n v="0"/>
    <n v="63"/>
    <n v="1.05"/>
    <n v="1.05"/>
  </r>
  <r>
    <x v="149"/>
    <d v="1899-12-30T08:30:00"/>
    <x v="3"/>
    <s v="Site 7"/>
    <n v="45"/>
    <n v="72"/>
    <n v="117"/>
    <x v="1"/>
    <x v="3"/>
    <n v="0"/>
    <n v="117"/>
    <n v="1.95"/>
    <n v="1.95"/>
  </r>
  <r>
    <x v="150"/>
    <d v="1899-12-30T10:15:00"/>
    <x v="1"/>
    <s v="Site 10"/>
    <n v="50"/>
    <n v="173"/>
    <n v="223"/>
    <x v="9"/>
    <x v="2"/>
    <n v="0"/>
    <n v="223"/>
    <n v="3.7166666666666668"/>
    <n v="3.7166666666666668"/>
  </r>
  <r>
    <x v="150"/>
    <d v="1899-12-30T06:15:00"/>
    <x v="0"/>
    <s v="Site 3"/>
    <n v="15"/>
    <n v="32"/>
    <n v="47"/>
    <x v="8"/>
    <x v="7"/>
    <n v="0"/>
    <n v="47"/>
    <n v="0.78333333333333333"/>
    <n v="0.78333333333333333"/>
  </r>
  <r>
    <x v="150"/>
    <d v="1899-12-30T19:45:00"/>
    <x v="2"/>
    <s v="Site 4"/>
    <n v="60"/>
    <n v="208"/>
    <n v="268"/>
    <x v="7"/>
    <x v="2"/>
    <n v="0"/>
    <n v="268"/>
    <n v="4.4666666666666668"/>
    <n v="4.4666666666666668"/>
  </r>
  <r>
    <x v="150"/>
    <d v="1899-12-30T17:45:00"/>
    <x v="0"/>
    <s v="Site 4"/>
    <n v="45"/>
    <n v="108"/>
    <n v="153"/>
    <x v="1"/>
    <x v="15"/>
    <n v="0"/>
    <n v="153"/>
    <n v="2.5499999999999998"/>
    <n v="2.5499999999999998"/>
  </r>
  <r>
    <x v="150"/>
    <d v="1899-12-30T12:15:00"/>
    <x v="0"/>
    <s v="Site 5"/>
    <n v="25"/>
    <n v="65"/>
    <n v="90"/>
    <x v="4"/>
    <x v="8"/>
    <n v="0"/>
    <n v="90"/>
    <n v="1.5"/>
    <n v="1.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CAE3FFC-83CA-42C1-8D4F-60F53FBB7000}"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2:G3" firstHeaderRow="0" firstDataRow="1" firstDataCol="0"/>
  <pivotFields count="24">
    <pivotField numFmtId="14" showAll="0">
      <items count="30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m="1" x="151"/>
        <item m="1" x="152"/>
        <item m="1" x="153"/>
        <item m="1" x="154"/>
        <item m="1" x="155"/>
        <item m="1" x="156"/>
        <item m="1" x="157"/>
        <item m="1" x="158"/>
        <item m="1" x="159"/>
        <item m="1" x="160"/>
        <item m="1" x="161"/>
        <item m="1" x="162"/>
        <item m="1" x="163"/>
        <item m="1" x="164"/>
        <item m="1" x="165"/>
        <item m="1" x="166"/>
        <item m="1" x="167"/>
        <item m="1" x="168"/>
        <item m="1" x="169"/>
        <item m="1" x="170"/>
        <item m="1" x="171"/>
        <item m="1" x="172"/>
        <item m="1" x="173"/>
        <item m="1" x="174"/>
        <item m="1" x="175"/>
        <item m="1" x="176"/>
        <item m="1" x="177"/>
        <item m="1" x="178"/>
        <item m="1" x="179"/>
        <item m="1" x="180"/>
        <item m="1" x="181"/>
        <item m="1" x="182"/>
        <item m="1" x="183"/>
        <item m="1" x="184"/>
        <item m="1" x="185"/>
        <item m="1" x="186"/>
        <item m="1" x="187"/>
        <item m="1" x="188"/>
        <item m="1" x="189"/>
        <item m="1" x="190"/>
        <item m="1" x="191"/>
        <item m="1" x="192"/>
        <item m="1" x="193"/>
        <item m="1" x="194"/>
        <item m="1" x="195"/>
        <item m="1" x="196"/>
        <item m="1" x="197"/>
        <item m="1" x="198"/>
        <item m="1" x="199"/>
        <item m="1" x="200"/>
        <item m="1" x="201"/>
        <item m="1" x="202"/>
        <item m="1" x="203"/>
        <item m="1" x="204"/>
        <item m="1" x="205"/>
        <item m="1" x="206"/>
        <item m="1" x="207"/>
        <item m="1" x="208"/>
        <item m="1" x="209"/>
        <item m="1" x="210"/>
        <item m="1" x="211"/>
        <item m="1" x="212"/>
        <item m="1" x="213"/>
        <item m="1" x="214"/>
        <item m="1" x="215"/>
        <item m="1" x="216"/>
        <item m="1" x="217"/>
        <item m="1" x="218"/>
        <item m="1" x="219"/>
        <item m="1" x="220"/>
        <item m="1" x="221"/>
        <item m="1" x="222"/>
        <item m="1" x="223"/>
        <item m="1" x="224"/>
        <item m="1" x="225"/>
        <item m="1" x="226"/>
        <item m="1" x="227"/>
        <item m="1" x="228"/>
        <item m="1" x="229"/>
        <item m="1" x="230"/>
        <item m="1" x="231"/>
        <item m="1" x="232"/>
        <item m="1" x="233"/>
        <item m="1" x="234"/>
        <item m="1" x="235"/>
        <item m="1" x="236"/>
        <item m="1" x="237"/>
        <item m="1" x="238"/>
        <item m="1" x="239"/>
        <item m="1" x="240"/>
        <item m="1" x="241"/>
        <item m="1" x="242"/>
        <item m="1" x="243"/>
        <item m="1" x="244"/>
        <item m="1" x="245"/>
        <item m="1" x="246"/>
        <item m="1" x="247"/>
        <item m="1" x="248"/>
        <item m="1" x="249"/>
        <item m="1" x="250"/>
        <item m="1" x="251"/>
        <item m="1" x="252"/>
        <item m="1" x="253"/>
        <item m="1" x="254"/>
        <item m="1" x="255"/>
        <item m="1" x="256"/>
        <item m="1" x="257"/>
        <item m="1" x="258"/>
        <item m="1" x="259"/>
        <item m="1" x="260"/>
        <item m="1" x="261"/>
        <item m="1" x="262"/>
        <item m="1" x="263"/>
        <item m="1" x="264"/>
        <item m="1" x="265"/>
        <item m="1" x="266"/>
        <item m="1" x="267"/>
        <item m="1" x="268"/>
        <item m="1" x="269"/>
        <item m="1" x="270"/>
        <item m="1" x="271"/>
        <item m="1" x="272"/>
        <item m="1" x="273"/>
        <item m="1" x="274"/>
        <item m="1" x="275"/>
        <item m="1" x="276"/>
        <item m="1" x="277"/>
        <item m="1" x="278"/>
        <item m="1" x="279"/>
        <item m="1" x="280"/>
        <item m="1" x="281"/>
        <item m="1" x="282"/>
        <item m="1" x="283"/>
        <item m="1" x="284"/>
        <item m="1" x="285"/>
        <item m="1" x="286"/>
        <item m="1" x="287"/>
        <item m="1" x="288"/>
        <item m="1" x="289"/>
        <item m="1" x="290"/>
        <item m="1" x="291"/>
        <item m="1" x="292"/>
        <item m="1" x="293"/>
        <item m="1" x="294"/>
        <item m="1" x="295"/>
        <item m="1" x="296"/>
        <item m="1" x="297"/>
        <item m="1" x="298"/>
        <item m="1" x="299"/>
        <item m="1" x="300"/>
        <item m="1" x="301"/>
        <item t="default"/>
      </items>
    </pivotField>
    <pivotField showAll="0"/>
    <pivotField showAll="0">
      <items count="5">
        <item x="0"/>
        <item x="1"/>
        <item x="2"/>
        <item x="3"/>
        <item t="default"/>
      </items>
    </pivotField>
    <pivotField showAll="0"/>
    <pivotField showAll="0"/>
    <pivotField showAll="0"/>
    <pivotField showAll="0"/>
    <pivotField showAll="0"/>
    <pivotField numFmtId="2" showAll="0"/>
    <pivotField showAll="0"/>
    <pivotField showAll="0"/>
    <pivotField dataField="1" numFmtId="43" showAll="0"/>
    <pivotField dataField="1" numFmtId="43" showAll="0"/>
    <pivotField showAll="0" defaultSubtotal="0"/>
    <pivotField showAll="0" defaultSubtotal="0">
      <items count="14">
        <item x="0"/>
        <item x="1"/>
        <item x="2"/>
        <item x="3"/>
        <item x="4"/>
        <item x="5"/>
        <item x="6"/>
        <item x="7"/>
        <item x="8"/>
        <item x="9"/>
        <item x="10"/>
        <item x="11"/>
        <item x="12"/>
        <item x="13"/>
      </items>
    </pivotField>
    <pivotField dragToRow="0" dragToCol="0" dragToPage="0" showAll="0" defaultSubtotal="0"/>
    <pivotField dataField="1"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ataField="1" dragToRow="0" dragToCol="0" dragToPage="0" showAll="0" defaultSubtotal="0"/>
    <pivotField dataField="1" dragToRow="0" dragToCol="0" dragToPage="0" showAll="0" defaultSubtotal="0"/>
    <pivotField dataField="1" dragToRow="0" dragToCol="0" dragToPage="0" showAll="0" defaultSubtotal="0"/>
  </pivotFields>
  <rowItems count="1">
    <i/>
  </rowItems>
  <colFields count="1">
    <field x="-2"/>
  </colFields>
  <colItems count="6">
    <i>
      <x/>
    </i>
    <i i="1">
      <x v="1"/>
    </i>
    <i i="2">
      <x v="2"/>
    </i>
    <i i="3">
      <x v="3"/>
    </i>
    <i i="4">
      <x v="4"/>
    </i>
    <i i="5">
      <x v="5"/>
    </i>
  </colItems>
  <dataFields count="6">
    <dataField name="Sum of Total_hrs_worked" fld="11" baseField="0" baseItem="0" numFmtId="43"/>
    <dataField name="Sum of Total_hrs_billed" fld="12" baseField="0" baseItem="0" numFmtId="43"/>
    <dataField name="Sum of Total_Overtime_hrs" fld="16" baseField="0" baseItem="0"/>
    <dataField name="Sum of Hourly Rate" fld="21" baseField="0" baseItem="0" numFmtId="44"/>
    <dataField name="Sum of Bill" fld="22" baseField="0" baseItem="0" numFmtId="44"/>
    <dataField name="Sum of OTBill" fld="23" baseField="0" baseItem="0"/>
  </dataFields>
  <formats count="3">
    <format dxfId="30">
      <pivotArea outline="0" collapsedLevelsAreSubtotals="1" fieldPosition="0"/>
    </format>
    <format dxfId="29">
      <pivotArea outline="0" collapsedLevelsAreSubtotals="1" fieldPosition="0">
        <references count="1">
          <reference field="4294967294" count="1" selected="0">
            <x v="3"/>
          </reference>
        </references>
      </pivotArea>
    </format>
    <format dxfId="28">
      <pivotArea outline="0" collapsedLevelsAreSubtotals="1" fieldPosition="0">
        <references count="1">
          <reference field="4294967294" count="1" selected="0">
            <x v="4"/>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9CA82569-74CA-48E5-8A65-4C2465736CCF}"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A3:B21" firstHeaderRow="1" firstDataRow="1" firstDataCol="1"/>
  <pivotFields count="24">
    <pivotField numFmtId="14" showAll="0">
      <items count="303">
        <item m="1" x="151"/>
        <item m="1" x="152"/>
        <item m="1" x="153"/>
        <item m="1" x="154"/>
        <item m="1" x="155"/>
        <item m="1" x="156"/>
        <item m="1" x="157"/>
        <item m="1" x="158"/>
        <item m="1" x="159"/>
        <item m="1" x="160"/>
        <item m="1" x="161"/>
        <item m="1" x="162"/>
        <item m="1" x="163"/>
        <item m="1" x="164"/>
        <item m="1" x="165"/>
        <item m="1" x="166"/>
        <item m="1" x="167"/>
        <item m="1" x="168"/>
        <item m="1" x="169"/>
        <item m="1" x="170"/>
        <item m="1" x="171"/>
        <item m="1" x="172"/>
        <item m="1" x="173"/>
        <item m="1" x="174"/>
        <item m="1" x="175"/>
        <item m="1" x="176"/>
        <item m="1" x="177"/>
        <item m="1" x="178"/>
        <item m="1" x="179"/>
        <item m="1" x="180"/>
        <item m="1" x="181"/>
        <item m="1" x="182"/>
        <item m="1" x="183"/>
        <item m="1" x="184"/>
        <item m="1" x="185"/>
        <item m="1" x="186"/>
        <item m="1" x="187"/>
        <item m="1" x="188"/>
        <item m="1" x="189"/>
        <item m="1" x="190"/>
        <item m="1" x="191"/>
        <item m="1" x="192"/>
        <item m="1" x="193"/>
        <item m="1" x="194"/>
        <item m="1" x="195"/>
        <item m="1" x="196"/>
        <item m="1" x="197"/>
        <item m="1" x="198"/>
        <item m="1" x="199"/>
        <item m="1" x="200"/>
        <item m="1" x="201"/>
        <item m="1" x="202"/>
        <item m="1" x="203"/>
        <item m="1" x="204"/>
        <item m="1" x="205"/>
        <item m="1" x="206"/>
        <item m="1" x="207"/>
        <item m="1" x="208"/>
        <item m="1" x="209"/>
        <item m="1" x="210"/>
        <item m="1" x="211"/>
        <item m="1" x="212"/>
        <item m="1" x="213"/>
        <item m="1" x="214"/>
        <item m="1" x="215"/>
        <item m="1" x="216"/>
        <item m="1" x="217"/>
        <item m="1" x="218"/>
        <item m="1" x="219"/>
        <item m="1" x="220"/>
        <item m="1" x="221"/>
        <item m="1" x="222"/>
        <item m="1" x="223"/>
        <item m="1" x="224"/>
        <item m="1" x="225"/>
        <item m="1" x="226"/>
        <item m="1" x="227"/>
        <item m="1" x="228"/>
        <item m="1" x="229"/>
        <item m="1" x="230"/>
        <item m="1" x="231"/>
        <item m="1" x="232"/>
        <item m="1" x="233"/>
        <item m="1" x="234"/>
        <item m="1" x="235"/>
        <item m="1" x="236"/>
        <item m="1" x="237"/>
        <item m="1" x="238"/>
        <item m="1" x="239"/>
        <item m="1" x="240"/>
        <item m="1" x="241"/>
        <item m="1" x="242"/>
        <item m="1" x="243"/>
        <item m="1" x="244"/>
        <item m="1" x="245"/>
        <item m="1" x="246"/>
        <item m="1" x="247"/>
        <item m="1" x="248"/>
        <item m="1" x="249"/>
        <item m="1" x="250"/>
        <item m="1" x="251"/>
        <item m="1" x="252"/>
        <item m="1" x="253"/>
        <item m="1" x="254"/>
        <item m="1" x="255"/>
        <item m="1" x="256"/>
        <item m="1" x="257"/>
        <item m="1" x="258"/>
        <item m="1" x="259"/>
        <item m="1" x="260"/>
        <item m="1" x="261"/>
        <item m="1" x="262"/>
        <item m="1" x="263"/>
        <item m="1" x="264"/>
        <item m="1" x="265"/>
        <item m="1" x="266"/>
        <item m="1" x="267"/>
        <item m="1" x="268"/>
        <item m="1" x="269"/>
        <item m="1" x="270"/>
        <item m="1" x="271"/>
        <item m="1" x="272"/>
        <item m="1" x="273"/>
        <item m="1" x="274"/>
        <item m="1" x="275"/>
        <item m="1" x="276"/>
        <item m="1" x="277"/>
        <item m="1" x="278"/>
        <item m="1" x="279"/>
        <item m="1" x="280"/>
        <item m="1" x="281"/>
        <item m="1" x="282"/>
        <item m="1" x="283"/>
        <item m="1" x="284"/>
        <item m="1" x="285"/>
        <item m="1" x="286"/>
        <item m="1" x="287"/>
        <item m="1" x="288"/>
        <item m="1" x="289"/>
        <item m="1" x="290"/>
        <item m="1" x="291"/>
        <item m="1" x="292"/>
        <item m="1" x="293"/>
        <item m="1" x="294"/>
        <item m="1" x="295"/>
        <item m="1" x="296"/>
        <item m="1" x="297"/>
        <item m="1" x="298"/>
        <item m="1" x="299"/>
        <item m="1" x="300"/>
        <item m="1" x="3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t="default"/>
      </items>
    </pivotField>
    <pivotField showAll="0"/>
    <pivotField showAll="0"/>
    <pivotField showAll="0"/>
    <pivotField showAll="0"/>
    <pivotField showAll="0"/>
    <pivotField dataField="1" showAll="0"/>
    <pivotField axis="axisRow" showAll="0">
      <items count="11">
        <item h="1" x="4"/>
        <item x="2"/>
        <item h="1" x="1"/>
        <item h="1" x="9"/>
        <item h="1" x="5"/>
        <item h="1" x="3"/>
        <item h="1" x="0"/>
        <item h="1" x="7"/>
        <item h="1" x="6"/>
        <item h="1" x="8"/>
        <item t="default"/>
      </items>
    </pivotField>
    <pivotField axis="axisRow" showAll="0" sortType="ascending">
      <items count="17">
        <item x="0"/>
        <item x="1"/>
        <item x="2"/>
        <item x="3"/>
        <item x="4"/>
        <item x="5"/>
        <item x="6"/>
        <item x="7"/>
        <item x="8"/>
        <item x="9"/>
        <item x="10"/>
        <item x="11"/>
        <item x="12"/>
        <item x="13"/>
        <item x="14"/>
        <item x="15"/>
        <item t="default"/>
      </items>
      <autoSortScope>
        <pivotArea dataOnly="0" outline="0" fieldPosition="0">
          <references count="1">
            <reference field="4294967294" count="1" selected="0">
              <x v="0"/>
            </reference>
          </references>
        </pivotArea>
      </autoSortScope>
    </pivotField>
    <pivotField showAll="0"/>
    <pivotField showAll="0"/>
    <pivotField numFmtId="43" showAll="0"/>
    <pivotField numFmtId="43" showAll="0"/>
    <pivotField showAll="0" defaultSubtotal="0"/>
    <pivotField showAll="0" defaultSubtotal="0">
      <items count="14">
        <item x="0"/>
        <item x="1"/>
        <item x="2"/>
        <item x="3"/>
        <item x="4"/>
        <item x="5"/>
        <item x="6"/>
        <item x="7"/>
        <item x="8"/>
        <item x="9"/>
        <item x="10"/>
        <item x="11"/>
        <item x="12"/>
        <item x="13"/>
      </items>
    </pivotField>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2">
    <field x="7"/>
    <field x="8"/>
  </rowFields>
  <rowItems count="18">
    <i>
      <x v="1"/>
    </i>
    <i r="1">
      <x v="11"/>
    </i>
    <i r="1">
      <x v="12"/>
    </i>
    <i r="1">
      <x v="1"/>
    </i>
    <i r="1">
      <x v="9"/>
    </i>
    <i r="1">
      <x v="3"/>
    </i>
    <i r="1">
      <x v="4"/>
    </i>
    <i r="1">
      <x v="13"/>
    </i>
    <i r="1">
      <x v="7"/>
    </i>
    <i r="1">
      <x v="15"/>
    </i>
    <i r="1">
      <x v="8"/>
    </i>
    <i r="1">
      <x/>
    </i>
    <i r="1">
      <x v="10"/>
    </i>
    <i r="1">
      <x v="14"/>
    </i>
    <i r="1">
      <x v="2"/>
    </i>
    <i r="1">
      <x v="5"/>
    </i>
    <i r="1">
      <x v="6"/>
    </i>
    <i t="grand">
      <x/>
    </i>
  </rowItems>
  <colItems count="1">
    <i/>
  </colItems>
  <dataFields count="1">
    <dataField name="Average Total_Time" fld="6" subtotal="average" baseField="8" baseItem="9"/>
  </dataFields>
  <formats count="2">
    <format dxfId="17">
      <pivotArea collapsedLevelsAreSubtotals="1" fieldPosition="0">
        <references count="1">
          <reference field="7" count="0"/>
        </references>
      </pivotArea>
    </format>
    <format dxfId="16">
      <pivotArea grandRow="1" outline="0" collapsedLevelsAreSubtotals="1" fieldPosition="0"/>
    </format>
  </formats>
  <chartFormats count="4">
    <chartFormat chart="1" format="0"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 chart="15"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90BB3956-0E72-4086-BDE3-CA943F512F90}"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A3:B21" firstHeaderRow="1" firstDataRow="1" firstDataCol="1"/>
  <pivotFields count="24">
    <pivotField numFmtId="14" showAll="0">
      <items count="303">
        <item m="1" x="151"/>
        <item m="1" x="152"/>
        <item m="1" x="153"/>
        <item m="1" x="154"/>
        <item m="1" x="155"/>
        <item m="1" x="156"/>
        <item m="1" x="157"/>
        <item m="1" x="158"/>
        <item m="1" x="159"/>
        <item m="1" x="160"/>
        <item m="1" x="161"/>
        <item m="1" x="162"/>
        <item m="1" x="163"/>
        <item m="1" x="164"/>
        <item m="1" x="165"/>
        <item m="1" x="166"/>
        <item m="1" x="167"/>
        <item m="1" x="168"/>
        <item m="1" x="169"/>
        <item m="1" x="170"/>
        <item m="1" x="171"/>
        <item m="1" x="172"/>
        <item m="1" x="173"/>
        <item m="1" x="174"/>
        <item m="1" x="175"/>
        <item m="1" x="176"/>
        <item m="1" x="177"/>
        <item m="1" x="178"/>
        <item m="1" x="179"/>
        <item m="1" x="180"/>
        <item m="1" x="181"/>
        <item m="1" x="182"/>
        <item m="1" x="183"/>
        <item m="1" x="184"/>
        <item m="1" x="185"/>
        <item m="1" x="186"/>
        <item m="1" x="187"/>
        <item m="1" x="188"/>
        <item m="1" x="189"/>
        <item m="1" x="190"/>
        <item m="1" x="191"/>
        <item m="1" x="192"/>
        <item m="1" x="193"/>
        <item m="1" x="194"/>
        <item m="1" x="195"/>
        <item m="1" x="196"/>
        <item m="1" x="197"/>
        <item m="1" x="198"/>
        <item m="1" x="199"/>
        <item m="1" x="200"/>
        <item m="1" x="201"/>
        <item m="1" x="202"/>
        <item m="1" x="203"/>
        <item m="1" x="204"/>
        <item m="1" x="205"/>
        <item m="1" x="206"/>
        <item m="1" x="207"/>
        <item m="1" x="208"/>
        <item m="1" x="209"/>
        <item m="1" x="210"/>
        <item m="1" x="211"/>
        <item m="1" x="212"/>
        <item m="1" x="213"/>
        <item m="1" x="214"/>
        <item m="1" x="215"/>
        <item m="1" x="216"/>
        <item m="1" x="217"/>
        <item m="1" x="218"/>
        <item m="1" x="219"/>
        <item m="1" x="220"/>
        <item m="1" x="221"/>
        <item m="1" x="222"/>
        <item m="1" x="223"/>
        <item m="1" x="224"/>
        <item m="1" x="225"/>
        <item m="1" x="226"/>
        <item m="1" x="227"/>
        <item m="1" x="228"/>
        <item m="1" x="229"/>
        <item m="1" x="230"/>
        <item m="1" x="231"/>
        <item m="1" x="232"/>
        <item m="1" x="233"/>
        <item m="1" x="234"/>
        <item m="1" x="235"/>
        <item m="1" x="236"/>
        <item m="1" x="237"/>
        <item m="1" x="238"/>
        <item m="1" x="239"/>
        <item m="1" x="240"/>
        <item m="1" x="241"/>
        <item m="1" x="242"/>
        <item m="1" x="243"/>
        <item m="1" x="244"/>
        <item m="1" x="245"/>
        <item m="1" x="246"/>
        <item m="1" x="247"/>
        <item m="1" x="248"/>
        <item m="1" x="249"/>
        <item m="1" x="250"/>
        <item m="1" x="251"/>
        <item m="1" x="252"/>
        <item m="1" x="253"/>
        <item m="1" x="254"/>
        <item m="1" x="255"/>
        <item m="1" x="256"/>
        <item m="1" x="257"/>
        <item m="1" x="258"/>
        <item m="1" x="259"/>
        <item m="1" x="260"/>
        <item m="1" x="261"/>
        <item m="1" x="262"/>
        <item m="1" x="263"/>
        <item m="1" x="264"/>
        <item m="1" x="265"/>
        <item m="1" x="266"/>
        <item m="1" x="267"/>
        <item m="1" x="268"/>
        <item m="1" x="269"/>
        <item m="1" x="270"/>
        <item m="1" x="271"/>
        <item m="1" x="272"/>
        <item m="1" x="273"/>
        <item m="1" x="274"/>
        <item m="1" x="275"/>
        <item m="1" x="276"/>
        <item m="1" x="277"/>
        <item m="1" x="278"/>
        <item m="1" x="279"/>
        <item m="1" x="280"/>
        <item m="1" x="281"/>
        <item m="1" x="282"/>
        <item m="1" x="283"/>
        <item m="1" x="284"/>
        <item m="1" x="285"/>
        <item m="1" x="286"/>
        <item m="1" x="287"/>
        <item m="1" x="288"/>
        <item m="1" x="289"/>
        <item m="1" x="290"/>
        <item m="1" x="291"/>
        <item m="1" x="292"/>
        <item m="1" x="293"/>
        <item m="1" x="294"/>
        <item m="1" x="295"/>
        <item m="1" x="296"/>
        <item m="1" x="297"/>
        <item m="1" x="298"/>
        <item m="1" x="299"/>
        <item m="1" x="300"/>
        <item m="1" x="3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t="default"/>
      </items>
    </pivotField>
    <pivotField showAll="0"/>
    <pivotField showAll="0"/>
    <pivotField showAll="0"/>
    <pivotField showAll="0"/>
    <pivotField showAll="0"/>
    <pivotField dataField="1" showAll="0"/>
    <pivotField axis="axisRow" showAll="0">
      <items count="11">
        <item x="4"/>
        <item h="1" x="2"/>
        <item h="1" x="1"/>
        <item h="1" x="9"/>
        <item h="1" x="5"/>
        <item h="1" x="3"/>
        <item h="1" x="0"/>
        <item h="1" x="7"/>
        <item h="1" x="6"/>
        <item h="1" x="8"/>
        <item t="default"/>
      </items>
    </pivotField>
    <pivotField axis="axisRow" showAll="0" sortType="ascending">
      <items count="17">
        <item x="0"/>
        <item x="1"/>
        <item x="2"/>
        <item x="3"/>
        <item x="4"/>
        <item x="5"/>
        <item x="6"/>
        <item x="7"/>
        <item x="8"/>
        <item x="9"/>
        <item x="10"/>
        <item x="11"/>
        <item x="12"/>
        <item x="13"/>
        <item x="14"/>
        <item x="15"/>
        <item t="default"/>
      </items>
      <autoSortScope>
        <pivotArea dataOnly="0" outline="0" fieldPosition="0">
          <references count="1">
            <reference field="4294967294" count="1" selected="0">
              <x v="0"/>
            </reference>
          </references>
        </pivotArea>
      </autoSortScope>
    </pivotField>
    <pivotField showAll="0"/>
    <pivotField showAll="0"/>
    <pivotField numFmtId="43" showAll="0"/>
    <pivotField numFmtId="43" showAll="0"/>
    <pivotField showAll="0" defaultSubtotal="0"/>
    <pivotField showAll="0" defaultSubtotal="0">
      <items count="14">
        <item x="0"/>
        <item x="1"/>
        <item x="2"/>
        <item x="3"/>
        <item x="4"/>
        <item x="5"/>
        <item x="6"/>
        <item x="7"/>
        <item x="8"/>
        <item x="9"/>
        <item x="10"/>
        <item x="11"/>
        <item x="12"/>
        <item x="13"/>
      </items>
    </pivotField>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2">
    <field x="7"/>
    <field x="8"/>
  </rowFields>
  <rowItems count="18">
    <i>
      <x/>
    </i>
    <i r="1">
      <x v="11"/>
    </i>
    <i r="1">
      <x v="12"/>
    </i>
    <i r="1">
      <x v="1"/>
    </i>
    <i r="1">
      <x v="9"/>
    </i>
    <i r="1">
      <x v="3"/>
    </i>
    <i r="1">
      <x v="4"/>
    </i>
    <i r="1">
      <x v="13"/>
    </i>
    <i r="1">
      <x v="7"/>
    </i>
    <i r="1">
      <x v="15"/>
    </i>
    <i r="1">
      <x v="8"/>
    </i>
    <i r="1">
      <x/>
    </i>
    <i r="1">
      <x v="10"/>
    </i>
    <i r="1">
      <x v="14"/>
    </i>
    <i r="1">
      <x v="2"/>
    </i>
    <i r="1">
      <x v="5"/>
    </i>
    <i r="1">
      <x v="6"/>
    </i>
    <i t="grand">
      <x/>
    </i>
  </rowItems>
  <colItems count="1">
    <i/>
  </colItems>
  <dataFields count="1">
    <dataField name="Average Total_Time" fld="6" subtotal="average" baseField="8" baseItem="9"/>
  </dataFields>
  <formats count="2">
    <format dxfId="15">
      <pivotArea collapsedLevelsAreSubtotals="1" fieldPosition="0">
        <references count="1">
          <reference field="7" count="0"/>
        </references>
      </pivotArea>
    </format>
    <format dxfId="14">
      <pivotArea grandRow="1" outline="0" collapsedLevelsAreSubtotals="1" fieldPosition="0"/>
    </format>
  </formats>
  <chartFormats count="5">
    <chartFormat chart="1" format="0"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 chart="15" format="1" series="1">
      <pivotArea type="data" outline="0" fieldPosition="0">
        <references count="1">
          <reference field="4294967294" count="1" selected="0">
            <x v="0"/>
          </reference>
        </references>
      </pivotArea>
    </chartFormat>
    <chartFormat chart="17"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6FC590FB-D36B-44F3-8D13-7013591162CE}"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A3:B21" firstHeaderRow="1" firstDataRow="1" firstDataCol="1"/>
  <pivotFields count="24">
    <pivotField numFmtId="14" showAll="0">
      <items count="303">
        <item m="1" x="151"/>
        <item m="1" x="152"/>
        <item m="1" x="153"/>
        <item m="1" x="154"/>
        <item m="1" x="155"/>
        <item m="1" x="156"/>
        <item m="1" x="157"/>
        <item m="1" x="158"/>
        <item m="1" x="159"/>
        <item m="1" x="160"/>
        <item m="1" x="161"/>
        <item m="1" x="162"/>
        <item m="1" x="163"/>
        <item m="1" x="164"/>
        <item m="1" x="165"/>
        <item m="1" x="166"/>
        <item m="1" x="167"/>
        <item m="1" x="168"/>
        <item m="1" x="169"/>
        <item m="1" x="170"/>
        <item m="1" x="171"/>
        <item m="1" x="172"/>
        <item m="1" x="173"/>
        <item m="1" x="174"/>
        <item m="1" x="175"/>
        <item m="1" x="176"/>
        <item m="1" x="177"/>
        <item m="1" x="178"/>
        <item m="1" x="179"/>
        <item m="1" x="180"/>
        <item m="1" x="181"/>
        <item m="1" x="182"/>
        <item m="1" x="183"/>
        <item m="1" x="184"/>
        <item m="1" x="185"/>
        <item m="1" x="186"/>
        <item m="1" x="187"/>
        <item m="1" x="188"/>
        <item m="1" x="189"/>
        <item m="1" x="190"/>
        <item m="1" x="191"/>
        <item m="1" x="192"/>
        <item m="1" x="193"/>
        <item m="1" x="194"/>
        <item m="1" x="195"/>
        <item m="1" x="196"/>
        <item m="1" x="197"/>
        <item m="1" x="198"/>
        <item m="1" x="199"/>
        <item m="1" x="200"/>
        <item m="1" x="201"/>
        <item m="1" x="202"/>
        <item m="1" x="203"/>
        <item m="1" x="204"/>
        <item m="1" x="205"/>
        <item m="1" x="206"/>
        <item m="1" x="207"/>
        <item m="1" x="208"/>
        <item m="1" x="209"/>
        <item m="1" x="210"/>
        <item m="1" x="211"/>
        <item m="1" x="212"/>
        <item m="1" x="213"/>
        <item m="1" x="214"/>
        <item m="1" x="215"/>
        <item m="1" x="216"/>
        <item m="1" x="217"/>
        <item m="1" x="218"/>
        <item m="1" x="219"/>
        <item m="1" x="220"/>
        <item m="1" x="221"/>
        <item m="1" x="222"/>
        <item m="1" x="223"/>
        <item m="1" x="224"/>
        <item m="1" x="225"/>
        <item m="1" x="226"/>
        <item m="1" x="227"/>
        <item m="1" x="228"/>
        <item m="1" x="229"/>
        <item m="1" x="230"/>
        <item m="1" x="231"/>
        <item m="1" x="232"/>
        <item m="1" x="233"/>
        <item m="1" x="234"/>
        <item m="1" x="235"/>
        <item m="1" x="236"/>
        <item m="1" x="237"/>
        <item m="1" x="238"/>
        <item m="1" x="239"/>
        <item m="1" x="240"/>
        <item m="1" x="241"/>
        <item m="1" x="242"/>
        <item m="1" x="243"/>
        <item m="1" x="244"/>
        <item m="1" x="245"/>
        <item m="1" x="246"/>
        <item m="1" x="247"/>
        <item m="1" x="248"/>
        <item m="1" x="249"/>
        <item m="1" x="250"/>
        <item m="1" x="251"/>
        <item m="1" x="252"/>
        <item m="1" x="253"/>
        <item m="1" x="254"/>
        <item m="1" x="255"/>
        <item m="1" x="256"/>
        <item m="1" x="257"/>
        <item m="1" x="258"/>
        <item m="1" x="259"/>
        <item m="1" x="260"/>
        <item m="1" x="261"/>
        <item m="1" x="262"/>
        <item m="1" x="263"/>
        <item m="1" x="264"/>
        <item m="1" x="265"/>
        <item m="1" x="266"/>
        <item m="1" x="267"/>
        <item m="1" x="268"/>
        <item m="1" x="269"/>
        <item m="1" x="270"/>
        <item m="1" x="271"/>
        <item m="1" x="272"/>
        <item m="1" x="273"/>
        <item m="1" x="274"/>
        <item m="1" x="275"/>
        <item m="1" x="276"/>
        <item m="1" x="277"/>
        <item m="1" x="278"/>
        <item m="1" x="279"/>
        <item m="1" x="280"/>
        <item m="1" x="281"/>
        <item m="1" x="282"/>
        <item m="1" x="283"/>
        <item m="1" x="284"/>
        <item m="1" x="285"/>
        <item m="1" x="286"/>
        <item m="1" x="287"/>
        <item m="1" x="288"/>
        <item m="1" x="289"/>
        <item m="1" x="290"/>
        <item m="1" x="291"/>
        <item m="1" x="292"/>
        <item m="1" x="293"/>
        <item m="1" x="294"/>
        <item m="1" x="295"/>
        <item m="1" x="296"/>
        <item m="1" x="297"/>
        <item m="1" x="298"/>
        <item m="1" x="299"/>
        <item m="1" x="300"/>
        <item m="1" x="3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t="default"/>
      </items>
    </pivotField>
    <pivotField showAll="0"/>
    <pivotField showAll="0"/>
    <pivotField showAll="0"/>
    <pivotField showAll="0"/>
    <pivotField showAll="0"/>
    <pivotField dataField="1" showAll="0"/>
    <pivotField axis="axisRow" showAll="0">
      <items count="11">
        <item h="1" x="4"/>
        <item h="1" x="2"/>
        <item h="1" x="1"/>
        <item x="9"/>
        <item h="1" x="5"/>
        <item h="1" x="3"/>
        <item h="1" x="0"/>
        <item h="1" x="7"/>
        <item h="1" x="6"/>
        <item h="1" x="8"/>
        <item t="default"/>
      </items>
    </pivotField>
    <pivotField axis="axisRow" showAll="0" sortType="ascending">
      <items count="17">
        <item x="0"/>
        <item x="1"/>
        <item x="2"/>
        <item x="3"/>
        <item x="4"/>
        <item x="5"/>
        <item x="6"/>
        <item x="7"/>
        <item x="8"/>
        <item x="9"/>
        <item x="10"/>
        <item x="11"/>
        <item x="12"/>
        <item x="13"/>
        <item x="14"/>
        <item x="15"/>
        <item t="default"/>
      </items>
      <autoSortScope>
        <pivotArea dataOnly="0" outline="0" fieldPosition="0">
          <references count="1">
            <reference field="4294967294" count="1" selected="0">
              <x v="0"/>
            </reference>
          </references>
        </pivotArea>
      </autoSortScope>
    </pivotField>
    <pivotField showAll="0"/>
    <pivotField showAll="0"/>
    <pivotField numFmtId="43" showAll="0"/>
    <pivotField numFmtId="43" showAll="0"/>
    <pivotField showAll="0" defaultSubtotal="0"/>
    <pivotField showAll="0" defaultSubtotal="0">
      <items count="14">
        <item x="0"/>
        <item x="1"/>
        <item x="2"/>
        <item x="3"/>
        <item x="4"/>
        <item x="5"/>
        <item x="6"/>
        <item x="7"/>
        <item x="8"/>
        <item x="9"/>
        <item x="10"/>
        <item x="11"/>
        <item x="12"/>
        <item x="13"/>
      </items>
    </pivotField>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2">
    <field x="7"/>
    <field x="8"/>
  </rowFields>
  <rowItems count="18">
    <i>
      <x v="3"/>
    </i>
    <i r="1">
      <x v="11"/>
    </i>
    <i r="1">
      <x v="12"/>
    </i>
    <i r="1">
      <x v="1"/>
    </i>
    <i r="1">
      <x v="9"/>
    </i>
    <i r="1">
      <x v="3"/>
    </i>
    <i r="1">
      <x v="4"/>
    </i>
    <i r="1">
      <x v="13"/>
    </i>
    <i r="1">
      <x v="7"/>
    </i>
    <i r="1">
      <x v="15"/>
    </i>
    <i r="1">
      <x v="8"/>
    </i>
    <i r="1">
      <x/>
    </i>
    <i r="1">
      <x v="10"/>
    </i>
    <i r="1">
      <x v="14"/>
    </i>
    <i r="1">
      <x v="2"/>
    </i>
    <i r="1">
      <x v="5"/>
    </i>
    <i r="1">
      <x v="6"/>
    </i>
    <i t="grand">
      <x/>
    </i>
  </rowItems>
  <colItems count="1">
    <i/>
  </colItems>
  <dataFields count="1">
    <dataField name="Average Total_Time" fld="6" subtotal="average" baseField="8" baseItem="9"/>
  </dataFields>
  <formats count="2">
    <format dxfId="13">
      <pivotArea collapsedLevelsAreSubtotals="1" fieldPosition="0">
        <references count="1">
          <reference field="7" count="0"/>
        </references>
      </pivotArea>
    </format>
    <format dxfId="12">
      <pivotArea grandRow="1" outline="0" collapsedLevelsAreSubtotals="1" fieldPosition="0"/>
    </format>
  </formats>
  <chartFormats count="4">
    <chartFormat chart="1" format="0"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 chart="15"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B1813A21-D048-43EC-B3BE-2265EC6B419A}"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A3:B21" firstHeaderRow="1" firstDataRow="1" firstDataCol="1"/>
  <pivotFields count="24">
    <pivotField numFmtId="14" showAll="0">
      <items count="303">
        <item m="1" x="151"/>
        <item m="1" x="152"/>
        <item m="1" x="153"/>
        <item m="1" x="154"/>
        <item m="1" x="155"/>
        <item m="1" x="156"/>
        <item m="1" x="157"/>
        <item m="1" x="158"/>
        <item m="1" x="159"/>
        <item m="1" x="160"/>
        <item m="1" x="161"/>
        <item m="1" x="162"/>
        <item m="1" x="163"/>
        <item m="1" x="164"/>
        <item m="1" x="165"/>
        <item m="1" x="166"/>
        <item m="1" x="167"/>
        <item m="1" x="168"/>
        <item m="1" x="169"/>
        <item m="1" x="170"/>
        <item m="1" x="171"/>
        <item m="1" x="172"/>
        <item m="1" x="173"/>
        <item m="1" x="174"/>
        <item m="1" x="175"/>
        <item m="1" x="176"/>
        <item m="1" x="177"/>
        <item m="1" x="178"/>
        <item m="1" x="179"/>
        <item m="1" x="180"/>
        <item m="1" x="181"/>
        <item m="1" x="182"/>
        <item m="1" x="183"/>
        <item m="1" x="184"/>
        <item m="1" x="185"/>
        <item m="1" x="186"/>
        <item m="1" x="187"/>
        <item m="1" x="188"/>
        <item m="1" x="189"/>
        <item m="1" x="190"/>
        <item m="1" x="191"/>
        <item m="1" x="192"/>
        <item m="1" x="193"/>
        <item m="1" x="194"/>
        <item m="1" x="195"/>
        <item m="1" x="196"/>
        <item m="1" x="197"/>
        <item m="1" x="198"/>
        <item m="1" x="199"/>
        <item m="1" x="200"/>
        <item m="1" x="201"/>
        <item m="1" x="202"/>
        <item m="1" x="203"/>
        <item m="1" x="204"/>
        <item m="1" x="205"/>
        <item m="1" x="206"/>
        <item m="1" x="207"/>
        <item m="1" x="208"/>
        <item m="1" x="209"/>
        <item m="1" x="210"/>
        <item m="1" x="211"/>
        <item m="1" x="212"/>
        <item m="1" x="213"/>
        <item m="1" x="214"/>
        <item m="1" x="215"/>
        <item m="1" x="216"/>
        <item m="1" x="217"/>
        <item m="1" x="218"/>
        <item m="1" x="219"/>
        <item m="1" x="220"/>
        <item m="1" x="221"/>
        <item m="1" x="222"/>
        <item m="1" x="223"/>
        <item m="1" x="224"/>
        <item m="1" x="225"/>
        <item m="1" x="226"/>
        <item m="1" x="227"/>
        <item m="1" x="228"/>
        <item m="1" x="229"/>
        <item m="1" x="230"/>
        <item m="1" x="231"/>
        <item m="1" x="232"/>
        <item m="1" x="233"/>
        <item m="1" x="234"/>
        <item m="1" x="235"/>
        <item m="1" x="236"/>
        <item m="1" x="237"/>
        <item m="1" x="238"/>
        <item m="1" x="239"/>
        <item m="1" x="240"/>
        <item m="1" x="241"/>
        <item m="1" x="242"/>
        <item m="1" x="243"/>
        <item m="1" x="244"/>
        <item m="1" x="245"/>
        <item m="1" x="246"/>
        <item m="1" x="247"/>
        <item m="1" x="248"/>
        <item m="1" x="249"/>
        <item m="1" x="250"/>
        <item m="1" x="251"/>
        <item m="1" x="252"/>
        <item m="1" x="253"/>
        <item m="1" x="254"/>
        <item m="1" x="255"/>
        <item m="1" x="256"/>
        <item m="1" x="257"/>
        <item m="1" x="258"/>
        <item m="1" x="259"/>
        <item m="1" x="260"/>
        <item m="1" x="261"/>
        <item m="1" x="262"/>
        <item m="1" x="263"/>
        <item m="1" x="264"/>
        <item m="1" x="265"/>
        <item m="1" x="266"/>
        <item m="1" x="267"/>
        <item m="1" x="268"/>
        <item m="1" x="269"/>
        <item m="1" x="270"/>
        <item m="1" x="271"/>
        <item m="1" x="272"/>
        <item m="1" x="273"/>
        <item m="1" x="274"/>
        <item m="1" x="275"/>
        <item m="1" x="276"/>
        <item m="1" x="277"/>
        <item m="1" x="278"/>
        <item m="1" x="279"/>
        <item m="1" x="280"/>
        <item m="1" x="281"/>
        <item m="1" x="282"/>
        <item m="1" x="283"/>
        <item m="1" x="284"/>
        <item m="1" x="285"/>
        <item m="1" x="286"/>
        <item m="1" x="287"/>
        <item m="1" x="288"/>
        <item m="1" x="289"/>
        <item m="1" x="290"/>
        <item m="1" x="291"/>
        <item m="1" x="292"/>
        <item m="1" x="293"/>
        <item m="1" x="294"/>
        <item m="1" x="295"/>
        <item m="1" x="296"/>
        <item m="1" x="297"/>
        <item m="1" x="298"/>
        <item m="1" x="299"/>
        <item m="1" x="300"/>
        <item m="1" x="3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t="default"/>
      </items>
    </pivotField>
    <pivotField showAll="0"/>
    <pivotField showAll="0"/>
    <pivotField showAll="0"/>
    <pivotField showAll="0"/>
    <pivotField showAll="0"/>
    <pivotField dataField="1" showAll="0"/>
    <pivotField axis="axisRow" showAll="0">
      <items count="11">
        <item h="1" x="4"/>
        <item h="1" x="2"/>
        <item h="1" x="1"/>
        <item h="1" x="9"/>
        <item x="5"/>
        <item h="1" x="3"/>
        <item h="1" x="0"/>
        <item h="1" x="7"/>
        <item h="1" x="6"/>
        <item h="1" x="8"/>
        <item t="default"/>
      </items>
    </pivotField>
    <pivotField axis="axisRow" showAll="0" sortType="ascending">
      <items count="17">
        <item x="0"/>
        <item x="1"/>
        <item x="2"/>
        <item x="3"/>
        <item x="4"/>
        <item x="5"/>
        <item x="6"/>
        <item x="7"/>
        <item x="8"/>
        <item x="9"/>
        <item x="10"/>
        <item x="11"/>
        <item x="12"/>
        <item x="13"/>
        <item x="14"/>
        <item x="15"/>
        <item t="default"/>
      </items>
      <autoSortScope>
        <pivotArea dataOnly="0" outline="0" fieldPosition="0">
          <references count="1">
            <reference field="4294967294" count="1" selected="0">
              <x v="0"/>
            </reference>
          </references>
        </pivotArea>
      </autoSortScope>
    </pivotField>
    <pivotField showAll="0"/>
    <pivotField showAll="0"/>
    <pivotField numFmtId="43" showAll="0"/>
    <pivotField numFmtId="43" showAll="0"/>
    <pivotField showAll="0" defaultSubtotal="0"/>
    <pivotField showAll="0" defaultSubtotal="0">
      <items count="14">
        <item x="0"/>
        <item x="1"/>
        <item x="2"/>
        <item x="3"/>
        <item x="4"/>
        <item x="5"/>
        <item x="6"/>
        <item x="7"/>
        <item x="8"/>
        <item x="9"/>
        <item x="10"/>
        <item x="11"/>
        <item x="12"/>
        <item x="13"/>
      </items>
    </pivotField>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2">
    <field x="7"/>
    <field x="8"/>
  </rowFields>
  <rowItems count="18">
    <i>
      <x v="4"/>
    </i>
    <i r="1">
      <x v="11"/>
    </i>
    <i r="1">
      <x v="12"/>
    </i>
    <i r="1">
      <x v="1"/>
    </i>
    <i r="1">
      <x v="9"/>
    </i>
    <i r="1">
      <x v="3"/>
    </i>
    <i r="1">
      <x v="4"/>
    </i>
    <i r="1">
      <x v="13"/>
    </i>
    <i r="1">
      <x v="7"/>
    </i>
    <i r="1">
      <x v="15"/>
    </i>
    <i r="1">
      <x v="8"/>
    </i>
    <i r="1">
      <x/>
    </i>
    <i r="1">
      <x v="10"/>
    </i>
    <i r="1">
      <x v="14"/>
    </i>
    <i r="1">
      <x v="2"/>
    </i>
    <i r="1">
      <x v="5"/>
    </i>
    <i r="1">
      <x v="6"/>
    </i>
    <i t="grand">
      <x/>
    </i>
  </rowItems>
  <colItems count="1">
    <i/>
  </colItems>
  <dataFields count="1">
    <dataField name="Average Total_Time" fld="6" subtotal="average" baseField="8" baseItem="9"/>
  </dataFields>
  <formats count="2">
    <format dxfId="11">
      <pivotArea collapsedLevelsAreSubtotals="1" fieldPosition="0">
        <references count="1">
          <reference field="7" count="0"/>
        </references>
      </pivotArea>
    </format>
    <format dxfId="10">
      <pivotArea grandRow="1" outline="0" collapsedLevelsAreSubtotals="1" fieldPosition="0"/>
    </format>
  </formats>
  <chartFormats count="5">
    <chartFormat chart="1" format="0"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 chart="15" format="1"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70E46608-2527-48AA-9871-3F458E5B7454}"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location ref="A3:B21" firstHeaderRow="1" firstDataRow="1" firstDataCol="1"/>
  <pivotFields count="24">
    <pivotField numFmtId="14" showAll="0">
      <items count="303">
        <item m="1" x="151"/>
        <item m="1" x="152"/>
        <item m="1" x="153"/>
        <item m="1" x="154"/>
        <item m="1" x="155"/>
        <item m="1" x="156"/>
        <item m="1" x="157"/>
        <item m="1" x="158"/>
        <item m="1" x="159"/>
        <item m="1" x="160"/>
        <item m="1" x="161"/>
        <item m="1" x="162"/>
        <item m="1" x="163"/>
        <item m="1" x="164"/>
        <item m="1" x="165"/>
        <item m="1" x="166"/>
        <item m="1" x="167"/>
        <item m="1" x="168"/>
        <item m="1" x="169"/>
        <item m="1" x="170"/>
        <item m="1" x="171"/>
        <item m="1" x="172"/>
        <item m="1" x="173"/>
        <item m="1" x="174"/>
        <item m="1" x="175"/>
        <item m="1" x="176"/>
        <item m="1" x="177"/>
        <item m="1" x="178"/>
        <item m="1" x="179"/>
        <item m="1" x="180"/>
        <item m="1" x="181"/>
        <item m="1" x="182"/>
        <item m="1" x="183"/>
        <item m="1" x="184"/>
        <item m="1" x="185"/>
        <item m="1" x="186"/>
        <item m="1" x="187"/>
        <item m="1" x="188"/>
        <item m="1" x="189"/>
        <item m="1" x="190"/>
        <item m="1" x="191"/>
        <item m="1" x="192"/>
        <item m="1" x="193"/>
        <item m="1" x="194"/>
        <item m="1" x="195"/>
        <item m="1" x="196"/>
        <item m="1" x="197"/>
        <item m="1" x="198"/>
        <item m="1" x="199"/>
        <item m="1" x="200"/>
        <item m="1" x="201"/>
        <item m="1" x="202"/>
        <item m="1" x="203"/>
        <item m="1" x="204"/>
        <item m="1" x="205"/>
        <item m="1" x="206"/>
        <item m="1" x="207"/>
        <item m="1" x="208"/>
        <item m="1" x="209"/>
        <item m="1" x="210"/>
        <item m="1" x="211"/>
        <item m="1" x="212"/>
        <item m="1" x="213"/>
        <item m="1" x="214"/>
        <item m="1" x="215"/>
        <item m="1" x="216"/>
        <item m="1" x="217"/>
        <item m="1" x="218"/>
        <item m="1" x="219"/>
        <item m="1" x="220"/>
        <item m="1" x="221"/>
        <item m="1" x="222"/>
        <item m="1" x="223"/>
        <item m="1" x="224"/>
        <item m="1" x="225"/>
        <item m="1" x="226"/>
        <item m="1" x="227"/>
        <item m="1" x="228"/>
        <item m="1" x="229"/>
        <item m="1" x="230"/>
        <item m="1" x="231"/>
        <item m="1" x="232"/>
        <item m="1" x="233"/>
        <item m="1" x="234"/>
        <item m="1" x="235"/>
        <item m="1" x="236"/>
        <item m="1" x="237"/>
        <item m="1" x="238"/>
        <item m="1" x="239"/>
        <item m="1" x="240"/>
        <item m="1" x="241"/>
        <item m="1" x="242"/>
        <item m="1" x="243"/>
        <item m="1" x="244"/>
        <item m="1" x="245"/>
        <item m="1" x="246"/>
        <item m="1" x="247"/>
        <item m="1" x="248"/>
        <item m="1" x="249"/>
        <item m="1" x="250"/>
        <item m="1" x="251"/>
        <item m="1" x="252"/>
        <item m="1" x="253"/>
        <item m="1" x="254"/>
        <item m="1" x="255"/>
        <item m="1" x="256"/>
        <item m="1" x="257"/>
        <item m="1" x="258"/>
        <item m="1" x="259"/>
        <item m="1" x="260"/>
        <item m="1" x="261"/>
        <item m="1" x="262"/>
        <item m="1" x="263"/>
        <item m="1" x="264"/>
        <item m="1" x="265"/>
        <item m="1" x="266"/>
        <item m="1" x="267"/>
        <item m="1" x="268"/>
        <item m="1" x="269"/>
        <item m="1" x="270"/>
        <item m="1" x="271"/>
        <item m="1" x="272"/>
        <item m="1" x="273"/>
        <item m="1" x="274"/>
        <item m="1" x="275"/>
        <item m="1" x="276"/>
        <item m="1" x="277"/>
        <item m="1" x="278"/>
        <item m="1" x="279"/>
        <item m="1" x="280"/>
        <item m="1" x="281"/>
        <item m="1" x="282"/>
        <item m="1" x="283"/>
        <item m="1" x="284"/>
        <item m="1" x="285"/>
        <item m="1" x="286"/>
        <item m="1" x="287"/>
        <item m="1" x="288"/>
        <item m="1" x="289"/>
        <item m="1" x="290"/>
        <item m="1" x="291"/>
        <item m="1" x="292"/>
        <item m="1" x="293"/>
        <item m="1" x="294"/>
        <item m="1" x="295"/>
        <item m="1" x="296"/>
        <item m="1" x="297"/>
        <item m="1" x="298"/>
        <item m="1" x="299"/>
        <item m="1" x="300"/>
        <item m="1" x="3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t="default"/>
      </items>
    </pivotField>
    <pivotField showAll="0"/>
    <pivotField showAll="0"/>
    <pivotField showAll="0"/>
    <pivotField showAll="0"/>
    <pivotField showAll="0"/>
    <pivotField dataField="1" showAll="0"/>
    <pivotField axis="axisRow" showAll="0">
      <items count="11">
        <item h="1" x="4"/>
        <item h="1" x="2"/>
        <item h="1" x="1"/>
        <item h="1" x="9"/>
        <item h="1" x="5"/>
        <item x="3"/>
        <item h="1" x="0"/>
        <item h="1" x="7"/>
        <item h="1" x="6"/>
        <item h="1" x="8"/>
        <item t="default"/>
      </items>
    </pivotField>
    <pivotField axis="axisRow" showAll="0" sortType="ascending">
      <items count="17">
        <item x="0"/>
        <item x="1"/>
        <item x="2"/>
        <item x="3"/>
        <item x="4"/>
        <item x="5"/>
        <item x="6"/>
        <item x="7"/>
        <item x="8"/>
        <item x="9"/>
        <item x="10"/>
        <item x="11"/>
        <item x="12"/>
        <item x="13"/>
        <item x="14"/>
        <item x="15"/>
        <item t="default"/>
      </items>
      <autoSortScope>
        <pivotArea dataOnly="0" outline="0" fieldPosition="0">
          <references count="1">
            <reference field="4294967294" count="1" selected="0">
              <x v="0"/>
            </reference>
          </references>
        </pivotArea>
      </autoSortScope>
    </pivotField>
    <pivotField showAll="0"/>
    <pivotField showAll="0"/>
    <pivotField numFmtId="43" showAll="0"/>
    <pivotField numFmtId="43" showAll="0"/>
    <pivotField showAll="0" defaultSubtotal="0"/>
    <pivotField showAll="0" defaultSubtotal="0">
      <items count="14">
        <item x="0"/>
        <item x="1"/>
        <item x="2"/>
        <item x="3"/>
        <item x="4"/>
        <item x="5"/>
        <item x="6"/>
        <item x="7"/>
        <item x="8"/>
        <item x="9"/>
        <item x="10"/>
        <item x="11"/>
        <item x="12"/>
        <item x="13"/>
      </items>
    </pivotField>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2">
    <field x="7"/>
    <field x="8"/>
  </rowFields>
  <rowItems count="18">
    <i>
      <x v="5"/>
    </i>
    <i r="1">
      <x v="11"/>
    </i>
    <i r="1">
      <x v="12"/>
    </i>
    <i r="1">
      <x v="1"/>
    </i>
    <i r="1">
      <x v="9"/>
    </i>
    <i r="1">
      <x v="3"/>
    </i>
    <i r="1">
      <x v="4"/>
    </i>
    <i r="1">
      <x v="13"/>
    </i>
    <i r="1">
      <x v="7"/>
    </i>
    <i r="1">
      <x v="15"/>
    </i>
    <i r="1">
      <x v="8"/>
    </i>
    <i r="1">
      <x/>
    </i>
    <i r="1">
      <x v="10"/>
    </i>
    <i r="1">
      <x v="14"/>
    </i>
    <i r="1">
      <x v="2"/>
    </i>
    <i r="1">
      <x v="5"/>
    </i>
    <i r="1">
      <x v="6"/>
    </i>
    <i t="grand">
      <x/>
    </i>
  </rowItems>
  <colItems count="1">
    <i/>
  </colItems>
  <dataFields count="1">
    <dataField name="Average Total_Time" fld="6" subtotal="average" baseField="8" baseItem="9"/>
  </dataFields>
  <formats count="2">
    <format dxfId="9">
      <pivotArea collapsedLevelsAreSubtotals="1" fieldPosition="0">
        <references count="1">
          <reference field="7" count="0"/>
        </references>
      </pivotArea>
    </format>
    <format dxfId="8">
      <pivotArea grandRow="1" outline="0" collapsedLevelsAreSubtotals="1" fieldPosition="0"/>
    </format>
  </formats>
  <chartFormats count="6">
    <chartFormat chart="1" format="0"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 chart="15" format="1"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 chart="17"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53388DEA-A1AA-4B1A-B05B-B8D177AE3866}"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5">
  <location ref="A3:B21" firstHeaderRow="1" firstDataRow="1" firstDataCol="1"/>
  <pivotFields count="24">
    <pivotField numFmtId="14" showAll="0">
      <items count="303">
        <item m="1" x="151"/>
        <item m="1" x="152"/>
        <item m="1" x="153"/>
        <item m="1" x="154"/>
        <item m="1" x="155"/>
        <item m="1" x="156"/>
        <item m="1" x="157"/>
        <item m="1" x="158"/>
        <item m="1" x="159"/>
        <item m="1" x="160"/>
        <item m="1" x="161"/>
        <item m="1" x="162"/>
        <item m="1" x="163"/>
        <item m="1" x="164"/>
        <item m="1" x="165"/>
        <item m="1" x="166"/>
        <item m="1" x="167"/>
        <item m="1" x="168"/>
        <item m="1" x="169"/>
        <item m="1" x="170"/>
        <item m="1" x="171"/>
        <item m="1" x="172"/>
        <item m="1" x="173"/>
        <item m="1" x="174"/>
        <item m="1" x="175"/>
        <item m="1" x="176"/>
        <item m="1" x="177"/>
        <item m="1" x="178"/>
        <item m="1" x="179"/>
        <item m="1" x="180"/>
        <item m="1" x="181"/>
        <item m="1" x="182"/>
        <item m="1" x="183"/>
        <item m="1" x="184"/>
        <item m="1" x="185"/>
        <item m="1" x="186"/>
        <item m="1" x="187"/>
        <item m="1" x="188"/>
        <item m="1" x="189"/>
        <item m="1" x="190"/>
        <item m="1" x="191"/>
        <item m="1" x="192"/>
        <item m="1" x="193"/>
        <item m="1" x="194"/>
        <item m="1" x="195"/>
        <item m="1" x="196"/>
        <item m="1" x="197"/>
        <item m="1" x="198"/>
        <item m="1" x="199"/>
        <item m="1" x="200"/>
        <item m="1" x="201"/>
        <item m="1" x="202"/>
        <item m="1" x="203"/>
        <item m="1" x="204"/>
        <item m="1" x="205"/>
        <item m="1" x="206"/>
        <item m="1" x="207"/>
        <item m="1" x="208"/>
        <item m="1" x="209"/>
        <item m="1" x="210"/>
        <item m="1" x="211"/>
        <item m="1" x="212"/>
        <item m="1" x="213"/>
        <item m="1" x="214"/>
        <item m="1" x="215"/>
        <item m="1" x="216"/>
        <item m="1" x="217"/>
        <item m="1" x="218"/>
        <item m="1" x="219"/>
        <item m="1" x="220"/>
        <item m="1" x="221"/>
        <item m="1" x="222"/>
        <item m="1" x="223"/>
        <item m="1" x="224"/>
        <item m="1" x="225"/>
        <item m="1" x="226"/>
        <item m="1" x="227"/>
        <item m="1" x="228"/>
        <item m="1" x="229"/>
        <item m="1" x="230"/>
        <item m="1" x="231"/>
        <item m="1" x="232"/>
        <item m="1" x="233"/>
        <item m="1" x="234"/>
        <item m="1" x="235"/>
        <item m="1" x="236"/>
        <item m="1" x="237"/>
        <item m="1" x="238"/>
        <item m="1" x="239"/>
        <item m="1" x="240"/>
        <item m="1" x="241"/>
        <item m="1" x="242"/>
        <item m="1" x="243"/>
        <item m="1" x="244"/>
        <item m="1" x="245"/>
        <item m="1" x="246"/>
        <item m="1" x="247"/>
        <item m="1" x="248"/>
        <item m="1" x="249"/>
        <item m="1" x="250"/>
        <item m="1" x="251"/>
        <item m="1" x="252"/>
        <item m="1" x="253"/>
        <item m="1" x="254"/>
        <item m="1" x="255"/>
        <item m="1" x="256"/>
        <item m="1" x="257"/>
        <item m="1" x="258"/>
        <item m="1" x="259"/>
        <item m="1" x="260"/>
        <item m="1" x="261"/>
        <item m="1" x="262"/>
        <item m="1" x="263"/>
        <item m="1" x="264"/>
        <item m="1" x="265"/>
        <item m="1" x="266"/>
        <item m="1" x="267"/>
        <item m="1" x="268"/>
        <item m="1" x="269"/>
        <item m="1" x="270"/>
        <item m="1" x="271"/>
        <item m="1" x="272"/>
        <item m="1" x="273"/>
        <item m="1" x="274"/>
        <item m="1" x="275"/>
        <item m="1" x="276"/>
        <item m="1" x="277"/>
        <item m="1" x="278"/>
        <item m="1" x="279"/>
        <item m="1" x="280"/>
        <item m="1" x="281"/>
        <item m="1" x="282"/>
        <item m="1" x="283"/>
        <item m="1" x="284"/>
        <item m="1" x="285"/>
        <item m="1" x="286"/>
        <item m="1" x="287"/>
        <item m="1" x="288"/>
        <item m="1" x="289"/>
        <item m="1" x="290"/>
        <item m="1" x="291"/>
        <item m="1" x="292"/>
        <item m="1" x="293"/>
        <item m="1" x="294"/>
        <item m="1" x="295"/>
        <item m="1" x="296"/>
        <item m="1" x="297"/>
        <item m="1" x="298"/>
        <item m="1" x="299"/>
        <item m="1" x="300"/>
        <item m="1" x="3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t="default"/>
      </items>
    </pivotField>
    <pivotField showAll="0"/>
    <pivotField showAll="0"/>
    <pivotField showAll="0"/>
    <pivotField showAll="0"/>
    <pivotField showAll="0"/>
    <pivotField dataField="1" showAll="0"/>
    <pivotField axis="axisRow" showAll="0">
      <items count="11">
        <item h="1" x="4"/>
        <item h="1" x="2"/>
        <item h="1" x="1"/>
        <item h="1" x="9"/>
        <item h="1" x="5"/>
        <item h="1" x="3"/>
        <item x="0"/>
        <item h="1" x="7"/>
        <item h="1" x="6"/>
        <item h="1" x="8"/>
        <item t="default"/>
      </items>
    </pivotField>
    <pivotField axis="axisRow" showAll="0" sortType="ascending">
      <items count="17">
        <item x="0"/>
        <item x="1"/>
        <item x="2"/>
        <item x="3"/>
        <item x="4"/>
        <item x="5"/>
        <item x="6"/>
        <item x="7"/>
        <item x="8"/>
        <item x="9"/>
        <item x="10"/>
        <item x="11"/>
        <item x="12"/>
        <item x="13"/>
        <item x="14"/>
        <item x="15"/>
        <item t="default"/>
      </items>
      <autoSortScope>
        <pivotArea dataOnly="0" outline="0" fieldPosition="0">
          <references count="1">
            <reference field="4294967294" count="1" selected="0">
              <x v="0"/>
            </reference>
          </references>
        </pivotArea>
      </autoSortScope>
    </pivotField>
    <pivotField showAll="0"/>
    <pivotField showAll="0"/>
    <pivotField numFmtId="43" showAll="0"/>
    <pivotField numFmtId="43" showAll="0"/>
    <pivotField showAll="0" defaultSubtotal="0"/>
    <pivotField showAll="0" defaultSubtotal="0">
      <items count="14">
        <item x="0"/>
        <item x="1"/>
        <item x="2"/>
        <item x="3"/>
        <item x="4"/>
        <item x="5"/>
        <item x="6"/>
        <item x="7"/>
        <item x="8"/>
        <item x="9"/>
        <item x="10"/>
        <item x="11"/>
        <item x="12"/>
        <item x="13"/>
      </items>
    </pivotField>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2">
    <field x="7"/>
    <field x="8"/>
  </rowFields>
  <rowItems count="18">
    <i>
      <x v="6"/>
    </i>
    <i r="1">
      <x v="11"/>
    </i>
    <i r="1">
      <x v="12"/>
    </i>
    <i r="1">
      <x v="1"/>
    </i>
    <i r="1">
      <x v="9"/>
    </i>
    <i r="1">
      <x v="3"/>
    </i>
    <i r="1">
      <x v="4"/>
    </i>
    <i r="1">
      <x v="13"/>
    </i>
    <i r="1">
      <x v="7"/>
    </i>
    <i r="1">
      <x v="15"/>
    </i>
    <i r="1">
      <x v="8"/>
    </i>
    <i r="1">
      <x/>
    </i>
    <i r="1">
      <x v="10"/>
    </i>
    <i r="1">
      <x v="14"/>
    </i>
    <i r="1">
      <x v="2"/>
    </i>
    <i r="1">
      <x v="5"/>
    </i>
    <i r="1">
      <x v="6"/>
    </i>
    <i t="grand">
      <x/>
    </i>
  </rowItems>
  <colItems count="1">
    <i/>
  </colItems>
  <dataFields count="1">
    <dataField name="Average Total_Time" fld="6" subtotal="average" baseField="8" baseItem="9"/>
  </dataFields>
  <formats count="2">
    <format dxfId="7">
      <pivotArea collapsedLevelsAreSubtotals="1" fieldPosition="0">
        <references count="1">
          <reference field="7" count="0"/>
        </references>
      </pivotArea>
    </format>
    <format dxfId="6">
      <pivotArea grandRow="1" outline="0" collapsedLevelsAreSubtotals="1" fieldPosition="0"/>
    </format>
  </formats>
  <chartFormats count="7">
    <chartFormat chart="1" format="0"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 chart="15" format="1"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 chart="17" format="3" series="1">
      <pivotArea type="data" outline="0" fieldPosition="0">
        <references count="1">
          <reference field="4294967294" count="1" selected="0">
            <x v="0"/>
          </reference>
        </references>
      </pivotArea>
    </chartFormat>
    <chartFormat chart="18"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B713E474-DB7C-4ABA-AE8D-680C77E2BE47}"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7">
  <location ref="A3:B21" firstHeaderRow="1" firstDataRow="1" firstDataCol="1"/>
  <pivotFields count="24">
    <pivotField numFmtId="14" showAll="0">
      <items count="303">
        <item m="1" x="151"/>
        <item m="1" x="152"/>
        <item m="1" x="153"/>
        <item m="1" x="154"/>
        <item m="1" x="155"/>
        <item m="1" x="156"/>
        <item m="1" x="157"/>
        <item m="1" x="158"/>
        <item m="1" x="159"/>
        <item m="1" x="160"/>
        <item m="1" x="161"/>
        <item m="1" x="162"/>
        <item m="1" x="163"/>
        <item m="1" x="164"/>
        <item m="1" x="165"/>
        <item m="1" x="166"/>
        <item m="1" x="167"/>
        <item m="1" x="168"/>
        <item m="1" x="169"/>
        <item m="1" x="170"/>
        <item m="1" x="171"/>
        <item m="1" x="172"/>
        <item m="1" x="173"/>
        <item m="1" x="174"/>
        <item m="1" x="175"/>
        <item m="1" x="176"/>
        <item m="1" x="177"/>
        <item m="1" x="178"/>
        <item m="1" x="179"/>
        <item m="1" x="180"/>
        <item m="1" x="181"/>
        <item m="1" x="182"/>
        <item m="1" x="183"/>
        <item m="1" x="184"/>
        <item m="1" x="185"/>
        <item m="1" x="186"/>
        <item m="1" x="187"/>
        <item m="1" x="188"/>
        <item m="1" x="189"/>
        <item m="1" x="190"/>
        <item m="1" x="191"/>
        <item m="1" x="192"/>
        <item m="1" x="193"/>
        <item m="1" x="194"/>
        <item m="1" x="195"/>
        <item m="1" x="196"/>
        <item m="1" x="197"/>
        <item m="1" x="198"/>
        <item m="1" x="199"/>
        <item m="1" x="200"/>
        <item m="1" x="201"/>
        <item m="1" x="202"/>
        <item m="1" x="203"/>
        <item m="1" x="204"/>
        <item m="1" x="205"/>
        <item m="1" x="206"/>
        <item m="1" x="207"/>
        <item m="1" x="208"/>
        <item m="1" x="209"/>
        <item m="1" x="210"/>
        <item m="1" x="211"/>
        <item m="1" x="212"/>
        <item m="1" x="213"/>
        <item m="1" x="214"/>
        <item m="1" x="215"/>
        <item m="1" x="216"/>
        <item m="1" x="217"/>
        <item m="1" x="218"/>
        <item m="1" x="219"/>
        <item m="1" x="220"/>
        <item m="1" x="221"/>
        <item m="1" x="222"/>
        <item m="1" x="223"/>
        <item m="1" x="224"/>
        <item m="1" x="225"/>
        <item m="1" x="226"/>
        <item m="1" x="227"/>
        <item m="1" x="228"/>
        <item m="1" x="229"/>
        <item m="1" x="230"/>
        <item m="1" x="231"/>
        <item m="1" x="232"/>
        <item m="1" x="233"/>
        <item m="1" x="234"/>
        <item m="1" x="235"/>
        <item m="1" x="236"/>
        <item m="1" x="237"/>
        <item m="1" x="238"/>
        <item m="1" x="239"/>
        <item m="1" x="240"/>
        <item m="1" x="241"/>
        <item m="1" x="242"/>
        <item m="1" x="243"/>
        <item m="1" x="244"/>
        <item m="1" x="245"/>
        <item m="1" x="246"/>
        <item m="1" x="247"/>
        <item m="1" x="248"/>
        <item m="1" x="249"/>
        <item m="1" x="250"/>
        <item m="1" x="251"/>
        <item m="1" x="252"/>
        <item m="1" x="253"/>
        <item m="1" x="254"/>
        <item m="1" x="255"/>
        <item m="1" x="256"/>
        <item m="1" x="257"/>
        <item m="1" x="258"/>
        <item m="1" x="259"/>
        <item m="1" x="260"/>
        <item m="1" x="261"/>
        <item m="1" x="262"/>
        <item m="1" x="263"/>
        <item m="1" x="264"/>
        <item m="1" x="265"/>
        <item m="1" x="266"/>
        <item m="1" x="267"/>
        <item m="1" x="268"/>
        <item m="1" x="269"/>
        <item m="1" x="270"/>
        <item m="1" x="271"/>
        <item m="1" x="272"/>
        <item m="1" x="273"/>
        <item m="1" x="274"/>
        <item m="1" x="275"/>
        <item m="1" x="276"/>
        <item m="1" x="277"/>
        <item m="1" x="278"/>
        <item m="1" x="279"/>
        <item m="1" x="280"/>
        <item m="1" x="281"/>
        <item m="1" x="282"/>
        <item m="1" x="283"/>
        <item m="1" x="284"/>
        <item m="1" x="285"/>
        <item m="1" x="286"/>
        <item m="1" x="287"/>
        <item m="1" x="288"/>
        <item m="1" x="289"/>
        <item m="1" x="290"/>
        <item m="1" x="291"/>
        <item m="1" x="292"/>
        <item m="1" x="293"/>
        <item m="1" x="294"/>
        <item m="1" x="295"/>
        <item m="1" x="296"/>
        <item m="1" x="297"/>
        <item m="1" x="298"/>
        <item m="1" x="299"/>
        <item m="1" x="300"/>
        <item m="1" x="3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t="default"/>
      </items>
    </pivotField>
    <pivotField showAll="0"/>
    <pivotField showAll="0"/>
    <pivotField showAll="0"/>
    <pivotField showAll="0"/>
    <pivotField showAll="0"/>
    <pivotField dataField="1" showAll="0"/>
    <pivotField axis="axisRow" showAll="0">
      <items count="11">
        <item h="1" x="4"/>
        <item h="1" x="2"/>
        <item h="1" x="1"/>
        <item h="1" x="9"/>
        <item h="1" x="5"/>
        <item h="1" x="3"/>
        <item h="1" x="0"/>
        <item x="7"/>
        <item h="1" x="6"/>
        <item h="1" x="8"/>
        <item t="default"/>
      </items>
    </pivotField>
    <pivotField axis="axisRow" showAll="0" sortType="ascending">
      <items count="17">
        <item x="0"/>
        <item x="1"/>
        <item x="2"/>
        <item x="3"/>
        <item x="4"/>
        <item x="5"/>
        <item x="6"/>
        <item x="7"/>
        <item x="8"/>
        <item x="9"/>
        <item x="10"/>
        <item x="11"/>
        <item x="12"/>
        <item x="13"/>
        <item x="14"/>
        <item x="15"/>
        <item t="default"/>
      </items>
      <autoSortScope>
        <pivotArea dataOnly="0" outline="0" fieldPosition="0">
          <references count="1">
            <reference field="4294967294" count="1" selected="0">
              <x v="0"/>
            </reference>
          </references>
        </pivotArea>
      </autoSortScope>
    </pivotField>
    <pivotField showAll="0"/>
    <pivotField showAll="0"/>
    <pivotField numFmtId="43" showAll="0"/>
    <pivotField numFmtId="43" showAll="0"/>
    <pivotField showAll="0" defaultSubtotal="0"/>
    <pivotField showAll="0" defaultSubtotal="0">
      <items count="14">
        <item x="0"/>
        <item x="1"/>
        <item x="2"/>
        <item x="3"/>
        <item x="4"/>
        <item x="5"/>
        <item x="6"/>
        <item x="7"/>
        <item x="8"/>
        <item x="9"/>
        <item x="10"/>
        <item x="11"/>
        <item x="12"/>
        <item x="13"/>
      </items>
    </pivotField>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2">
    <field x="7"/>
    <field x="8"/>
  </rowFields>
  <rowItems count="18">
    <i>
      <x v="7"/>
    </i>
    <i r="1">
      <x v="11"/>
    </i>
    <i r="1">
      <x v="12"/>
    </i>
    <i r="1">
      <x v="1"/>
    </i>
    <i r="1">
      <x v="9"/>
    </i>
    <i r="1">
      <x v="3"/>
    </i>
    <i r="1">
      <x v="4"/>
    </i>
    <i r="1">
      <x v="13"/>
    </i>
    <i r="1">
      <x v="7"/>
    </i>
    <i r="1">
      <x v="15"/>
    </i>
    <i r="1">
      <x v="8"/>
    </i>
    <i r="1">
      <x/>
    </i>
    <i r="1">
      <x v="10"/>
    </i>
    <i r="1">
      <x v="14"/>
    </i>
    <i r="1">
      <x v="2"/>
    </i>
    <i r="1">
      <x v="5"/>
    </i>
    <i r="1">
      <x v="6"/>
    </i>
    <i t="grand">
      <x/>
    </i>
  </rowItems>
  <colItems count="1">
    <i/>
  </colItems>
  <dataFields count="1">
    <dataField name="Average Total_Time" fld="6" subtotal="average" baseField="8" baseItem="9"/>
  </dataFields>
  <formats count="2">
    <format dxfId="5">
      <pivotArea grandRow="1" outline="0" collapsedLevelsAreSubtotals="1" fieldPosition="0"/>
    </format>
    <format dxfId="4">
      <pivotArea collapsedLevelsAreSubtotals="1" fieldPosition="0">
        <references count="1">
          <reference field="7" count="0"/>
        </references>
      </pivotArea>
    </format>
  </formats>
  <chartFormats count="8">
    <chartFormat chart="1" format="0"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 chart="15" format="1"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 chart="17" format="3" series="1">
      <pivotArea type="data" outline="0" fieldPosition="0">
        <references count="1">
          <reference field="4294967294" count="1" selected="0">
            <x v="0"/>
          </reference>
        </references>
      </pivotArea>
    </chartFormat>
    <chartFormat chart="18" format="4" series="1">
      <pivotArea type="data" outline="0" fieldPosition="0">
        <references count="1">
          <reference field="4294967294" count="1" selected="0">
            <x v="0"/>
          </reference>
        </references>
      </pivotArea>
    </chartFormat>
    <chartFormat chart="19"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E535B7E2-D338-4776-9166-B189A0AB1E50}"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3">
  <location ref="A3:B21" firstHeaderRow="1" firstDataRow="1" firstDataCol="1"/>
  <pivotFields count="24">
    <pivotField numFmtId="14" showAll="0">
      <items count="303">
        <item m="1" x="151"/>
        <item m="1" x="152"/>
        <item m="1" x="153"/>
        <item m="1" x="154"/>
        <item m="1" x="155"/>
        <item m="1" x="156"/>
        <item m="1" x="157"/>
        <item m="1" x="158"/>
        <item m="1" x="159"/>
        <item m="1" x="160"/>
        <item m="1" x="161"/>
        <item m="1" x="162"/>
        <item m="1" x="163"/>
        <item m="1" x="164"/>
        <item m="1" x="165"/>
        <item m="1" x="166"/>
        <item m="1" x="167"/>
        <item m="1" x="168"/>
        <item m="1" x="169"/>
        <item m="1" x="170"/>
        <item m="1" x="171"/>
        <item m="1" x="172"/>
        <item m="1" x="173"/>
        <item m="1" x="174"/>
        <item m="1" x="175"/>
        <item m="1" x="176"/>
        <item m="1" x="177"/>
        <item m="1" x="178"/>
        <item m="1" x="179"/>
        <item m="1" x="180"/>
        <item m="1" x="181"/>
        <item m="1" x="182"/>
        <item m="1" x="183"/>
        <item m="1" x="184"/>
        <item m="1" x="185"/>
        <item m="1" x="186"/>
        <item m="1" x="187"/>
        <item m="1" x="188"/>
        <item m="1" x="189"/>
        <item m="1" x="190"/>
        <item m="1" x="191"/>
        <item m="1" x="192"/>
        <item m="1" x="193"/>
        <item m="1" x="194"/>
        <item m="1" x="195"/>
        <item m="1" x="196"/>
        <item m="1" x="197"/>
        <item m="1" x="198"/>
        <item m="1" x="199"/>
        <item m="1" x="200"/>
        <item m="1" x="201"/>
        <item m="1" x="202"/>
        <item m="1" x="203"/>
        <item m="1" x="204"/>
        <item m="1" x="205"/>
        <item m="1" x="206"/>
        <item m="1" x="207"/>
        <item m="1" x="208"/>
        <item m="1" x="209"/>
        <item m="1" x="210"/>
        <item m="1" x="211"/>
        <item m="1" x="212"/>
        <item m="1" x="213"/>
        <item m="1" x="214"/>
        <item m="1" x="215"/>
        <item m="1" x="216"/>
        <item m="1" x="217"/>
        <item m="1" x="218"/>
        <item m="1" x="219"/>
        <item m="1" x="220"/>
        <item m="1" x="221"/>
        <item m="1" x="222"/>
        <item m="1" x="223"/>
        <item m="1" x="224"/>
        <item m="1" x="225"/>
        <item m="1" x="226"/>
        <item m="1" x="227"/>
        <item m="1" x="228"/>
        <item m="1" x="229"/>
        <item m="1" x="230"/>
        <item m="1" x="231"/>
        <item m="1" x="232"/>
        <item m="1" x="233"/>
        <item m="1" x="234"/>
        <item m="1" x="235"/>
        <item m="1" x="236"/>
        <item m="1" x="237"/>
        <item m="1" x="238"/>
        <item m="1" x="239"/>
        <item m="1" x="240"/>
        <item m="1" x="241"/>
        <item m="1" x="242"/>
        <item m="1" x="243"/>
        <item m="1" x="244"/>
        <item m="1" x="245"/>
        <item m="1" x="246"/>
        <item m="1" x="247"/>
        <item m="1" x="248"/>
        <item m="1" x="249"/>
        <item m="1" x="250"/>
        <item m="1" x="251"/>
        <item m="1" x="252"/>
        <item m="1" x="253"/>
        <item m="1" x="254"/>
        <item m="1" x="255"/>
        <item m="1" x="256"/>
        <item m="1" x="257"/>
        <item m="1" x="258"/>
        <item m="1" x="259"/>
        <item m="1" x="260"/>
        <item m="1" x="261"/>
        <item m="1" x="262"/>
        <item m="1" x="263"/>
        <item m="1" x="264"/>
        <item m="1" x="265"/>
        <item m="1" x="266"/>
        <item m="1" x="267"/>
        <item m="1" x="268"/>
        <item m="1" x="269"/>
        <item m="1" x="270"/>
        <item m="1" x="271"/>
        <item m="1" x="272"/>
        <item m="1" x="273"/>
        <item m="1" x="274"/>
        <item m="1" x="275"/>
        <item m="1" x="276"/>
        <item m="1" x="277"/>
        <item m="1" x="278"/>
        <item m="1" x="279"/>
        <item m="1" x="280"/>
        <item m="1" x="281"/>
        <item m="1" x="282"/>
        <item m="1" x="283"/>
        <item m="1" x="284"/>
        <item m="1" x="285"/>
        <item m="1" x="286"/>
        <item m="1" x="287"/>
        <item m="1" x="288"/>
        <item m="1" x="289"/>
        <item m="1" x="290"/>
        <item m="1" x="291"/>
        <item m="1" x="292"/>
        <item m="1" x="293"/>
        <item m="1" x="294"/>
        <item m="1" x="295"/>
        <item m="1" x="296"/>
        <item m="1" x="297"/>
        <item m="1" x="298"/>
        <item m="1" x="299"/>
        <item m="1" x="300"/>
        <item m="1" x="3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t="default"/>
      </items>
    </pivotField>
    <pivotField showAll="0"/>
    <pivotField showAll="0"/>
    <pivotField showAll="0"/>
    <pivotField showAll="0"/>
    <pivotField showAll="0"/>
    <pivotField dataField="1" showAll="0"/>
    <pivotField axis="axisRow" showAll="0">
      <items count="11">
        <item h="1" x="4"/>
        <item h="1" x="2"/>
        <item h="1" x="1"/>
        <item h="1" x="9"/>
        <item h="1" x="5"/>
        <item h="1" x="3"/>
        <item h="1" x="0"/>
        <item h="1" x="7"/>
        <item x="6"/>
        <item h="1" x="8"/>
        <item t="default"/>
      </items>
    </pivotField>
    <pivotField axis="axisRow" showAll="0" sortType="ascending">
      <items count="17">
        <item x="0"/>
        <item x="1"/>
        <item x="2"/>
        <item x="3"/>
        <item x="4"/>
        <item x="5"/>
        <item x="6"/>
        <item x="7"/>
        <item x="8"/>
        <item x="9"/>
        <item x="10"/>
        <item x="11"/>
        <item x="12"/>
        <item x="13"/>
        <item x="14"/>
        <item x="15"/>
        <item t="default"/>
      </items>
      <autoSortScope>
        <pivotArea dataOnly="0" outline="0" fieldPosition="0">
          <references count="1">
            <reference field="4294967294" count="1" selected="0">
              <x v="0"/>
            </reference>
          </references>
        </pivotArea>
      </autoSortScope>
    </pivotField>
    <pivotField showAll="0"/>
    <pivotField showAll="0"/>
    <pivotField numFmtId="43" showAll="0"/>
    <pivotField numFmtId="43" showAll="0"/>
    <pivotField showAll="0" defaultSubtotal="0"/>
    <pivotField showAll="0" defaultSubtotal="0">
      <items count="14">
        <item x="0"/>
        <item x="1"/>
        <item x="2"/>
        <item x="3"/>
        <item x="4"/>
        <item x="5"/>
        <item x="6"/>
        <item x="7"/>
        <item x="8"/>
        <item x="9"/>
        <item x="10"/>
        <item x="11"/>
        <item x="12"/>
        <item x="13"/>
      </items>
    </pivotField>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2">
    <field x="7"/>
    <field x="8"/>
  </rowFields>
  <rowItems count="18">
    <i>
      <x v="8"/>
    </i>
    <i r="1">
      <x v="11"/>
    </i>
    <i r="1">
      <x v="12"/>
    </i>
    <i r="1">
      <x v="1"/>
    </i>
    <i r="1">
      <x v="9"/>
    </i>
    <i r="1">
      <x v="3"/>
    </i>
    <i r="1">
      <x v="4"/>
    </i>
    <i r="1">
      <x v="13"/>
    </i>
    <i r="1">
      <x v="7"/>
    </i>
    <i r="1">
      <x v="15"/>
    </i>
    <i r="1">
      <x v="8"/>
    </i>
    <i r="1">
      <x/>
    </i>
    <i r="1">
      <x v="10"/>
    </i>
    <i r="1">
      <x v="14"/>
    </i>
    <i r="1">
      <x v="2"/>
    </i>
    <i r="1">
      <x v="5"/>
    </i>
    <i r="1">
      <x v="6"/>
    </i>
    <i t="grand">
      <x/>
    </i>
  </rowItems>
  <colItems count="1">
    <i/>
  </colItems>
  <dataFields count="1">
    <dataField name="Average Total_Time" fld="6" subtotal="average" baseField="8" baseItem="9"/>
  </dataFields>
  <formats count="2">
    <format dxfId="3">
      <pivotArea grandRow="1" outline="0" collapsedLevelsAreSubtotals="1" fieldPosition="0"/>
    </format>
    <format dxfId="2">
      <pivotArea collapsedLevelsAreSubtotals="1" fieldPosition="0">
        <references count="1">
          <reference field="7" count="0"/>
        </references>
      </pivotArea>
    </format>
  </formats>
  <chartFormats count="9">
    <chartFormat chart="1" format="0"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 chart="15" format="1"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 chart="17" format="3" series="1">
      <pivotArea type="data" outline="0" fieldPosition="0">
        <references count="1">
          <reference field="4294967294" count="1" selected="0">
            <x v="0"/>
          </reference>
        </references>
      </pivotArea>
    </chartFormat>
    <chartFormat chart="18" format="4" series="1">
      <pivotArea type="data" outline="0" fieldPosition="0">
        <references count="1">
          <reference field="4294967294" count="1" selected="0">
            <x v="0"/>
          </reference>
        </references>
      </pivotArea>
    </chartFormat>
    <chartFormat chart="19" format="5" series="1">
      <pivotArea type="data" outline="0" fieldPosition="0">
        <references count="1">
          <reference field="4294967294" count="1" selected="0">
            <x v="0"/>
          </reference>
        </references>
      </pivotArea>
    </chartFormat>
    <chartFormat chart="20"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45C03E63-8ADA-491D-A38A-461A33148DCC}"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4">
  <location ref="A3:B38" firstHeaderRow="1" firstDataRow="1" firstDataCol="1"/>
  <pivotFields count="24">
    <pivotField numFmtId="14" showAll="0">
      <items count="303">
        <item m="1" x="151"/>
        <item m="1" x="152"/>
        <item m="1" x="153"/>
        <item m="1" x="154"/>
        <item m="1" x="155"/>
        <item m="1" x="156"/>
        <item m="1" x="157"/>
        <item m="1" x="158"/>
        <item m="1" x="159"/>
        <item m="1" x="160"/>
        <item m="1" x="161"/>
        <item m="1" x="162"/>
        <item m="1" x="163"/>
        <item m="1" x="164"/>
        <item m="1" x="165"/>
        <item m="1" x="166"/>
        <item m="1" x="167"/>
        <item m="1" x="168"/>
        <item m="1" x="169"/>
        <item m="1" x="170"/>
        <item m="1" x="171"/>
        <item m="1" x="172"/>
        <item m="1" x="173"/>
        <item m="1" x="174"/>
        <item m="1" x="175"/>
        <item m="1" x="176"/>
        <item m="1" x="177"/>
        <item m="1" x="178"/>
        <item m="1" x="179"/>
        <item m="1" x="180"/>
        <item m="1" x="181"/>
        <item m="1" x="182"/>
        <item m="1" x="183"/>
        <item m="1" x="184"/>
        <item m="1" x="185"/>
        <item m="1" x="186"/>
        <item m="1" x="187"/>
        <item m="1" x="188"/>
        <item m="1" x="189"/>
        <item m="1" x="190"/>
        <item m="1" x="191"/>
        <item m="1" x="192"/>
        <item m="1" x="193"/>
        <item m="1" x="194"/>
        <item m="1" x="195"/>
        <item m="1" x="196"/>
        <item m="1" x="197"/>
        <item m="1" x="198"/>
        <item m="1" x="199"/>
        <item m="1" x="200"/>
        <item m="1" x="201"/>
        <item m="1" x="202"/>
        <item m="1" x="203"/>
        <item m="1" x="204"/>
        <item m="1" x="205"/>
        <item m="1" x="206"/>
        <item m="1" x="207"/>
        <item m="1" x="208"/>
        <item m="1" x="209"/>
        <item m="1" x="210"/>
        <item m="1" x="211"/>
        <item m="1" x="212"/>
        <item m="1" x="213"/>
        <item m="1" x="214"/>
        <item m="1" x="215"/>
        <item m="1" x="216"/>
        <item m="1" x="217"/>
        <item m="1" x="218"/>
        <item m="1" x="219"/>
        <item m="1" x="220"/>
        <item m="1" x="221"/>
        <item m="1" x="222"/>
        <item m="1" x="223"/>
        <item m="1" x="224"/>
        <item m="1" x="225"/>
        <item m="1" x="226"/>
        <item m="1" x="227"/>
        <item m="1" x="228"/>
        <item m="1" x="229"/>
        <item m="1" x="230"/>
        <item m="1" x="231"/>
        <item m="1" x="232"/>
        <item m="1" x="233"/>
        <item m="1" x="234"/>
        <item m="1" x="235"/>
        <item m="1" x="236"/>
        <item m="1" x="237"/>
        <item m="1" x="238"/>
        <item m="1" x="239"/>
        <item m="1" x="240"/>
        <item m="1" x="241"/>
        <item m="1" x="242"/>
        <item m="1" x="243"/>
        <item m="1" x="244"/>
        <item m="1" x="245"/>
        <item m="1" x="246"/>
        <item m="1" x="247"/>
        <item m="1" x="248"/>
        <item m="1" x="249"/>
        <item m="1" x="250"/>
        <item m="1" x="251"/>
        <item m="1" x="252"/>
        <item m="1" x="253"/>
        <item m="1" x="254"/>
        <item m="1" x="255"/>
        <item m="1" x="256"/>
        <item m="1" x="257"/>
        <item m="1" x="258"/>
        <item m="1" x="259"/>
        <item m="1" x="260"/>
        <item m="1" x="261"/>
        <item m="1" x="262"/>
        <item m="1" x="263"/>
        <item m="1" x="264"/>
        <item m="1" x="265"/>
        <item m="1" x="266"/>
        <item m="1" x="267"/>
        <item m="1" x="268"/>
        <item m="1" x="269"/>
        <item m="1" x="270"/>
        <item m="1" x="271"/>
        <item m="1" x="272"/>
        <item m="1" x="273"/>
        <item m="1" x="274"/>
        <item m="1" x="275"/>
        <item m="1" x="276"/>
        <item m="1" x="277"/>
        <item m="1" x="278"/>
        <item m="1" x="279"/>
        <item m="1" x="280"/>
        <item m="1" x="281"/>
        <item m="1" x="282"/>
        <item m="1" x="283"/>
        <item m="1" x="284"/>
        <item m="1" x="285"/>
        <item m="1" x="286"/>
        <item m="1" x="287"/>
        <item m="1" x="288"/>
        <item m="1" x="289"/>
        <item m="1" x="290"/>
        <item m="1" x="291"/>
        <item m="1" x="292"/>
        <item m="1" x="293"/>
        <item m="1" x="294"/>
        <item m="1" x="295"/>
        <item m="1" x="296"/>
        <item m="1" x="297"/>
        <item m="1" x="298"/>
        <item m="1" x="299"/>
        <item m="1" x="300"/>
        <item m="1" x="3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t="default"/>
      </items>
    </pivotField>
    <pivotField showAll="0"/>
    <pivotField showAll="0"/>
    <pivotField showAll="0"/>
    <pivotField showAll="0"/>
    <pivotField showAll="0"/>
    <pivotField dataField="1" showAll="0"/>
    <pivotField axis="axisRow" showAll="0">
      <items count="11">
        <item h="1" x="4"/>
        <item h="1" x="2"/>
        <item x="1"/>
        <item h="1" x="9"/>
        <item h="1" x="5"/>
        <item h="1" x="3"/>
        <item h="1" x="0"/>
        <item h="1" x="7"/>
        <item h="1" x="6"/>
        <item x="8"/>
        <item t="default"/>
      </items>
    </pivotField>
    <pivotField axis="axisRow" showAll="0" sortType="ascending">
      <items count="17">
        <item x="0"/>
        <item x="1"/>
        <item x="2"/>
        <item x="3"/>
        <item x="4"/>
        <item x="5"/>
        <item x="6"/>
        <item x="7"/>
        <item x="8"/>
        <item x="9"/>
        <item x="10"/>
        <item x="11"/>
        <item x="12"/>
        <item x="13"/>
        <item x="14"/>
        <item x="15"/>
        <item t="default"/>
      </items>
      <autoSortScope>
        <pivotArea dataOnly="0" outline="0" fieldPosition="0">
          <references count="1">
            <reference field="4294967294" count="1" selected="0">
              <x v="0"/>
            </reference>
          </references>
        </pivotArea>
      </autoSortScope>
    </pivotField>
    <pivotField showAll="0"/>
    <pivotField showAll="0"/>
    <pivotField numFmtId="43" showAll="0"/>
    <pivotField numFmtId="43" showAll="0"/>
    <pivotField showAll="0" defaultSubtotal="0"/>
    <pivotField showAll="0" defaultSubtotal="0">
      <items count="14">
        <item x="0"/>
        <item x="1"/>
        <item x="2"/>
        <item x="3"/>
        <item x="4"/>
        <item x="5"/>
        <item x="6"/>
        <item x="7"/>
        <item x="8"/>
        <item x="9"/>
        <item x="10"/>
        <item x="11"/>
        <item x="12"/>
        <item x="13"/>
      </items>
    </pivotField>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2">
    <field x="7"/>
    <field x="8"/>
  </rowFields>
  <rowItems count="35">
    <i>
      <x v="2"/>
    </i>
    <i r="1">
      <x v="11"/>
    </i>
    <i r="1">
      <x v="12"/>
    </i>
    <i r="1">
      <x v="1"/>
    </i>
    <i r="1">
      <x v="9"/>
    </i>
    <i r="1">
      <x v="3"/>
    </i>
    <i r="1">
      <x v="4"/>
    </i>
    <i r="1">
      <x v="13"/>
    </i>
    <i r="1">
      <x v="7"/>
    </i>
    <i r="1">
      <x v="15"/>
    </i>
    <i r="1">
      <x v="8"/>
    </i>
    <i r="1">
      <x/>
    </i>
    <i r="1">
      <x v="10"/>
    </i>
    <i r="1">
      <x v="14"/>
    </i>
    <i r="1">
      <x v="2"/>
    </i>
    <i r="1">
      <x v="5"/>
    </i>
    <i r="1">
      <x v="6"/>
    </i>
    <i>
      <x v="9"/>
    </i>
    <i r="1">
      <x v="11"/>
    </i>
    <i r="1">
      <x v="12"/>
    </i>
    <i r="1">
      <x v="1"/>
    </i>
    <i r="1">
      <x v="9"/>
    </i>
    <i r="1">
      <x v="3"/>
    </i>
    <i r="1">
      <x v="4"/>
    </i>
    <i r="1">
      <x v="13"/>
    </i>
    <i r="1">
      <x v="7"/>
    </i>
    <i r="1">
      <x v="15"/>
    </i>
    <i r="1">
      <x v="8"/>
    </i>
    <i r="1">
      <x/>
    </i>
    <i r="1">
      <x v="10"/>
    </i>
    <i r="1">
      <x v="14"/>
    </i>
    <i r="1">
      <x v="2"/>
    </i>
    <i r="1">
      <x v="5"/>
    </i>
    <i r="1">
      <x v="6"/>
    </i>
    <i t="grand">
      <x/>
    </i>
  </rowItems>
  <colItems count="1">
    <i/>
  </colItems>
  <dataFields count="1">
    <dataField name="Average Total_Time" fld="6" subtotal="average" baseField="8" baseItem="9"/>
  </dataFields>
  <formats count="2">
    <format dxfId="1">
      <pivotArea collapsedLevelsAreSubtotals="1" fieldPosition="0">
        <references count="1">
          <reference field="7" count="0"/>
        </references>
      </pivotArea>
    </format>
    <format dxfId="0">
      <pivotArea grandRow="1" outline="0" collapsedLevelsAreSubtotals="1" fieldPosition="0"/>
    </format>
  </formats>
  <chartFormats count="27">
    <chartFormat chart="1" format="0"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 chart="15" format="1"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 chart="17" format="3" series="1">
      <pivotArea type="data" outline="0" fieldPosition="0">
        <references count="1">
          <reference field="4294967294" count="1" selected="0">
            <x v="0"/>
          </reference>
        </references>
      </pivotArea>
    </chartFormat>
    <chartFormat chart="18" format="4" series="1">
      <pivotArea type="data" outline="0" fieldPosition="0">
        <references count="1">
          <reference field="4294967294" count="1" selected="0">
            <x v="0"/>
          </reference>
        </references>
      </pivotArea>
    </chartFormat>
    <chartFormat chart="19" format="5" series="1">
      <pivotArea type="data" outline="0" fieldPosition="0">
        <references count="1">
          <reference field="4294967294" count="1" selected="0">
            <x v="0"/>
          </reference>
        </references>
      </pivotArea>
    </chartFormat>
    <chartFormat chart="20" format="6" series="1">
      <pivotArea type="data" outline="0" fieldPosition="0">
        <references count="1">
          <reference field="4294967294" count="1" selected="0">
            <x v="0"/>
          </reference>
        </references>
      </pivotArea>
    </chartFormat>
    <chartFormat chart="21" format="7" series="1">
      <pivotArea type="data" outline="0" fieldPosition="0">
        <references count="1">
          <reference field="4294967294" count="1" selected="0">
            <x v="0"/>
          </reference>
        </references>
      </pivotArea>
    </chartFormat>
    <chartFormat chart="29" format="9" series="1">
      <pivotArea type="data" outline="0" fieldPosition="0">
        <references count="1">
          <reference field="4294967294" count="1" selected="0">
            <x v="0"/>
          </reference>
        </references>
      </pivotArea>
    </chartFormat>
    <chartFormat chart="29" format="10">
      <pivotArea type="data" outline="0" fieldPosition="0">
        <references count="3">
          <reference field="4294967294" count="1" selected="0">
            <x v="0"/>
          </reference>
          <reference field="7" count="1" selected="0">
            <x v="2"/>
          </reference>
          <reference field="8" count="1" selected="0">
            <x v="11"/>
          </reference>
        </references>
      </pivotArea>
    </chartFormat>
    <chartFormat chart="29" format="11">
      <pivotArea type="data" outline="0" fieldPosition="0">
        <references count="3">
          <reference field="4294967294" count="1" selected="0">
            <x v="0"/>
          </reference>
          <reference field="7" count="1" selected="0">
            <x v="2"/>
          </reference>
          <reference field="8" count="1" selected="0">
            <x v="12"/>
          </reference>
        </references>
      </pivotArea>
    </chartFormat>
    <chartFormat chart="29" format="12">
      <pivotArea type="data" outline="0" fieldPosition="0">
        <references count="3">
          <reference field="4294967294" count="1" selected="0">
            <x v="0"/>
          </reference>
          <reference field="7" count="1" selected="0">
            <x v="2"/>
          </reference>
          <reference field="8" count="1" selected="0">
            <x v="1"/>
          </reference>
        </references>
      </pivotArea>
    </chartFormat>
    <chartFormat chart="29" format="13">
      <pivotArea type="data" outline="0" fieldPosition="0">
        <references count="3">
          <reference field="4294967294" count="1" selected="0">
            <x v="0"/>
          </reference>
          <reference field="7" count="1" selected="0">
            <x v="2"/>
          </reference>
          <reference field="8" count="1" selected="0">
            <x v="9"/>
          </reference>
        </references>
      </pivotArea>
    </chartFormat>
    <chartFormat chart="29" format="14">
      <pivotArea type="data" outline="0" fieldPosition="0">
        <references count="3">
          <reference field="4294967294" count="1" selected="0">
            <x v="0"/>
          </reference>
          <reference field="7" count="1" selected="0">
            <x v="2"/>
          </reference>
          <reference field="8" count="1" selected="0">
            <x v="3"/>
          </reference>
        </references>
      </pivotArea>
    </chartFormat>
    <chartFormat chart="29" format="15">
      <pivotArea type="data" outline="0" fieldPosition="0">
        <references count="3">
          <reference field="4294967294" count="1" selected="0">
            <x v="0"/>
          </reference>
          <reference field="7" count="1" selected="0">
            <x v="2"/>
          </reference>
          <reference field="8" count="1" selected="0">
            <x v="4"/>
          </reference>
        </references>
      </pivotArea>
    </chartFormat>
    <chartFormat chart="29" format="16">
      <pivotArea type="data" outline="0" fieldPosition="0">
        <references count="3">
          <reference field="4294967294" count="1" selected="0">
            <x v="0"/>
          </reference>
          <reference field="7" count="1" selected="0">
            <x v="2"/>
          </reference>
          <reference field="8" count="1" selected="0">
            <x v="13"/>
          </reference>
        </references>
      </pivotArea>
    </chartFormat>
    <chartFormat chart="29" format="17">
      <pivotArea type="data" outline="0" fieldPosition="0">
        <references count="3">
          <reference field="4294967294" count="1" selected="0">
            <x v="0"/>
          </reference>
          <reference field="7" count="1" selected="0">
            <x v="2"/>
          </reference>
          <reference field="8" count="1" selected="0">
            <x v="7"/>
          </reference>
        </references>
      </pivotArea>
    </chartFormat>
    <chartFormat chart="29" format="18">
      <pivotArea type="data" outline="0" fieldPosition="0">
        <references count="3">
          <reference field="4294967294" count="1" selected="0">
            <x v="0"/>
          </reference>
          <reference field="7" count="1" selected="0">
            <x v="2"/>
          </reference>
          <reference field="8" count="1" selected="0">
            <x v="15"/>
          </reference>
        </references>
      </pivotArea>
    </chartFormat>
    <chartFormat chart="29" format="19">
      <pivotArea type="data" outline="0" fieldPosition="0">
        <references count="3">
          <reference field="4294967294" count="1" selected="0">
            <x v="0"/>
          </reference>
          <reference field="7" count="1" selected="0">
            <x v="2"/>
          </reference>
          <reference field="8" count="1" selected="0">
            <x v="8"/>
          </reference>
        </references>
      </pivotArea>
    </chartFormat>
    <chartFormat chart="29" format="20">
      <pivotArea type="data" outline="0" fieldPosition="0">
        <references count="3">
          <reference field="4294967294" count="1" selected="0">
            <x v="0"/>
          </reference>
          <reference field="7" count="1" selected="0">
            <x v="2"/>
          </reference>
          <reference field="8" count="1" selected="0">
            <x v="0"/>
          </reference>
        </references>
      </pivotArea>
    </chartFormat>
    <chartFormat chart="29" format="21">
      <pivotArea type="data" outline="0" fieldPosition="0">
        <references count="3">
          <reference field="4294967294" count="1" selected="0">
            <x v="0"/>
          </reference>
          <reference field="7" count="1" selected="0">
            <x v="2"/>
          </reference>
          <reference field="8" count="1" selected="0">
            <x v="10"/>
          </reference>
        </references>
      </pivotArea>
    </chartFormat>
    <chartFormat chart="29" format="22">
      <pivotArea type="data" outline="0" fieldPosition="0">
        <references count="3">
          <reference field="4294967294" count="1" selected="0">
            <x v="0"/>
          </reference>
          <reference field="7" count="1" selected="0">
            <x v="2"/>
          </reference>
          <reference field="8" count="1" selected="0">
            <x v="14"/>
          </reference>
        </references>
      </pivotArea>
    </chartFormat>
    <chartFormat chart="29" format="23">
      <pivotArea type="data" outline="0" fieldPosition="0">
        <references count="3">
          <reference field="4294967294" count="1" selected="0">
            <x v="0"/>
          </reference>
          <reference field="7" count="1" selected="0">
            <x v="2"/>
          </reference>
          <reference field="8" count="1" selected="0">
            <x v="2"/>
          </reference>
        </references>
      </pivotArea>
    </chartFormat>
    <chartFormat chart="29" format="24">
      <pivotArea type="data" outline="0" fieldPosition="0">
        <references count="3">
          <reference field="4294967294" count="1" selected="0">
            <x v="0"/>
          </reference>
          <reference field="7" count="1" selected="0">
            <x v="2"/>
          </reference>
          <reference field="8" count="1" selected="0">
            <x v="5"/>
          </reference>
        </references>
      </pivotArea>
    </chartFormat>
    <chartFormat chart="29" format="25">
      <pivotArea type="data" outline="0" fieldPosition="0">
        <references count="3">
          <reference field="4294967294" count="1" selected="0">
            <x v="0"/>
          </reference>
          <reference field="7" count="1" selected="0">
            <x v="2"/>
          </reference>
          <reference field="8"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4BC6B84-1E72-4316-A610-77916A27B746}"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4">
  <location ref="A3:D9" firstHeaderRow="0" firstDataRow="1" firstDataCol="1"/>
  <pivotFields count="24">
    <pivotField numFmtId="14" showAll="0">
      <items count="303">
        <item m="1" x="151"/>
        <item m="1" x="152"/>
        <item m="1" x="153"/>
        <item m="1" x="154"/>
        <item m="1" x="155"/>
        <item m="1" x="156"/>
        <item m="1" x="157"/>
        <item m="1" x="158"/>
        <item m="1" x="159"/>
        <item m="1" x="160"/>
        <item m="1" x="161"/>
        <item m="1" x="162"/>
        <item m="1" x="163"/>
        <item m="1" x="164"/>
        <item m="1" x="165"/>
        <item m="1" x="166"/>
        <item m="1" x="167"/>
        <item m="1" x="168"/>
        <item m="1" x="169"/>
        <item m="1" x="170"/>
        <item m="1" x="171"/>
        <item m="1" x="172"/>
        <item m="1" x="173"/>
        <item m="1" x="174"/>
        <item m="1" x="175"/>
        <item m="1" x="176"/>
        <item m="1" x="177"/>
        <item m="1" x="178"/>
        <item m="1" x="179"/>
        <item m="1" x="180"/>
        <item m="1" x="181"/>
        <item m="1" x="182"/>
        <item m="1" x="183"/>
        <item m="1" x="184"/>
        <item m="1" x="185"/>
        <item m="1" x="186"/>
        <item m="1" x="187"/>
        <item m="1" x="188"/>
        <item m="1" x="189"/>
        <item m="1" x="190"/>
        <item m="1" x="191"/>
        <item m="1" x="192"/>
        <item m="1" x="193"/>
        <item m="1" x="194"/>
        <item m="1" x="195"/>
        <item m="1" x="196"/>
        <item m="1" x="197"/>
        <item m="1" x="198"/>
        <item m="1" x="199"/>
        <item m="1" x="200"/>
        <item m="1" x="201"/>
        <item m="1" x="202"/>
        <item m="1" x="203"/>
        <item m="1" x="204"/>
        <item m="1" x="205"/>
        <item m="1" x="206"/>
        <item m="1" x="207"/>
        <item m="1" x="208"/>
        <item m="1" x="209"/>
        <item m="1" x="210"/>
        <item m="1" x="211"/>
        <item m="1" x="212"/>
        <item m="1" x="213"/>
        <item m="1" x="214"/>
        <item m="1" x="215"/>
        <item m="1" x="216"/>
        <item m="1" x="217"/>
        <item m="1" x="218"/>
        <item m="1" x="219"/>
        <item m="1" x="220"/>
        <item m="1" x="221"/>
        <item m="1" x="222"/>
        <item m="1" x="223"/>
        <item m="1" x="224"/>
        <item m="1" x="225"/>
        <item m="1" x="226"/>
        <item m="1" x="227"/>
        <item m="1" x="228"/>
        <item m="1" x="229"/>
        <item m="1" x="230"/>
        <item m="1" x="231"/>
        <item m="1" x="232"/>
        <item m="1" x="233"/>
        <item m="1" x="234"/>
        <item m="1" x="235"/>
        <item m="1" x="236"/>
        <item m="1" x="237"/>
        <item m="1" x="238"/>
        <item m="1" x="239"/>
        <item m="1" x="240"/>
        <item m="1" x="241"/>
        <item m="1" x="242"/>
        <item m="1" x="243"/>
        <item m="1" x="244"/>
        <item m="1" x="245"/>
        <item m="1" x="246"/>
        <item m="1" x="247"/>
        <item m="1" x="248"/>
        <item m="1" x="249"/>
        <item m="1" x="250"/>
        <item m="1" x="251"/>
        <item m="1" x="252"/>
        <item m="1" x="253"/>
        <item m="1" x="254"/>
        <item m="1" x="255"/>
        <item m="1" x="256"/>
        <item m="1" x="257"/>
        <item m="1" x="258"/>
        <item m="1" x="259"/>
        <item m="1" x="260"/>
        <item m="1" x="261"/>
        <item m="1" x="262"/>
        <item m="1" x="263"/>
        <item m="1" x="264"/>
        <item m="1" x="265"/>
        <item m="1" x="266"/>
        <item m="1" x="267"/>
        <item m="1" x="268"/>
        <item m="1" x="269"/>
        <item m="1" x="270"/>
        <item m="1" x="271"/>
        <item m="1" x="272"/>
        <item m="1" x="273"/>
        <item m="1" x="274"/>
        <item m="1" x="275"/>
        <item m="1" x="276"/>
        <item m="1" x="277"/>
        <item m="1" x="278"/>
        <item m="1" x="279"/>
        <item m="1" x="280"/>
        <item m="1" x="281"/>
        <item m="1" x="282"/>
        <item m="1" x="283"/>
        <item m="1" x="284"/>
        <item m="1" x="285"/>
        <item m="1" x="286"/>
        <item m="1" x="287"/>
        <item m="1" x="288"/>
        <item m="1" x="289"/>
        <item m="1" x="290"/>
        <item m="1" x="291"/>
        <item m="1" x="292"/>
        <item m="1" x="293"/>
        <item m="1" x="294"/>
        <item m="1" x="295"/>
        <item m="1" x="296"/>
        <item m="1" x="297"/>
        <item m="1" x="298"/>
        <item m="1" x="299"/>
        <item m="1" x="300"/>
        <item m="1" x="3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t="default"/>
      </items>
    </pivotField>
    <pivotField showAll="0"/>
    <pivotField showAll="0">
      <items count="5">
        <item x="0"/>
        <item x="1"/>
        <item x="2"/>
        <item x="3"/>
        <item t="default"/>
      </items>
    </pivotField>
    <pivotField showAll="0"/>
    <pivotField showAll="0"/>
    <pivotField showAll="0"/>
    <pivotField showAll="0"/>
    <pivotField showAll="0">
      <items count="11">
        <item x="4"/>
        <item x="2"/>
        <item x="1"/>
        <item x="9"/>
        <item x="5"/>
        <item x="3"/>
        <item x="0"/>
        <item x="7"/>
        <item x="6"/>
        <item x="8"/>
        <item t="default"/>
      </items>
    </pivotField>
    <pivotField showAll="0"/>
    <pivotField showAll="0"/>
    <pivotField showAll="0"/>
    <pivotField numFmtId="43" showAll="0"/>
    <pivotField dataField="1" numFmtId="43" showAll="0"/>
    <pivotField showAll="0" defaultSubtotal="0">
      <items count="368">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x="0"/>
        <item x="367"/>
      </items>
    </pivotField>
    <pivotField axis="axisRow" showAll="0" defaultSubtotal="0">
      <items count="14">
        <item sd="0" x="0"/>
        <item sd="0" x="1"/>
        <item sd="0" x="2"/>
        <item sd="0" x="3"/>
        <item sd="0" x="4"/>
        <item sd="0" x="5"/>
        <item sd="0" x="6"/>
        <item sd="0" x="7"/>
        <item sd="0" x="8"/>
        <item sd="0" x="9"/>
        <item sd="0" x="10"/>
        <item sd="0" x="11"/>
        <item sd="0" x="12"/>
        <item sd="0" x="13"/>
      </items>
    </pivotField>
    <pivotField dataField="1" dragToRow="0" dragToCol="0" dragToPage="0" showAll="0" defaultSubtotal="0"/>
    <pivotField dataField="1"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14"/>
  </rowFields>
  <rowItems count="6">
    <i>
      <x v="1"/>
    </i>
    <i>
      <x v="2"/>
    </i>
    <i>
      <x v="3"/>
    </i>
    <i>
      <x v="4"/>
    </i>
    <i>
      <x v="5"/>
    </i>
    <i t="grand">
      <x/>
    </i>
  </rowItems>
  <colFields count="1">
    <field x="-2"/>
  </colFields>
  <colItems count="3">
    <i>
      <x/>
    </i>
    <i i="1">
      <x v="1"/>
    </i>
    <i i="2">
      <x v="2"/>
    </i>
  </colItems>
  <dataFields count="3">
    <dataField name="Total_Normal_hours" fld="15" baseField="14" baseItem="1"/>
    <dataField name="Total_Overtime_hours" fld="16" baseField="14" baseItem="1"/>
    <dataField name="Total_hours_billed" fld="12" baseField="14" baseItem="1" numFmtId="43"/>
  </dataFields>
  <formats count="1">
    <format dxfId="25">
      <pivotArea outline="0" collapsedLevelsAreSubtotals="1" fieldPosition="0"/>
    </format>
  </formats>
  <chartFormats count="6">
    <chartFormat chart="5"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1"/>
          </reference>
        </references>
      </pivotArea>
    </chartFormat>
    <chartFormat chart="5" format="2" series="1">
      <pivotArea type="data" outline="0" fieldPosition="0">
        <references count="1">
          <reference field="4294967294" count="1" selected="0">
            <x v="2"/>
          </reference>
        </references>
      </pivotArea>
    </chartFormat>
    <chartFormat chart="5" format="3">
      <pivotArea type="data" outline="0" fieldPosition="0">
        <references count="2">
          <reference field="4294967294" count="1" selected="0">
            <x v="1"/>
          </reference>
          <reference field="14" count="1" selected="0">
            <x v="4"/>
          </reference>
        </references>
      </pivotArea>
    </chartFormat>
    <chartFormat chart="5" format="4">
      <pivotArea type="data" outline="0" fieldPosition="0">
        <references count="2">
          <reference field="4294967294" count="1" selected="0">
            <x v="2"/>
          </reference>
          <reference field="14" count="1" selected="0">
            <x v="4"/>
          </reference>
        </references>
      </pivotArea>
    </chartFormat>
    <chartFormat chart="5" format="5">
      <pivotArea type="data" outline="0" fieldPosition="0">
        <references count="2">
          <reference field="4294967294" count="1" selected="0">
            <x v="2"/>
          </reference>
          <reference field="1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833826C-9398-4382-8918-2E9921671E49}"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1">
  <location ref="A3:D9" firstHeaderRow="0" firstDataRow="1" firstDataCol="1"/>
  <pivotFields count="24">
    <pivotField axis="axisRow" numFmtId="14" showAll="0">
      <items count="303">
        <item m="1" x="151"/>
        <item m="1" x="152"/>
        <item m="1" x="153"/>
        <item m="1" x="154"/>
        <item m="1" x="155"/>
        <item m="1" x="156"/>
        <item m="1" x="157"/>
        <item m="1" x="158"/>
        <item m="1" x="159"/>
        <item m="1" x="160"/>
        <item m="1" x="161"/>
        <item m="1" x="162"/>
        <item m="1" x="163"/>
        <item m="1" x="164"/>
        <item m="1" x="165"/>
        <item m="1" x="166"/>
        <item m="1" x="167"/>
        <item m="1" x="168"/>
        <item m="1" x="169"/>
        <item m="1" x="170"/>
        <item m="1" x="171"/>
        <item m="1" x="172"/>
        <item m="1" x="173"/>
        <item m="1" x="174"/>
        <item m="1" x="175"/>
        <item m="1" x="176"/>
        <item m="1" x="177"/>
        <item m="1" x="178"/>
        <item m="1" x="179"/>
        <item m="1" x="180"/>
        <item m="1" x="181"/>
        <item m="1" x="182"/>
        <item m="1" x="183"/>
        <item m="1" x="184"/>
        <item m="1" x="185"/>
        <item m="1" x="186"/>
        <item m="1" x="187"/>
        <item m="1" x="188"/>
        <item m="1" x="189"/>
        <item m="1" x="190"/>
        <item m="1" x="191"/>
        <item m="1" x="192"/>
        <item m="1" x="193"/>
        <item m="1" x="194"/>
        <item m="1" x="195"/>
        <item m="1" x="196"/>
        <item m="1" x="197"/>
        <item m="1" x="198"/>
        <item m="1" x="199"/>
        <item m="1" x="200"/>
        <item m="1" x="201"/>
        <item m="1" x="202"/>
        <item m="1" x="203"/>
        <item m="1" x="204"/>
        <item m="1" x="205"/>
        <item m="1" x="206"/>
        <item m="1" x="207"/>
        <item m="1" x="208"/>
        <item m="1" x="209"/>
        <item m="1" x="210"/>
        <item m="1" x="211"/>
        <item m="1" x="212"/>
        <item m="1" x="213"/>
        <item m="1" x="214"/>
        <item m="1" x="215"/>
        <item m="1" x="216"/>
        <item m="1" x="217"/>
        <item m="1" x="218"/>
        <item m="1" x="219"/>
        <item m="1" x="220"/>
        <item m="1" x="221"/>
        <item m="1" x="222"/>
        <item m="1" x="223"/>
        <item m="1" x="224"/>
        <item m="1" x="225"/>
        <item m="1" x="226"/>
        <item m="1" x="227"/>
        <item m="1" x="228"/>
        <item m="1" x="229"/>
        <item m="1" x="230"/>
        <item m="1" x="231"/>
        <item m="1" x="232"/>
        <item m="1" x="233"/>
        <item m="1" x="234"/>
        <item m="1" x="235"/>
        <item m="1" x="236"/>
        <item m="1" x="237"/>
        <item m="1" x="238"/>
        <item m="1" x="239"/>
        <item m="1" x="240"/>
        <item m="1" x="241"/>
        <item m="1" x="242"/>
        <item m="1" x="243"/>
        <item m="1" x="244"/>
        <item m="1" x="245"/>
        <item m="1" x="246"/>
        <item m="1" x="247"/>
        <item m="1" x="248"/>
        <item m="1" x="249"/>
        <item m="1" x="250"/>
        <item m="1" x="251"/>
        <item m="1" x="252"/>
        <item m="1" x="253"/>
        <item m="1" x="254"/>
        <item m="1" x="255"/>
        <item m="1" x="256"/>
        <item m="1" x="257"/>
        <item m="1" x="258"/>
        <item m="1" x="259"/>
        <item m="1" x="260"/>
        <item m="1" x="261"/>
        <item m="1" x="262"/>
        <item m="1" x="263"/>
        <item m="1" x="264"/>
        <item m="1" x="265"/>
        <item m="1" x="266"/>
        <item m="1" x="267"/>
        <item m="1" x="268"/>
        <item m="1" x="269"/>
        <item m="1" x="270"/>
        <item m="1" x="271"/>
        <item m="1" x="272"/>
        <item m="1" x="273"/>
        <item m="1" x="274"/>
        <item m="1" x="275"/>
        <item m="1" x="276"/>
        <item m="1" x="277"/>
        <item m="1" x="278"/>
        <item m="1" x="279"/>
        <item m="1" x="280"/>
        <item m="1" x="281"/>
        <item m="1" x="282"/>
        <item m="1" x="283"/>
        <item m="1" x="284"/>
        <item m="1" x="285"/>
        <item m="1" x="286"/>
        <item m="1" x="287"/>
        <item m="1" x="288"/>
        <item m="1" x="289"/>
        <item m="1" x="290"/>
        <item m="1" x="291"/>
        <item m="1" x="292"/>
        <item m="1" x="293"/>
        <item m="1" x="294"/>
        <item m="1" x="295"/>
        <item m="1" x="296"/>
        <item m="1" x="297"/>
        <item m="1" x="298"/>
        <item m="1" x="299"/>
        <item m="1" x="300"/>
        <item m="1" x="3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t="default"/>
      </items>
    </pivotField>
    <pivotField showAll="0"/>
    <pivotField showAll="0">
      <items count="5">
        <item x="0"/>
        <item x="1"/>
        <item x="2"/>
        <item x="3"/>
        <item t="default"/>
      </items>
    </pivotField>
    <pivotField showAll="0"/>
    <pivotField showAll="0"/>
    <pivotField showAll="0"/>
    <pivotField showAll="0"/>
    <pivotField showAll="0">
      <items count="11">
        <item x="4"/>
        <item x="2"/>
        <item x="1"/>
        <item x="9"/>
        <item x="5"/>
        <item x="3"/>
        <item x="0"/>
        <item x="7"/>
        <item x="6"/>
        <item x="8"/>
        <item t="default"/>
      </items>
    </pivotField>
    <pivotField showAll="0"/>
    <pivotField showAll="0"/>
    <pivotField showAll="0"/>
    <pivotField dataField="1" numFmtId="43" showAll="0"/>
    <pivotField numFmtId="43" showAll="0"/>
    <pivotField axis="axisRow" showAll="0" defaultSubtotal="0">
      <items count="368">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x="0"/>
        <item x="367"/>
      </items>
    </pivotField>
    <pivotField axis="axisRow" showAll="0" defaultSubtotal="0">
      <items count="14">
        <item sd="0" x="0"/>
        <item sd="0" x="1"/>
        <item sd="0" x="2"/>
        <item sd="0" x="3"/>
        <item sd="0" x="4"/>
        <item sd="0" x="5"/>
        <item sd="0" x="6"/>
        <item sd="0" x="7"/>
        <item sd="0" x="8"/>
        <item sd="0" x="9"/>
        <item sd="0" x="10"/>
        <item sd="0" x="11"/>
        <item sd="0" x="12"/>
        <item sd="0" x="13"/>
      </items>
    </pivotField>
    <pivotField dragToRow="0" dragToCol="0" dragToPage="0" showAll="0" defaultSubtotal="0"/>
    <pivotField dragToRow="0" dragToCol="0" dragToPage="0" showAll="0" defaultSubtotal="0"/>
    <pivotField dataField="1" dragToRow="0" dragToCol="0" dragToPage="0" showAll="0" defaultSubtotal="0"/>
    <pivotField dragToRow="0" dragToCol="0" dragToPage="0" showAll="0" defaultSubtotal="0"/>
    <pivotField dataField="1"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3">
    <field x="14"/>
    <field x="13"/>
    <field x="0"/>
  </rowFields>
  <rowItems count="6">
    <i>
      <x v="1"/>
    </i>
    <i>
      <x v="2"/>
    </i>
    <i>
      <x v="3"/>
    </i>
    <i>
      <x v="4"/>
    </i>
    <i>
      <x v="5"/>
    </i>
    <i t="grand">
      <x/>
    </i>
  </rowItems>
  <colFields count="1">
    <field x="-2"/>
  </colFields>
  <colItems count="3">
    <i>
      <x/>
    </i>
    <i i="1">
      <x v="1"/>
    </i>
    <i i="2">
      <x v="2"/>
    </i>
  </colItems>
  <dataFields count="3">
    <dataField name="Normal_hours_%" fld="17" baseField="14" baseItem="1" numFmtId="9"/>
    <dataField name="Overtime_hours_%" fld="19" baseField="14" baseItem="1" numFmtId="9"/>
    <dataField name="Total_Hours_worked" fld="11" baseField="14" baseItem="1" numFmtId="43"/>
  </dataFields>
  <formats count="3">
    <format>
      <pivotArea dataOnly="0" outline="0" fieldPosition="0">
        <references count="1">
          <reference field="4294967294" count="2">
            <x v="0"/>
            <x v="1"/>
          </reference>
        </references>
      </pivotArea>
    </format>
    <format dxfId="24">
      <pivotArea outline="0" collapsedLevelsAreSubtotals="1" fieldPosition="0"/>
    </format>
    <format dxfId="23">
      <pivotArea outline="0" collapsedLevelsAreSubtotals="1" fieldPosition="0">
        <references count="1">
          <reference field="4294967294" count="2" selected="0">
            <x v="0"/>
            <x v="1"/>
          </reference>
        </references>
      </pivotArea>
    </format>
  </formats>
  <chartFormats count="19">
    <chartFormat chart="10" format="10" series="1">
      <pivotArea type="data" outline="0" fieldPosition="0">
        <references count="1">
          <reference field="4294967294" count="1" selected="0">
            <x v="0"/>
          </reference>
        </references>
      </pivotArea>
    </chartFormat>
    <chartFormat chart="10" format="12" series="1">
      <pivotArea type="data" outline="0" fieldPosition="0">
        <references count="1">
          <reference field="4294967294" count="1" selected="0">
            <x v="1"/>
          </reference>
        </references>
      </pivotArea>
    </chartFormat>
    <chartFormat chart="10" format="248" series="1">
      <pivotArea type="data" outline="0" fieldPosition="0">
        <references count="1">
          <reference field="4294967294" count="1" selected="0">
            <x v="2"/>
          </reference>
        </references>
      </pivotArea>
    </chartFormat>
    <chartFormat chart="25" format="0" series="1">
      <pivotArea type="data" outline="0" fieldPosition="0">
        <references count="1">
          <reference field="4294967294" count="1" selected="0">
            <x v="0"/>
          </reference>
        </references>
      </pivotArea>
    </chartFormat>
    <chartFormat chart="25" format="1" series="1">
      <pivotArea type="data" outline="0" fieldPosition="0">
        <references count="1">
          <reference field="4294967294" count="1" selected="0">
            <x v="1"/>
          </reference>
        </references>
      </pivotArea>
    </chartFormat>
    <chartFormat chart="25" format="2" series="1">
      <pivotArea type="data" outline="0" fieldPosition="0">
        <references count="1">
          <reference field="4294967294" count="1" selected="0">
            <x v="2"/>
          </reference>
        </references>
      </pivotArea>
    </chartFormat>
    <chartFormat chart="25" format="3">
      <pivotArea type="data" outline="0" fieldPosition="0">
        <references count="2">
          <reference field="4294967294" count="1" selected="0">
            <x v="2"/>
          </reference>
          <reference field="14" count="1" selected="0">
            <x v="1"/>
          </reference>
        </references>
      </pivotArea>
    </chartFormat>
    <chartFormat chart="25" format="4">
      <pivotArea type="data" outline="0" fieldPosition="0">
        <references count="2">
          <reference field="4294967294" count="1" selected="0">
            <x v="1"/>
          </reference>
          <reference field="14" count="1" selected="0">
            <x v="4"/>
          </reference>
        </references>
      </pivotArea>
    </chartFormat>
    <chartFormat chart="25" format="5">
      <pivotArea type="data" outline="0" fieldPosition="0">
        <references count="2">
          <reference field="4294967294" count="1" selected="0">
            <x v="2"/>
          </reference>
          <reference field="14" count="1" selected="0">
            <x v="2"/>
          </reference>
        </references>
      </pivotArea>
    </chartFormat>
    <chartFormat chart="25" format="6">
      <pivotArea type="data" outline="0" fieldPosition="0">
        <references count="2">
          <reference field="4294967294" count="1" selected="0">
            <x v="2"/>
          </reference>
          <reference field="14" count="1" selected="0">
            <x v="5"/>
          </reference>
        </references>
      </pivotArea>
    </chartFormat>
    <chartFormat chart="27" format="13" series="1">
      <pivotArea type="data" outline="0" fieldPosition="0">
        <references count="1">
          <reference field="4294967294" count="1" selected="0">
            <x v="0"/>
          </reference>
        </references>
      </pivotArea>
    </chartFormat>
    <chartFormat chart="27" format="14" series="1">
      <pivotArea type="data" outline="0" fieldPosition="0">
        <references count="1">
          <reference field="4294967294" count="1" selected="0">
            <x v="1"/>
          </reference>
        </references>
      </pivotArea>
    </chartFormat>
    <chartFormat chart="27" format="15">
      <pivotArea type="data" outline="0" fieldPosition="0">
        <references count="2">
          <reference field="4294967294" count="1" selected="0">
            <x v="1"/>
          </reference>
          <reference field="14" count="1" selected="0">
            <x v="4"/>
          </reference>
        </references>
      </pivotArea>
    </chartFormat>
    <chartFormat chart="27" format="16" series="1">
      <pivotArea type="data" outline="0" fieldPosition="0">
        <references count="1">
          <reference field="4294967294" count="1" selected="0">
            <x v="2"/>
          </reference>
        </references>
      </pivotArea>
    </chartFormat>
    <chartFormat chart="27" format="17">
      <pivotArea type="data" outline="0" fieldPosition="0">
        <references count="2">
          <reference field="4294967294" count="1" selected="0">
            <x v="2"/>
          </reference>
          <reference field="14" count="1" selected="0">
            <x v="1"/>
          </reference>
        </references>
      </pivotArea>
    </chartFormat>
    <chartFormat chart="27" format="18">
      <pivotArea type="data" outline="0" fieldPosition="0">
        <references count="2">
          <reference field="4294967294" count="1" selected="0">
            <x v="2"/>
          </reference>
          <reference field="14" count="1" selected="0">
            <x v="2"/>
          </reference>
        </references>
      </pivotArea>
    </chartFormat>
    <chartFormat chart="27" format="19">
      <pivotArea type="data" outline="0" fieldPosition="0">
        <references count="2">
          <reference field="4294967294" count="1" selected="0">
            <x v="1"/>
          </reference>
          <reference field="14" count="1" selected="0">
            <x v="5"/>
          </reference>
        </references>
      </pivotArea>
    </chartFormat>
    <chartFormat chart="27" format="20">
      <pivotArea type="data" outline="0" fieldPosition="0">
        <references count="2">
          <reference field="4294967294" count="1" selected="0">
            <x v="1"/>
          </reference>
          <reference field="14" count="1" selected="0">
            <x v="1"/>
          </reference>
        </references>
      </pivotArea>
    </chartFormat>
    <chartFormat chart="27" format="21">
      <pivotArea type="data" outline="0" fieldPosition="0">
        <references count="2">
          <reference field="4294967294" count="1" selected="0">
            <x v="1"/>
          </reference>
          <reference field="1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6CA3FFB-547F-455B-8628-A46331CEFB3C}"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C9" firstHeaderRow="0" firstDataRow="1" firstDataCol="1"/>
  <pivotFields count="24">
    <pivotField axis="axisRow" numFmtId="14" showAll="0">
      <items count="303">
        <item m="1" x="151"/>
        <item m="1" x="152"/>
        <item m="1" x="153"/>
        <item m="1" x="154"/>
        <item m="1" x="155"/>
        <item m="1" x="156"/>
        <item m="1" x="157"/>
        <item m="1" x="158"/>
        <item m="1" x="159"/>
        <item m="1" x="160"/>
        <item m="1" x="161"/>
        <item m="1" x="162"/>
        <item m="1" x="163"/>
        <item m="1" x="164"/>
        <item m="1" x="165"/>
        <item m="1" x="166"/>
        <item m="1" x="167"/>
        <item m="1" x="168"/>
        <item m="1" x="169"/>
        <item m="1" x="170"/>
        <item m="1" x="171"/>
        <item m="1" x="172"/>
        <item m="1" x="173"/>
        <item m="1" x="174"/>
        <item m="1" x="175"/>
        <item m="1" x="176"/>
        <item m="1" x="177"/>
        <item m="1" x="178"/>
        <item m="1" x="179"/>
        <item m="1" x="180"/>
        <item m="1" x="181"/>
        <item m="1" x="182"/>
        <item m="1" x="183"/>
        <item m="1" x="184"/>
        <item m="1" x="185"/>
        <item m="1" x="186"/>
        <item m="1" x="187"/>
        <item m="1" x="188"/>
        <item m="1" x="189"/>
        <item m="1" x="190"/>
        <item m="1" x="191"/>
        <item m="1" x="192"/>
        <item m="1" x="193"/>
        <item m="1" x="194"/>
        <item m="1" x="195"/>
        <item m="1" x="196"/>
        <item m="1" x="197"/>
        <item m="1" x="198"/>
        <item m="1" x="199"/>
        <item m="1" x="200"/>
        <item m="1" x="201"/>
        <item m="1" x="202"/>
        <item m="1" x="203"/>
        <item m="1" x="204"/>
        <item m="1" x="205"/>
        <item m="1" x="206"/>
        <item m="1" x="207"/>
        <item m="1" x="208"/>
        <item m="1" x="209"/>
        <item m="1" x="210"/>
        <item m="1" x="211"/>
        <item m="1" x="212"/>
        <item m="1" x="213"/>
        <item m="1" x="214"/>
        <item m="1" x="215"/>
        <item m="1" x="216"/>
        <item m="1" x="217"/>
        <item m="1" x="218"/>
        <item m="1" x="219"/>
        <item m="1" x="220"/>
        <item m="1" x="221"/>
        <item m="1" x="222"/>
        <item m="1" x="223"/>
        <item m="1" x="224"/>
        <item m="1" x="225"/>
        <item m="1" x="226"/>
        <item m="1" x="227"/>
        <item m="1" x="228"/>
        <item m="1" x="229"/>
        <item m="1" x="230"/>
        <item m="1" x="231"/>
        <item m="1" x="232"/>
        <item m="1" x="233"/>
        <item m="1" x="234"/>
        <item m="1" x="235"/>
        <item m="1" x="236"/>
        <item m="1" x="237"/>
        <item m="1" x="238"/>
        <item m="1" x="239"/>
        <item m="1" x="240"/>
        <item m="1" x="241"/>
        <item m="1" x="242"/>
        <item m="1" x="243"/>
        <item m="1" x="244"/>
        <item m="1" x="245"/>
        <item m="1" x="246"/>
        <item m="1" x="247"/>
        <item m="1" x="248"/>
        <item m="1" x="249"/>
        <item m="1" x="250"/>
        <item m="1" x="251"/>
        <item m="1" x="252"/>
        <item m="1" x="253"/>
        <item m="1" x="254"/>
        <item m="1" x="255"/>
        <item m="1" x="256"/>
        <item m="1" x="257"/>
        <item m="1" x="258"/>
        <item m="1" x="259"/>
        <item m="1" x="260"/>
        <item m="1" x="261"/>
        <item m="1" x="262"/>
        <item m="1" x="263"/>
        <item m="1" x="264"/>
        <item m="1" x="265"/>
        <item m="1" x="266"/>
        <item m="1" x="267"/>
        <item m="1" x="268"/>
        <item m="1" x="269"/>
        <item m="1" x="270"/>
        <item m="1" x="271"/>
        <item m="1" x="272"/>
        <item m="1" x="273"/>
        <item m="1" x="274"/>
        <item m="1" x="275"/>
        <item m="1" x="276"/>
        <item m="1" x="277"/>
        <item m="1" x="278"/>
        <item m="1" x="279"/>
        <item m="1" x="280"/>
        <item m="1" x="281"/>
        <item m="1" x="282"/>
        <item m="1" x="283"/>
        <item m="1" x="284"/>
        <item m="1" x="285"/>
        <item m="1" x="286"/>
        <item m="1" x="287"/>
        <item m="1" x="288"/>
        <item m="1" x="289"/>
        <item m="1" x="290"/>
        <item m="1" x="291"/>
        <item m="1" x="292"/>
        <item m="1" x="293"/>
        <item m="1" x="294"/>
        <item m="1" x="295"/>
        <item m="1" x="296"/>
        <item m="1" x="297"/>
        <item m="1" x="298"/>
        <item m="1" x="299"/>
        <item m="1" x="300"/>
        <item m="1" x="3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t="default"/>
      </items>
    </pivotField>
    <pivotField showAll="0"/>
    <pivotField showAll="0">
      <items count="5">
        <item x="0"/>
        <item x="1"/>
        <item x="2"/>
        <item x="3"/>
        <item t="default"/>
      </items>
    </pivotField>
    <pivotField showAll="0"/>
    <pivotField showAll="0"/>
    <pivotField showAll="0"/>
    <pivotField showAll="0"/>
    <pivotField showAll="0">
      <items count="11">
        <item x="4"/>
        <item x="2"/>
        <item x="1"/>
        <item x="9"/>
        <item x="5"/>
        <item x="3"/>
        <item x="0"/>
        <item x="7"/>
        <item x="6"/>
        <item x="8"/>
        <item t="default"/>
      </items>
    </pivotField>
    <pivotField showAll="0"/>
    <pivotField showAll="0"/>
    <pivotField showAll="0"/>
    <pivotField dataField="1" showAll="0"/>
    <pivotField dataField="1" showAll="0"/>
    <pivotField axis="axisRow" showAll="0">
      <items count="369">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x="0"/>
        <item x="367"/>
        <item t="default"/>
      </items>
    </pivotField>
    <pivotField axis="axisRow" showAll="0">
      <items count="15">
        <item sd="0" x="0"/>
        <item sd="0" x="1"/>
        <item sd="0" x="2"/>
        <item sd="0" x="3"/>
        <item sd="0" x="4"/>
        <item sd="0" x="5"/>
        <item sd="0" x="6"/>
        <item sd="0" x="7"/>
        <item sd="0" x="8"/>
        <item sd="0" x="9"/>
        <item sd="0" x="10"/>
        <item sd="0" x="11"/>
        <item sd="0" x="12"/>
        <item sd="0" x="13"/>
        <item t="default" sd="0"/>
      </items>
    </pivotField>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3">
    <field x="14"/>
    <field x="13"/>
    <field x="0"/>
  </rowFields>
  <rowItems count="6">
    <i>
      <x v="1"/>
    </i>
    <i>
      <x v="2"/>
    </i>
    <i>
      <x v="3"/>
    </i>
    <i>
      <x v="4"/>
    </i>
    <i>
      <x v="5"/>
    </i>
    <i t="grand">
      <x/>
    </i>
  </rowItems>
  <colFields count="1">
    <field x="-2"/>
  </colFields>
  <colItems count="2">
    <i>
      <x/>
    </i>
    <i i="1">
      <x v="1"/>
    </i>
  </colItems>
  <dataFields count="2">
    <dataField name="Total_hours_worked" fld="11" baseField="14" baseItem="1"/>
    <dataField name="Total_hours_billed" fld="12" baseField="14" baseItem="1"/>
  </dataFields>
  <formats count="2">
    <format>
      <pivotArea dataOnly="0" labelOnly="1" outline="0" fieldPosition="0">
        <references count="1">
          <reference field="4294967294" count="2">
            <x v="0"/>
            <x v="1"/>
          </reference>
        </references>
      </pivotArea>
    </format>
    <format dxfId="22">
      <pivotArea outline="0" collapsedLevelsAreSubtotals="1" fieldPosition="0"/>
    </format>
  </formats>
  <chartFormats count="4">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 chart="6" format="4" series="1">
      <pivotArea type="data" outline="0" fieldPosition="0">
        <references count="1">
          <reference field="4294967294" count="1" selected="0">
            <x v="0"/>
          </reference>
        </references>
      </pivotArea>
    </chartFormat>
    <chartFormat chart="6"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A3C6C95-0CBF-4829-A2A1-B6AE47C4A944}" name="PivotTable2" cacheId="0" applyNumberFormats="0" applyBorderFormats="0" applyFontFormats="0" applyPatternFormats="0" applyAlignmentFormats="0" applyWidthHeightFormats="1" dataCaption="Values" updatedVersion="8" minRefreshableVersion="3" useAutoFormatting="1" itemPrintTitles="1" createdVersion="8" indent="0" showHeaders="0" outline="1" outlineData="1" multipleFieldFilters="0" chartFormat="29">
  <location ref="A3:B8" firstHeaderRow="1" firstDataRow="1" firstDataCol="1"/>
  <pivotFields count="24">
    <pivotField numFmtId="14" showAll="0">
      <items count="303">
        <item m="1" x="151"/>
        <item m="1" x="152"/>
        <item m="1" x="153"/>
        <item m="1" x="154"/>
        <item m="1" x="155"/>
        <item m="1" x="156"/>
        <item m="1" x="157"/>
        <item m="1" x="158"/>
        <item m="1" x="159"/>
        <item m="1" x="160"/>
        <item m="1" x="161"/>
        <item m="1" x="162"/>
        <item m="1" x="163"/>
        <item m="1" x="164"/>
        <item m="1" x="165"/>
        <item m="1" x="166"/>
        <item m="1" x="167"/>
        <item m="1" x="168"/>
        <item m="1" x="169"/>
        <item m="1" x="170"/>
        <item m="1" x="171"/>
        <item m="1" x="172"/>
        <item m="1" x="173"/>
        <item m="1" x="174"/>
        <item m="1" x="175"/>
        <item m="1" x="176"/>
        <item m="1" x="177"/>
        <item m="1" x="178"/>
        <item m="1" x="179"/>
        <item m="1" x="180"/>
        <item m="1" x="181"/>
        <item m="1" x="182"/>
        <item m="1" x="183"/>
        <item m="1" x="184"/>
        <item m="1" x="185"/>
        <item m="1" x="186"/>
        <item m="1" x="187"/>
        <item m="1" x="188"/>
        <item m="1" x="189"/>
        <item m="1" x="190"/>
        <item m="1" x="191"/>
        <item m="1" x="192"/>
        <item m="1" x="193"/>
        <item m="1" x="194"/>
        <item m="1" x="195"/>
        <item m="1" x="196"/>
        <item m="1" x="197"/>
        <item m="1" x="198"/>
        <item m="1" x="199"/>
        <item m="1" x="200"/>
        <item m="1" x="201"/>
        <item m="1" x="202"/>
        <item m="1" x="203"/>
        <item m="1" x="204"/>
        <item m="1" x="205"/>
        <item m="1" x="206"/>
        <item m="1" x="207"/>
        <item m="1" x="208"/>
        <item m="1" x="209"/>
        <item m="1" x="210"/>
        <item m="1" x="211"/>
        <item m="1" x="212"/>
        <item m="1" x="213"/>
        <item m="1" x="214"/>
        <item m="1" x="215"/>
        <item m="1" x="216"/>
        <item m="1" x="217"/>
        <item m="1" x="218"/>
        <item m="1" x="219"/>
        <item m="1" x="220"/>
        <item m="1" x="221"/>
        <item m="1" x="222"/>
        <item m="1" x="223"/>
        <item m="1" x="224"/>
        <item m="1" x="225"/>
        <item m="1" x="226"/>
        <item m="1" x="227"/>
        <item m="1" x="228"/>
        <item m="1" x="229"/>
        <item m="1" x="230"/>
        <item m="1" x="231"/>
        <item m="1" x="232"/>
        <item m="1" x="233"/>
        <item m="1" x="234"/>
        <item m="1" x="235"/>
        <item m="1" x="236"/>
        <item m="1" x="237"/>
        <item m="1" x="238"/>
        <item m="1" x="239"/>
        <item m="1" x="240"/>
        <item m="1" x="241"/>
        <item m="1" x="242"/>
        <item m="1" x="243"/>
        <item m="1" x="244"/>
        <item m="1" x="245"/>
        <item m="1" x="246"/>
        <item m="1" x="247"/>
        <item m="1" x="248"/>
        <item m="1" x="249"/>
        <item m="1" x="250"/>
        <item m="1" x="251"/>
        <item m="1" x="252"/>
        <item m="1" x="253"/>
        <item m="1" x="254"/>
        <item m="1" x="255"/>
        <item m="1" x="256"/>
        <item m="1" x="257"/>
        <item m="1" x="258"/>
        <item m="1" x="259"/>
        <item m="1" x="260"/>
        <item m="1" x="261"/>
        <item m="1" x="262"/>
        <item m="1" x="263"/>
        <item m="1" x="264"/>
        <item m="1" x="265"/>
        <item m="1" x="266"/>
        <item m="1" x="267"/>
        <item m="1" x="268"/>
        <item m="1" x="269"/>
        <item m="1" x="270"/>
        <item m="1" x="271"/>
        <item m="1" x="272"/>
        <item m="1" x="273"/>
        <item m="1" x="274"/>
        <item m="1" x="275"/>
        <item m="1" x="276"/>
        <item m="1" x="277"/>
        <item m="1" x="278"/>
        <item m="1" x="279"/>
        <item m="1" x="280"/>
        <item m="1" x="281"/>
        <item m="1" x="282"/>
        <item m="1" x="283"/>
        <item m="1" x="284"/>
        <item m="1" x="285"/>
        <item m="1" x="286"/>
        <item m="1" x="287"/>
        <item m="1" x="288"/>
        <item m="1" x="289"/>
        <item m="1" x="290"/>
        <item m="1" x="291"/>
        <item m="1" x="292"/>
        <item m="1" x="293"/>
        <item m="1" x="294"/>
        <item m="1" x="295"/>
        <item m="1" x="296"/>
        <item m="1" x="297"/>
        <item m="1" x="298"/>
        <item m="1" x="299"/>
        <item m="1" x="300"/>
        <item m="1" x="3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t="default"/>
      </items>
    </pivotField>
    <pivotField showAll="0"/>
    <pivotField axis="axisRow" showAll="0">
      <items count="5">
        <item x="0"/>
        <item x="1"/>
        <item x="2"/>
        <item x="3"/>
        <item t="default"/>
      </items>
    </pivotField>
    <pivotField showAll="0"/>
    <pivotField showAll="0"/>
    <pivotField showAll="0"/>
    <pivotField showAll="0"/>
    <pivotField showAll="0">
      <items count="11">
        <item x="4"/>
        <item x="2"/>
        <item x="1"/>
        <item x="9"/>
        <item x="5"/>
        <item x="3"/>
        <item x="0"/>
        <item x="7"/>
        <item x="6"/>
        <item x="8"/>
        <item t="default"/>
      </items>
    </pivotField>
    <pivotField showAll="0"/>
    <pivotField showAll="0"/>
    <pivotField showAll="0"/>
    <pivotField numFmtId="43" showAll="0"/>
    <pivotField numFmtId="43" showAll="0"/>
    <pivotField showAll="0" defaultSubtotal="0">
      <items count="368">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x="0"/>
        <item x="367"/>
      </items>
    </pivotField>
    <pivotField showAll="0" defaultSubtotal="0">
      <items count="14">
        <item sd="0" x="0"/>
        <item sd="0" x="1"/>
        <item sd="0" x="2"/>
        <item sd="0" x="3"/>
        <item sd="0" x="4"/>
        <item sd="0" x="5"/>
        <item sd="0" x="6"/>
        <item sd="0" x="7"/>
        <item sd="0" x="8"/>
        <item sd="0" x="9"/>
        <item sd="0" x="10"/>
        <item sd="0" x="11"/>
        <item sd="0" x="12"/>
        <item sd="0" x="13"/>
      </items>
    </pivotField>
    <pivotField dragToRow="0" dragToCol="0" dragToPage="0" showAll="0" defaultSubtotal="0"/>
    <pivotField dataField="1"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2"/>
  </rowFields>
  <rowItems count="5">
    <i>
      <x/>
    </i>
    <i>
      <x v="1"/>
    </i>
    <i>
      <x v="2"/>
    </i>
    <i>
      <x v="3"/>
    </i>
    <i t="grand">
      <x/>
    </i>
  </rowItems>
  <colItems count="1">
    <i/>
  </colItems>
  <dataFields count="1">
    <dataField name="Overtime_Contribution" fld="16" showDataAs="percentOfCol" baseField="0" baseItem="0" numFmtId="10"/>
  </dataFields>
  <chartFormats count="10">
    <chartFormat chart="19" format="0" series="1">
      <pivotArea type="data" outline="0" fieldPosition="0">
        <references count="1">
          <reference field="4294967294" count="1" selected="0">
            <x v="0"/>
          </reference>
        </references>
      </pivotArea>
    </chartFormat>
    <chartFormat chart="23" format="7" series="1">
      <pivotArea type="data" outline="0" fieldPosition="0">
        <references count="1">
          <reference field="4294967294" count="1" selected="0">
            <x v="0"/>
          </reference>
        </references>
      </pivotArea>
    </chartFormat>
    <chartFormat chart="23" format="8">
      <pivotArea type="data" outline="0" fieldPosition="0">
        <references count="2">
          <reference field="4294967294" count="1" selected="0">
            <x v="0"/>
          </reference>
          <reference field="2" count="1" selected="0">
            <x v="0"/>
          </reference>
        </references>
      </pivotArea>
    </chartFormat>
    <chartFormat chart="23" format="9">
      <pivotArea type="data" outline="0" fieldPosition="0">
        <references count="2">
          <reference field="4294967294" count="1" selected="0">
            <x v="0"/>
          </reference>
          <reference field="2" count="1" selected="0">
            <x v="1"/>
          </reference>
        </references>
      </pivotArea>
    </chartFormat>
    <chartFormat chart="23" format="10">
      <pivotArea type="data" outline="0" fieldPosition="0">
        <references count="2">
          <reference field="4294967294" count="1" selected="0">
            <x v="0"/>
          </reference>
          <reference field="2" count="1" selected="0">
            <x v="2"/>
          </reference>
        </references>
      </pivotArea>
    </chartFormat>
    <chartFormat chart="23" format="11">
      <pivotArea type="data" outline="0" fieldPosition="0">
        <references count="2">
          <reference field="4294967294" count="1" selected="0">
            <x v="0"/>
          </reference>
          <reference field="2" count="1" selected="0">
            <x v="3"/>
          </reference>
        </references>
      </pivotArea>
    </chartFormat>
    <chartFormat chart="19" format="2">
      <pivotArea type="data" outline="0" fieldPosition="0">
        <references count="2">
          <reference field="4294967294" count="1" selected="0">
            <x v="0"/>
          </reference>
          <reference field="2" count="1" selected="0">
            <x v="0"/>
          </reference>
        </references>
      </pivotArea>
    </chartFormat>
    <chartFormat chart="19" format="3">
      <pivotArea type="data" outline="0" fieldPosition="0">
        <references count="2">
          <reference field="4294967294" count="1" selected="0">
            <x v="0"/>
          </reference>
          <reference field="2" count="1" selected="0">
            <x v="1"/>
          </reference>
        </references>
      </pivotArea>
    </chartFormat>
    <chartFormat chart="19" format="4">
      <pivotArea type="data" outline="0" fieldPosition="0">
        <references count="2">
          <reference field="4294967294" count="1" selected="0">
            <x v="0"/>
          </reference>
          <reference field="2" count="1" selected="0">
            <x v="2"/>
          </reference>
        </references>
      </pivotArea>
    </chartFormat>
    <chartFormat chart="19" format="5">
      <pivotArea type="data" outline="0" fieldPosition="0">
        <references count="2">
          <reference field="4294967294" count="1" selected="0">
            <x v="0"/>
          </reference>
          <reference field="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744BB31-165A-47B2-BB75-7DA4AF3FB0C7}" name="PivotTable4" cacheId="0" applyNumberFormats="0" applyBorderFormats="0" applyFontFormats="0" applyPatternFormats="0" applyAlignmentFormats="0" applyWidthHeightFormats="1" dataCaption="Values" updatedVersion="8" minRefreshableVersion="3" useAutoFormatting="1" itemPrintTitles="1" createdVersion="8" indent="0" showHeaders="0" outline="1" outlineData="1" multipleFieldFilters="0" chartFormat="34">
  <location ref="A10:B15" firstHeaderRow="1" firstDataRow="1" firstDataCol="1"/>
  <pivotFields count="24">
    <pivotField dataField="1" numFmtId="14" showAll="0">
      <items count="303">
        <item m="1" x="151"/>
        <item m="1" x="152"/>
        <item m="1" x="153"/>
        <item m="1" x="154"/>
        <item m="1" x="155"/>
        <item m="1" x="156"/>
        <item m="1" x="157"/>
        <item m="1" x="158"/>
        <item m="1" x="159"/>
        <item m="1" x="160"/>
        <item m="1" x="161"/>
        <item m="1" x="162"/>
        <item m="1" x="163"/>
        <item m="1" x="164"/>
        <item m="1" x="165"/>
        <item m="1" x="166"/>
        <item m="1" x="167"/>
        <item m="1" x="168"/>
        <item m="1" x="169"/>
        <item m="1" x="170"/>
        <item m="1" x="171"/>
        <item m="1" x="172"/>
        <item m="1" x="173"/>
        <item m="1" x="174"/>
        <item m="1" x="175"/>
        <item m="1" x="176"/>
        <item m="1" x="177"/>
        <item m="1" x="178"/>
        <item m="1" x="179"/>
        <item m="1" x="180"/>
        <item m="1" x="181"/>
        <item m="1" x="182"/>
        <item m="1" x="183"/>
        <item m="1" x="184"/>
        <item m="1" x="185"/>
        <item m="1" x="186"/>
        <item m="1" x="187"/>
        <item m="1" x="188"/>
        <item m="1" x="189"/>
        <item m="1" x="190"/>
        <item m="1" x="191"/>
        <item m="1" x="192"/>
        <item m="1" x="193"/>
        <item m="1" x="194"/>
        <item m="1" x="195"/>
        <item m="1" x="196"/>
        <item m="1" x="197"/>
        <item m="1" x="198"/>
        <item m="1" x="199"/>
        <item m="1" x="200"/>
        <item m="1" x="201"/>
        <item m="1" x="202"/>
        <item m="1" x="203"/>
        <item m="1" x="204"/>
        <item m="1" x="205"/>
        <item m="1" x="206"/>
        <item m="1" x="207"/>
        <item m="1" x="208"/>
        <item m="1" x="209"/>
        <item m="1" x="210"/>
        <item m="1" x="211"/>
        <item m="1" x="212"/>
        <item m="1" x="213"/>
        <item m="1" x="214"/>
        <item m="1" x="215"/>
        <item m="1" x="216"/>
        <item m="1" x="217"/>
        <item m="1" x="218"/>
        <item m="1" x="219"/>
        <item m="1" x="220"/>
        <item m="1" x="221"/>
        <item m="1" x="222"/>
        <item m="1" x="223"/>
        <item m="1" x="224"/>
        <item m="1" x="225"/>
        <item m="1" x="226"/>
        <item m="1" x="227"/>
        <item m="1" x="228"/>
        <item m="1" x="229"/>
        <item m="1" x="230"/>
        <item m="1" x="231"/>
        <item m="1" x="232"/>
        <item m="1" x="233"/>
        <item m="1" x="234"/>
        <item m="1" x="235"/>
        <item m="1" x="236"/>
        <item m="1" x="237"/>
        <item m="1" x="238"/>
        <item m="1" x="239"/>
        <item m="1" x="240"/>
        <item m="1" x="241"/>
        <item m="1" x="242"/>
        <item m="1" x="243"/>
        <item m="1" x="244"/>
        <item m="1" x="245"/>
        <item m="1" x="246"/>
        <item m="1" x="247"/>
        <item m="1" x="248"/>
        <item m="1" x="249"/>
        <item m="1" x="250"/>
        <item m="1" x="251"/>
        <item m="1" x="252"/>
        <item m="1" x="253"/>
        <item m="1" x="254"/>
        <item m="1" x="255"/>
        <item m="1" x="256"/>
        <item m="1" x="257"/>
        <item m="1" x="258"/>
        <item m="1" x="259"/>
        <item m="1" x="260"/>
        <item m="1" x="261"/>
        <item m="1" x="262"/>
        <item m="1" x="263"/>
        <item m="1" x="264"/>
        <item m="1" x="265"/>
        <item m="1" x="266"/>
        <item m="1" x="267"/>
        <item m="1" x="268"/>
        <item m="1" x="269"/>
        <item m="1" x="270"/>
        <item m="1" x="271"/>
        <item m="1" x="272"/>
        <item m="1" x="273"/>
        <item m="1" x="274"/>
        <item m="1" x="275"/>
        <item m="1" x="276"/>
        <item m="1" x="277"/>
        <item m="1" x="278"/>
        <item m="1" x="279"/>
        <item m="1" x="280"/>
        <item m="1" x="281"/>
        <item m="1" x="282"/>
        <item m="1" x="283"/>
        <item m="1" x="284"/>
        <item m="1" x="285"/>
        <item m="1" x="286"/>
        <item m="1" x="287"/>
        <item m="1" x="288"/>
        <item m="1" x="289"/>
        <item m="1" x="290"/>
        <item m="1" x="291"/>
        <item m="1" x="292"/>
        <item m="1" x="293"/>
        <item m="1" x="294"/>
        <item m="1" x="295"/>
        <item m="1" x="296"/>
        <item m="1" x="297"/>
        <item m="1" x="298"/>
        <item m="1" x="299"/>
        <item m="1" x="300"/>
        <item m="1" x="3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t="default"/>
      </items>
    </pivotField>
    <pivotField showAll="0"/>
    <pivotField axis="axisRow" showAll="0">
      <items count="5">
        <item x="0"/>
        <item x="1"/>
        <item x="2"/>
        <item x="3"/>
        <item t="default"/>
      </items>
    </pivotField>
    <pivotField showAll="0"/>
    <pivotField showAll="0"/>
    <pivotField showAll="0"/>
    <pivotField showAll="0"/>
    <pivotField showAll="0">
      <items count="11">
        <item x="4"/>
        <item x="2"/>
        <item x="1"/>
        <item x="9"/>
        <item x="5"/>
        <item x="3"/>
        <item x="0"/>
        <item x="7"/>
        <item x="6"/>
        <item x="8"/>
        <item t="default"/>
      </items>
    </pivotField>
    <pivotField showAll="0"/>
    <pivotField showAll="0"/>
    <pivotField showAll="0"/>
    <pivotField numFmtId="43" showAll="0"/>
    <pivotField numFmtId="43" showAll="0"/>
    <pivotField showAll="0" defaultSubtotal="0">
      <items count="368">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x="0"/>
        <item x="367"/>
      </items>
    </pivotField>
    <pivotField showAll="0" defaultSubtotal="0">
      <items count="14">
        <item sd="0" x="0"/>
        <item sd="0" x="1"/>
        <item sd="0" x="2"/>
        <item sd="0" x="3"/>
        <item sd="0" x="4"/>
        <item sd="0" x="5"/>
        <item sd="0" x="6"/>
        <item sd="0" x="7"/>
        <item sd="0" x="8"/>
        <item sd="0" x="9"/>
        <item sd="0" x="10"/>
        <item sd="0" x="11"/>
        <item sd="0" x="12"/>
        <item sd="0" x="13"/>
      </items>
    </pivotField>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2"/>
  </rowFields>
  <rowItems count="5">
    <i>
      <x/>
    </i>
    <i>
      <x v="1"/>
    </i>
    <i>
      <x v="2"/>
    </i>
    <i>
      <x v="3"/>
    </i>
    <i t="grand">
      <x/>
    </i>
  </rowItems>
  <colItems count="1">
    <i/>
  </colItems>
  <dataFields count="1">
    <dataField name="Call_Outs_Contribution" fld="0" subtotal="count" showDataAs="percentOfCol" baseField="0" baseItem="0" numFmtId="10"/>
  </dataFields>
  <chartFormats count="13">
    <chartFormat chart="2" format="1"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19" format="1" series="1">
      <pivotArea type="data" outline="0" fieldPosition="0">
        <references count="1">
          <reference field="4294967294" count="1" selected="0">
            <x v="0"/>
          </reference>
        </references>
      </pivotArea>
    </chartFormat>
    <chartFormat chart="23" format="0" series="1">
      <pivotArea type="data" outline="0" fieldPosition="0">
        <references count="1">
          <reference field="4294967294" count="1" selected="0">
            <x v="0"/>
          </reference>
        </references>
      </pivotArea>
    </chartFormat>
    <chartFormat chart="26" format="6" series="1">
      <pivotArea type="data" outline="0" fieldPosition="0">
        <references count="1">
          <reference field="4294967294" count="1" selected="0">
            <x v="0"/>
          </reference>
        </references>
      </pivotArea>
    </chartFormat>
    <chartFormat chart="26" format="7">
      <pivotArea type="data" outline="0" fieldPosition="0">
        <references count="2">
          <reference field="4294967294" count="1" selected="0">
            <x v="0"/>
          </reference>
          <reference field="2" count="1" selected="0">
            <x v="0"/>
          </reference>
        </references>
      </pivotArea>
    </chartFormat>
    <chartFormat chart="26" format="8">
      <pivotArea type="data" outline="0" fieldPosition="0">
        <references count="2">
          <reference field="4294967294" count="1" selected="0">
            <x v="0"/>
          </reference>
          <reference field="2" count="1" selected="0">
            <x v="1"/>
          </reference>
        </references>
      </pivotArea>
    </chartFormat>
    <chartFormat chart="26" format="9">
      <pivotArea type="data" outline="0" fieldPosition="0">
        <references count="2">
          <reference field="4294967294" count="1" selected="0">
            <x v="0"/>
          </reference>
          <reference field="2" count="1" selected="0">
            <x v="2"/>
          </reference>
        </references>
      </pivotArea>
    </chartFormat>
    <chartFormat chart="26" format="10">
      <pivotArea type="data" outline="0" fieldPosition="0">
        <references count="2">
          <reference field="4294967294" count="1" selected="0">
            <x v="0"/>
          </reference>
          <reference field="2" count="1" selected="0">
            <x v="3"/>
          </reference>
        </references>
      </pivotArea>
    </chartFormat>
    <chartFormat chart="23" format="1">
      <pivotArea type="data" outline="0" fieldPosition="0">
        <references count="2">
          <reference field="4294967294" count="1" selected="0">
            <x v="0"/>
          </reference>
          <reference field="2" count="1" selected="0">
            <x v="0"/>
          </reference>
        </references>
      </pivotArea>
    </chartFormat>
    <chartFormat chart="23" format="2">
      <pivotArea type="data" outline="0" fieldPosition="0">
        <references count="2">
          <reference field="4294967294" count="1" selected="0">
            <x v="0"/>
          </reference>
          <reference field="2" count="1" selected="0">
            <x v="1"/>
          </reference>
        </references>
      </pivotArea>
    </chartFormat>
    <chartFormat chart="23" format="3">
      <pivotArea type="data" outline="0" fieldPosition="0">
        <references count="2">
          <reference field="4294967294" count="1" selected="0">
            <x v="0"/>
          </reference>
          <reference field="2" count="1" selected="0">
            <x v="2"/>
          </reference>
        </references>
      </pivotArea>
    </chartFormat>
    <chartFormat chart="23" format="4">
      <pivotArea type="data" outline="0" fieldPosition="0">
        <references count="2">
          <reference field="4294967294" count="1" selected="0">
            <x v="0"/>
          </reference>
          <reference field="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377B75A-2B7E-4714-909C-C4D4C2CE52C5}"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3:B14" firstHeaderRow="1" firstDataRow="1" firstDataCol="1"/>
  <pivotFields count="24">
    <pivotField numFmtId="14" showAll="0">
      <items count="303">
        <item m="1" x="151"/>
        <item m="1" x="152"/>
        <item m="1" x="153"/>
        <item m="1" x="154"/>
        <item m="1" x="155"/>
        <item m="1" x="156"/>
        <item m="1" x="157"/>
        <item m="1" x="158"/>
        <item m="1" x="159"/>
        <item m="1" x="160"/>
        <item m="1" x="161"/>
        <item m="1" x="162"/>
        <item m="1" x="163"/>
        <item m="1" x="164"/>
        <item m="1" x="165"/>
        <item m="1" x="166"/>
        <item m="1" x="167"/>
        <item m="1" x="168"/>
        <item m="1" x="169"/>
        <item m="1" x="170"/>
        <item m="1" x="171"/>
        <item m="1" x="172"/>
        <item m="1" x="173"/>
        <item m="1" x="174"/>
        <item m="1" x="175"/>
        <item m="1" x="176"/>
        <item m="1" x="177"/>
        <item m="1" x="178"/>
        <item m="1" x="179"/>
        <item m="1" x="180"/>
        <item m="1" x="181"/>
        <item m="1" x="182"/>
        <item m="1" x="183"/>
        <item m="1" x="184"/>
        <item m="1" x="185"/>
        <item m="1" x="186"/>
        <item m="1" x="187"/>
        <item m="1" x="188"/>
        <item m="1" x="189"/>
        <item m="1" x="190"/>
        <item m="1" x="191"/>
        <item m="1" x="192"/>
        <item m="1" x="193"/>
        <item m="1" x="194"/>
        <item m="1" x="195"/>
        <item m="1" x="196"/>
        <item m="1" x="197"/>
        <item m="1" x="198"/>
        <item m="1" x="199"/>
        <item m="1" x="200"/>
        <item m="1" x="201"/>
        <item m="1" x="202"/>
        <item m="1" x="203"/>
        <item m="1" x="204"/>
        <item m="1" x="205"/>
        <item m="1" x="206"/>
        <item m="1" x="207"/>
        <item m="1" x="208"/>
        <item m="1" x="209"/>
        <item m="1" x="210"/>
        <item m="1" x="211"/>
        <item m="1" x="212"/>
        <item m="1" x="213"/>
        <item m="1" x="214"/>
        <item m="1" x="215"/>
        <item m="1" x="216"/>
        <item m="1" x="217"/>
        <item m="1" x="218"/>
        <item m="1" x="219"/>
        <item m="1" x="220"/>
        <item m="1" x="221"/>
        <item m="1" x="222"/>
        <item m="1" x="223"/>
        <item m="1" x="224"/>
        <item m="1" x="225"/>
        <item m="1" x="226"/>
        <item m="1" x="227"/>
        <item m="1" x="228"/>
        <item m="1" x="229"/>
        <item m="1" x="230"/>
        <item m="1" x="231"/>
        <item m="1" x="232"/>
        <item m="1" x="233"/>
        <item m="1" x="234"/>
        <item m="1" x="235"/>
        <item m="1" x="236"/>
        <item m="1" x="237"/>
        <item m="1" x="238"/>
        <item m="1" x="239"/>
        <item m="1" x="240"/>
        <item m="1" x="241"/>
        <item m="1" x="242"/>
        <item m="1" x="243"/>
        <item m="1" x="244"/>
        <item m="1" x="245"/>
        <item m="1" x="246"/>
        <item m="1" x="247"/>
        <item m="1" x="248"/>
        <item m="1" x="249"/>
        <item m="1" x="250"/>
        <item m="1" x="251"/>
        <item m="1" x="252"/>
        <item m="1" x="253"/>
        <item m="1" x="254"/>
        <item m="1" x="255"/>
        <item m="1" x="256"/>
        <item m="1" x="257"/>
        <item m="1" x="258"/>
        <item m="1" x="259"/>
        <item m="1" x="260"/>
        <item m="1" x="261"/>
        <item m="1" x="262"/>
        <item m="1" x="263"/>
        <item m="1" x="264"/>
        <item m="1" x="265"/>
        <item m="1" x="266"/>
        <item m="1" x="267"/>
        <item m="1" x="268"/>
        <item m="1" x="269"/>
        <item m="1" x="270"/>
        <item m="1" x="271"/>
        <item m="1" x="272"/>
        <item m="1" x="273"/>
        <item m="1" x="274"/>
        <item m="1" x="275"/>
        <item m="1" x="276"/>
        <item m="1" x="277"/>
        <item m="1" x="278"/>
        <item m="1" x="279"/>
        <item m="1" x="280"/>
        <item m="1" x="281"/>
        <item m="1" x="282"/>
        <item m="1" x="283"/>
        <item m="1" x="284"/>
        <item m="1" x="285"/>
        <item m="1" x="286"/>
        <item m="1" x="287"/>
        <item m="1" x="288"/>
        <item m="1" x="289"/>
        <item m="1" x="290"/>
        <item m="1" x="291"/>
        <item m="1" x="292"/>
        <item m="1" x="293"/>
        <item m="1" x="294"/>
        <item m="1" x="295"/>
        <item m="1" x="296"/>
        <item m="1" x="297"/>
        <item m="1" x="298"/>
        <item m="1" x="299"/>
        <item m="1" x="300"/>
        <item m="1" x="3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t="default"/>
      </items>
    </pivotField>
    <pivotField showAll="0"/>
    <pivotField showAll="0"/>
    <pivotField showAll="0"/>
    <pivotField showAll="0"/>
    <pivotField showAll="0"/>
    <pivotField dataField="1" showAll="0"/>
    <pivotField axis="axisRow" showAll="0" sortType="ascending">
      <items count="11">
        <item sd="0" x="4"/>
        <item sd="0" x="2"/>
        <item sd="0" x="1"/>
        <item sd="0" x="9"/>
        <item sd="0" x="5"/>
        <item sd="0" x="3"/>
        <item sd="0" x="0"/>
        <item sd="0" x="7"/>
        <item sd="0" x="6"/>
        <item sd="0" x="8"/>
        <item t="default" sd="0"/>
      </items>
      <autoSortScope>
        <pivotArea dataOnly="0" outline="0" fieldPosition="0">
          <references count="1">
            <reference field="4294967294" count="1" selected="0">
              <x v="0"/>
            </reference>
          </references>
        </pivotArea>
      </autoSortScope>
    </pivotField>
    <pivotField showAll="0"/>
    <pivotField showAll="0"/>
    <pivotField showAll="0"/>
    <pivotField numFmtId="43" showAll="0"/>
    <pivotField numFmtId="43" showAll="0"/>
    <pivotField showAll="0" defaultSubtotal="0"/>
    <pivotField showAll="0" defaultSubtotal="0">
      <items count="14">
        <item x="0"/>
        <item x="1"/>
        <item x="2"/>
        <item x="3"/>
        <item x="4"/>
        <item x="5"/>
        <item x="6"/>
        <item x="7"/>
        <item x="8"/>
        <item x="9"/>
        <item x="10"/>
        <item x="11"/>
        <item x="12"/>
        <item x="13"/>
      </items>
    </pivotField>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7"/>
  </rowFields>
  <rowItems count="11">
    <i>
      <x v="9"/>
    </i>
    <i>
      <x v="1"/>
    </i>
    <i>
      <x/>
    </i>
    <i>
      <x v="5"/>
    </i>
    <i>
      <x v="6"/>
    </i>
    <i>
      <x v="8"/>
    </i>
    <i>
      <x v="2"/>
    </i>
    <i>
      <x v="3"/>
    </i>
    <i>
      <x v="4"/>
    </i>
    <i>
      <x v="7"/>
    </i>
    <i t="grand">
      <x/>
    </i>
  </rowItems>
  <colItems count="1">
    <i/>
  </colItems>
  <dataFields count="1">
    <dataField name="Average Total_Time" fld="6" subtotal="average" baseField="7" baseItem="9" numFmtId="43"/>
  </dataFields>
  <formats count="3">
    <format>
      <pivotArea collapsedLevelsAreSubtotals="1" fieldPosition="0">
        <references count="1">
          <reference field="7" count="0"/>
        </references>
      </pivotArea>
    </format>
    <format>
      <pivotArea grandRow="1" outline="0" collapsedLevelsAreSubtotals="1" fieldPosition="0"/>
    </format>
    <format dxfId="21">
      <pivotArea outline="0" collapsedLevelsAreSubtotals="1" fieldPosition="0"/>
    </format>
  </formats>
  <chartFormats count="2">
    <chartFormat chart="2" format="3" series="1">
      <pivotArea type="data" outline="0" fieldPosition="0">
        <references count="1">
          <reference field="4294967294" count="1" selected="0">
            <x v="0"/>
          </reference>
        </references>
      </pivotArea>
    </chartFormat>
    <chartFormat chart="14"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E50ED4B5-3FC6-4D8F-8F00-2713B53E9816}"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A3:B20" firstHeaderRow="1" firstDataRow="1" firstDataCol="1"/>
  <pivotFields count="24">
    <pivotField numFmtId="14" showAll="0">
      <items count="303">
        <item m="1" x="151"/>
        <item m="1" x="152"/>
        <item m="1" x="153"/>
        <item m="1" x="154"/>
        <item m="1" x="155"/>
        <item m="1" x="156"/>
        <item m="1" x="157"/>
        <item m="1" x="158"/>
        <item m="1" x="159"/>
        <item m="1" x="160"/>
        <item m="1" x="161"/>
        <item m="1" x="162"/>
        <item m="1" x="163"/>
        <item m="1" x="164"/>
        <item m="1" x="165"/>
        <item m="1" x="166"/>
        <item m="1" x="167"/>
        <item m="1" x="168"/>
        <item m="1" x="169"/>
        <item m="1" x="170"/>
        <item m="1" x="171"/>
        <item m="1" x="172"/>
        <item m="1" x="173"/>
        <item m="1" x="174"/>
        <item m="1" x="175"/>
        <item m="1" x="176"/>
        <item m="1" x="177"/>
        <item m="1" x="178"/>
        <item m="1" x="179"/>
        <item m="1" x="180"/>
        <item m="1" x="181"/>
        <item m="1" x="182"/>
        <item m="1" x="183"/>
        <item m="1" x="184"/>
        <item m="1" x="185"/>
        <item m="1" x="186"/>
        <item m="1" x="187"/>
        <item m="1" x="188"/>
        <item m="1" x="189"/>
        <item m="1" x="190"/>
        <item m="1" x="191"/>
        <item m="1" x="192"/>
        <item m="1" x="193"/>
        <item m="1" x="194"/>
        <item m="1" x="195"/>
        <item m="1" x="196"/>
        <item m="1" x="197"/>
        <item m="1" x="198"/>
        <item m="1" x="199"/>
        <item m="1" x="200"/>
        <item m="1" x="201"/>
        <item m="1" x="202"/>
        <item m="1" x="203"/>
        <item m="1" x="204"/>
        <item m="1" x="205"/>
        <item m="1" x="206"/>
        <item m="1" x="207"/>
        <item m="1" x="208"/>
        <item m="1" x="209"/>
        <item m="1" x="210"/>
        <item m="1" x="211"/>
        <item m="1" x="212"/>
        <item m="1" x="213"/>
        <item m="1" x="214"/>
        <item m="1" x="215"/>
        <item m="1" x="216"/>
        <item m="1" x="217"/>
        <item m="1" x="218"/>
        <item m="1" x="219"/>
        <item m="1" x="220"/>
        <item m="1" x="221"/>
        <item m="1" x="222"/>
        <item m="1" x="223"/>
        <item m="1" x="224"/>
        <item m="1" x="225"/>
        <item m="1" x="226"/>
        <item m="1" x="227"/>
        <item m="1" x="228"/>
        <item m="1" x="229"/>
        <item m="1" x="230"/>
        <item m="1" x="231"/>
        <item m="1" x="232"/>
        <item m="1" x="233"/>
        <item m="1" x="234"/>
        <item m="1" x="235"/>
        <item m="1" x="236"/>
        <item m="1" x="237"/>
        <item m="1" x="238"/>
        <item m="1" x="239"/>
        <item m="1" x="240"/>
        <item m="1" x="241"/>
        <item m="1" x="242"/>
        <item m="1" x="243"/>
        <item m="1" x="244"/>
        <item m="1" x="245"/>
        <item m="1" x="246"/>
        <item m="1" x="247"/>
        <item m="1" x="248"/>
        <item m="1" x="249"/>
        <item m="1" x="250"/>
        <item m="1" x="251"/>
        <item m="1" x="252"/>
        <item m="1" x="253"/>
        <item m="1" x="254"/>
        <item m="1" x="255"/>
        <item m="1" x="256"/>
        <item m="1" x="257"/>
        <item m="1" x="258"/>
        <item m="1" x="259"/>
        <item m="1" x="260"/>
        <item m="1" x="261"/>
        <item m="1" x="262"/>
        <item m="1" x="263"/>
        <item m="1" x="264"/>
        <item m="1" x="265"/>
        <item m="1" x="266"/>
        <item m="1" x="267"/>
        <item m="1" x="268"/>
        <item m="1" x="269"/>
        <item m="1" x="270"/>
        <item m="1" x="271"/>
        <item m="1" x="272"/>
        <item m="1" x="273"/>
        <item m="1" x="274"/>
        <item m="1" x="275"/>
        <item m="1" x="276"/>
        <item m="1" x="277"/>
        <item m="1" x="278"/>
        <item m="1" x="279"/>
        <item m="1" x="280"/>
        <item m="1" x="281"/>
        <item m="1" x="282"/>
        <item m="1" x="283"/>
        <item m="1" x="284"/>
        <item m="1" x="285"/>
        <item m="1" x="286"/>
        <item m="1" x="287"/>
        <item m="1" x="288"/>
        <item m="1" x="289"/>
        <item m="1" x="290"/>
        <item m="1" x="291"/>
        <item m="1" x="292"/>
        <item m="1" x="293"/>
        <item m="1" x="294"/>
        <item m="1" x="295"/>
        <item m="1" x="296"/>
        <item m="1" x="297"/>
        <item m="1" x="298"/>
        <item m="1" x="299"/>
        <item m="1" x="300"/>
        <item m="1" x="3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t="default"/>
      </items>
    </pivotField>
    <pivotField showAll="0"/>
    <pivotField showAll="0"/>
    <pivotField showAll="0"/>
    <pivotField showAll="0"/>
    <pivotField showAll="0"/>
    <pivotField dataField="1" showAll="0"/>
    <pivotField showAll="0" sortType="ascending">
      <autoSortScope>
        <pivotArea dataOnly="0" outline="0" fieldPosition="0">
          <references count="1">
            <reference field="4294967294" count="1" selected="0">
              <x v="0"/>
            </reference>
          </references>
        </pivotArea>
      </autoSortScope>
    </pivotField>
    <pivotField axis="axisRow" showAll="0" sortType="ascending">
      <items count="17">
        <item x="11"/>
        <item x="12"/>
        <item x="1"/>
        <item x="9"/>
        <item x="3"/>
        <item x="4"/>
        <item x="13"/>
        <item x="7"/>
        <item x="15"/>
        <item x="8"/>
        <item x="0"/>
        <item x="10"/>
        <item x="14"/>
        <item x="2"/>
        <item x="5"/>
        <item x="6"/>
        <item t="default"/>
      </items>
    </pivotField>
    <pivotField showAll="0"/>
    <pivotField showAll="0"/>
    <pivotField numFmtId="43" showAll="0"/>
    <pivotField numFmtId="43" showAll="0"/>
    <pivotField showAll="0" defaultSubtotal="0"/>
    <pivotField showAll="0" defaultSubtotal="0">
      <items count="14">
        <item x="0"/>
        <item x="1"/>
        <item x="2"/>
        <item x="3"/>
        <item x="4"/>
        <item x="5"/>
        <item x="6"/>
        <item x="7"/>
        <item x="8"/>
        <item x="9"/>
        <item x="10"/>
        <item x="11"/>
        <item x="12"/>
        <item x="13"/>
      </items>
    </pivotField>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8"/>
  </rowFields>
  <rowItems count="17">
    <i>
      <x/>
    </i>
    <i>
      <x v="1"/>
    </i>
    <i>
      <x v="2"/>
    </i>
    <i>
      <x v="3"/>
    </i>
    <i>
      <x v="4"/>
    </i>
    <i>
      <x v="5"/>
    </i>
    <i>
      <x v="6"/>
    </i>
    <i>
      <x v="7"/>
    </i>
    <i>
      <x v="8"/>
    </i>
    <i>
      <x v="9"/>
    </i>
    <i>
      <x v="10"/>
    </i>
    <i>
      <x v="11"/>
    </i>
    <i>
      <x v="12"/>
    </i>
    <i>
      <x v="13"/>
    </i>
    <i>
      <x v="14"/>
    </i>
    <i>
      <x v="15"/>
    </i>
    <i t="grand">
      <x/>
    </i>
  </rowItems>
  <colItems count="1">
    <i/>
  </colItems>
  <dataFields count="1">
    <dataField name="Average Total_Time" fld="6" subtotal="average" baseField="7" baseItem="9" numFmtId="43"/>
  </dataFields>
  <formats count="2">
    <format>
      <pivotArea grandRow="1" outline="0" collapsedLevelsAreSubtotals="1" fieldPosition="0"/>
    </format>
    <format dxfId="20">
      <pivotArea outline="0" collapsedLevelsAreSubtotals="1" fieldPosition="0"/>
    </format>
  </formats>
  <chartFormats count="4">
    <chartFormat chart="2" format="3" series="1">
      <pivotArea type="data" outline="0" fieldPosition="0">
        <references count="1">
          <reference field="4294967294" count="1" selected="0">
            <x v="0"/>
          </reference>
        </references>
      </pivotArea>
    </chartFormat>
    <chartFormat chart="14" format="5" series="1">
      <pivotArea type="data" outline="0" fieldPosition="0">
        <references count="1">
          <reference field="4294967294" count="1" selected="0">
            <x v="0"/>
          </reference>
        </references>
      </pivotArea>
    </chartFormat>
    <chartFormat chart="15" format="4" series="1">
      <pivotArea type="data" outline="0" fieldPosition="0">
        <references count="1">
          <reference field="4294967294" count="1" selected="0">
            <x v="0"/>
          </reference>
        </references>
      </pivotArea>
    </chartFormat>
    <chartFormat chart="18"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05CE8E4-0D11-47A7-8E14-C7D4754824CE}"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A3:B21" firstHeaderRow="1" firstDataRow="1" firstDataCol="1"/>
  <pivotFields count="24">
    <pivotField numFmtId="14" showAll="0">
      <items count="303">
        <item m="1" x="151"/>
        <item m="1" x="152"/>
        <item m="1" x="153"/>
        <item m="1" x="154"/>
        <item m="1" x="155"/>
        <item m="1" x="156"/>
        <item m="1" x="157"/>
        <item m="1" x="158"/>
        <item m="1" x="159"/>
        <item m="1" x="160"/>
        <item m="1" x="161"/>
        <item m="1" x="162"/>
        <item m="1" x="163"/>
        <item m="1" x="164"/>
        <item m="1" x="165"/>
        <item m="1" x="166"/>
        <item m="1" x="167"/>
        <item m="1" x="168"/>
        <item m="1" x="169"/>
        <item m="1" x="170"/>
        <item m="1" x="171"/>
        <item m="1" x="172"/>
        <item m="1" x="173"/>
        <item m="1" x="174"/>
        <item m="1" x="175"/>
        <item m="1" x="176"/>
        <item m="1" x="177"/>
        <item m="1" x="178"/>
        <item m="1" x="179"/>
        <item m="1" x="180"/>
        <item m="1" x="181"/>
        <item m="1" x="182"/>
        <item m="1" x="183"/>
        <item m="1" x="184"/>
        <item m="1" x="185"/>
        <item m="1" x="186"/>
        <item m="1" x="187"/>
        <item m="1" x="188"/>
        <item m="1" x="189"/>
        <item m="1" x="190"/>
        <item m="1" x="191"/>
        <item m="1" x="192"/>
        <item m="1" x="193"/>
        <item m="1" x="194"/>
        <item m="1" x="195"/>
        <item m="1" x="196"/>
        <item m="1" x="197"/>
        <item m="1" x="198"/>
        <item m="1" x="199"/>
        <item m="1" x="200"/>
        <item m="1" x="201"/>
        <item m="1" x="202"/>
        <item m="1" x="203"/>
        <item m="1" x="204"/>
        <item m="1" x="205"/>
        <item m="1" x="206"/>
        <item m="1" x="207"/>
        <item m="1" x="208"/>
        <item m="1" x="209"/>
        <item m="1" x="210"/>
        <item m="1" x="211"/>
        <item m="1" x="212"/>
        <item m="1" x="213"/>
        <item m="1" x="214"/>
        <item m="1" x="215"/>
        <item m="1" x="216"/>
        <item m="1" x="217"/>
        <item m="1" x="218"/>
        <item m="1" x="219"/>
        <item m="1" x="220"/>
        <item m="1" x="221"/>
        <item m="1" x="222"/>
        <item m="1" x="223"/>
        <item m="1" x="224"/>
        <item m="1" x="225"/>
        <item m="1" x="226"/>
        <item m="1" x="227"/>
        <item m="1" x="228"/>
        <item m="1" x="229"/>
        <item m="1" x="230"/>
        <item m="1" x="231"/>
        <item m="1" x="232"/>
        <item m="1" x="233"/>
        <item m="1" x="234"/>
        <item m="1" x="235"/>
        <item m="1" x="236"/>
        <item m="1" x="237"/>
        <item m="1" x="238"/>
        <item m="1" x="239"/>
        <item m="1" x="240"/>
        <item m="1" x="241"/>
        <item m="1" x="242"/>
        <item m="1" x="243"/>
        <item m="1" x="244"/>
        <item m="1" x="245"/>
        <item m="1" x="246"/>
        <item m="1" x="247"/>
        <item m="1" x="248"/>
        <item m="1" x="249"/>
        <item m="1" x="250"/>
        <item m="1" x="251"/>
        <item m="1" x="252"/>
        <item m="1" x="253"/>
        <item m="1" x="254"/>
        <item m="1" x="255"/>
        <item m="1" x="256"/>
        <item m="1" x="257"/>
        <item m="1" x="258"/>
        <item m="1" x="259"/>
        <item m="1" x="260"/>
        <item m="1" x="261"/>
        <item m="1" x="262"/>
        <item m="1" x="263"/>
        <item m="1" x="264"/>
        <item m="1" x="265"/>
        <item m="1" x="266"/>
        <item m="1" x="267"/>
        <item m="1" x="268"/>
        <item m="1" x="269"/>
        <item m="1" x="270"/>
        <item m="1" x="271"/>
        <item m="1" x="272"/>
        <item m="1" x="273"/>
        <item m="1" x="274"/>
        <item m="1" x="275"/>
        <item m="1" x="276"/>
        <item m="1" x="277"/>
        <item m="1" x="278"/>
        <item m="1" x="279"/>
        <item m="1" x="280"/>
        <item m="1" x="281"/>
        <item m="1" x="282"/>
        <item m="1" x="283"/>
        <item m="1" x="284"/>
        <item m="1" x="285"/>
        <item m="1" x="286"/>
        <item m="1" x="287"/>
        <item m="1" x="288"/>
        <item m="1" x="289"/>
        <item m="1" x="290"/>
        <item m="1" x="291"/>
        <item m="1" x="292"/>
        <item m="1" x="293"/>
        <item m="1" x="294"/>
        <item m="1" x="295"/>
        <item m="1" x="296"/>
        <item m="1" x="297"/>
        <item m="1" x="298"/>
        <item m="1" x="299"/>
        <item m="1" x="300"/>
        <item m="1" x="3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t="default"/>
      </items>
    </pivotField>
    <pivotField showAll="0"/>
    <pivotField showAll="0"/>
    <pivotField showAll="0"/>
    <pivotField showAll="0"/>
    <pivotField showAll="0"/>
    <pivotField dataField="1" showAll="0"/>
    <pivotField axis="axisRow" showAll="0">
      <items count="11">
        <item x="4"/>
        <item h="1" x="2"/>
        <item h="1" x="1"/>
        <item h="1" x="9"/>
        <item h="1" x="5"/>
        <item h="1" x="3"/>
        <item h="1" x="0"/>
        <item h="1" x="7"/>
        <item h="1" x="6"/>
        <item h="1" x="8"/>
        <item t="default"/>
      </items>
    </pivotField>
    <pivotField axis="axisRow" showAll="0" sortType="ascending">
      <items count="17">
        <item x="0"/>
        <item x="1"/>
        <item x="2"/>
        <item x="3"/>
        <item x="4"/>
        <item x="5"/>
        <item x="6"/>
        <item x="7"/>
        <item x="8"/>
        <item x="9"/>
        <item x="10"/>
        <item x="11"/>
        <item x="12"/>
        <item x="13"/>
        <item x="14"/>
        <item x="15"/>
        <item t="default"/>
      </items>
      <autoSortScope>
        <pivotArea dataOnly="0" outline="0" fieldPosition="0">
          <references count="1">
            <reference field="4294967294" count="1" selected="0">
              <x v="0"/>
            </reference>
          </references>
        </pivotArea>
      </autoSortScope>
    </pivotField>
    <pivotField showAll="0"/>
    <pivotField showAll="0"/>
    <pivotField numFmtId="43" showAll="0"/>
    <pivotField numFmtId="43" showAll="0"/>
    <pivotField showAll="0" defaultSubtotal="0"/>
    <pivotField showAll="0" defaultSubtotal="0">
      <items count="14">
        <item x="0"/>
        <item x="1"/>
        <item x="2"/>
        <item x="3"/>
        <item x="4"/>
        <item x="5"/>
        <item x="6"/>
        <item x="7"/>
        <item x="8"/>
        <item x="9"/>
        <item x="10"/>
        <item x="11"/>
        <item x="12"/>
        <item x="13"/>
      </items>
    </pivotField>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2">
    <field x="7"/>
    <field x="8"/>
  </rowFields>
  <rowItems count="18">
    <i>
      <x/>
    </i>
    <i r="1">
      <x v="11"/>
    </i>
    <i r="1">
      <x v="12"/>
    </i>
    <i r="1">
      <x v="1"/>
    </i>
    <i r="1">
      <x v="9"/>
    </i>
    <i r="1">
      <x v="3"/>
    </i>
    <i r="1">
      <x v="4"/>
    </i>
    <i r="1">
      <x v="13"/>
    </i>
    <i r="1">
      <x v="7"/>
    </i>
    <i r="1">
      <x v="15"/>
    </i>
    <i r="1">
      <x v="8"/>
    </i>
    <i r="1">
      <x/>
    </i>
    <i r="1">
      <x v="10"/>
    </i>
    <i r="1">
      <x v="14"/>
    </i>
    <i r="1">
      <x v="2"/>
    </i>
    <i r="1">
      <x v="5"/>
    </i>
    <i r="1">
      <x v="6"/>
    </i>
    <i t="grand">
      <x/>
    </i>
  </rowItems>
  <colItems count="1">
    <i/>
  </colItems>
  <dataFields count="1">
    <dataField name="Average Total_Time" fld="6" subtotal="average" baseField="8" baseItem="9"/>
  </dataFields>
  <formats count="2">
    <format dxfId="19">
      <pivotArea collapsedLevelsAreSubtotals="1" fieldPosition="0">
        <references count="1">
          <reference field="7" count="0"/>
        </references>
      </pivotArea>
    </format>
    <format dxfId="18">
      <pivotArea grandRow="1" outline="0" collapsedLevelsAreSubtotals="1" fieldPosition="0"/>
    </format>
  </formats>
  <chartFormats count="1">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FC01533B-30E2-4193-BAD9-EED39B675E6D}" autoFormatId="16" applyNumberFormats="0" applyBorderFormats="0" applyFontFormats="0" applyPatternFormats="0" applyAlignmentFormats="0" applyWidthHeightFormats="0">
  <queryTableRefresh nextId="17" unboundColumnsRight="2">
    <queryTableFields count="13">
      <queryTableField id="1" name="Date" tableColumnId="1"/>
      <queryTableField id="2" name="Time" tableColumnId="2"/>
      <queryTableField id="3" name="Department" tableColumnId="3"/>
      <queryTableField id="4" name="Site" tableColumnId="4"/>
      <queryTableField id="5" name="Preparation_Time" tableColumnId="5"/>
      <queryTableField id="6" name="Erection_Time" tableColumnId="6"/>
      <queryTableField id="7" name="Total_Time" tableColumnId="7"/>
      <queryTableField id="8" name="Site_status" tableColumnId="8"/>
      <queryTableField id="9" name="Tower_Height" tableColumnId="9"/>
      <queryTableField id="10" name="Overtime" tableColumnId="10"/>
      <queryTableField id="11" name="Normal_Time" tableColumnId="11"/>
      <queryTableField id="12" dataBound="0" tableColumnId="12"/>
      <queryTableField id="13" dataBound="0" tableColumnId="13"/>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156A98F6-6E75-4C40-9FB6-BCCF3FCDA65B}" sourceName="Department">
  <pivotTables>
    <pivotTable tabId="2" name="PivotTable2"/>
    <pivotTable tabId="4" name="PivotTable3"/>
    <pivotTable tabId="38" name="PivotTable1"/>
  </pivotTables>
  <data>
    <tabular pivotCacheId="1763768701">
      <items count="4">
        <i x="0" s="1"/>
        <i x="1" s="1"/>
        <i x="2"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te_status1" xr10:uid="{CE9C3523-2E0F-4522-B35F-93F74C5862E9}" sourceName="Site_status">
  <pivotTables>
    <pivotTable tabId="2" name="PivotTable2"/>
    <pivotTable tabId="4" name="PivotTable3"/>
    <pivotTable tabId="22" name="PivotTable2"/>
    <pivotTable tabId="22" name="PivotTable4"/>
  </pivotTables>
  <data>
    <tabular pivotCacheId="1763768701">
      <items count="10">
        <i x="4" s="1"/>
        <i x="2" s="1"/>
        <i x="1" s="1"/>
        <i x="9" s="1"/>
        <i x="5" s="1"/>
        <i x="3" s="1"/>
        <i x="0" s="1"/>
        <i x="7" s="1"/>
        <i x="6" s="1"/>
        <i x="8"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te_status" xr10:uid="{7D3ACE64-E06A-41AF-8DAF-7454E53914C2}" sourceName="Site_status">
  <pivotTables>
    <pivotTable tabId="27" name="PivotTable6"/>
  </pivotTables>
  <data>
    <tabular pivotCacheId="1763768701">
      <items count="10">
        <i x="4" s="1"/>
        <i x="2"/>
        <i x="1"/>
        <i x="9"/>
        <i x="5"/>
        <i x="3"/>
        <i x="0"/>
        <i x="7"/>
        <i x="6"/>
        <i x="8"/>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Date" xr10:uid="{A231E8C9-856A-40DE-9467-E0D896A01146}" sourceName="Months (Date)">
  <pivotTables>
    <pivotTable tabId="2" name="PivotTable2"/>
    <pivotTable tabId="38" name="PivotTable1"/>
    <pivotTable tabId="4" name="PivotTable3"/>
    <pivotTable tabId="3" name="PivotTable3"/>
    <pivotTable tabId="22" name="PivotTable2"/>
    <pivotTable tabId="22" name="PivotTable4"/>
  </pivotTables>
  <data>
    <tabular pivotCacheId="1763768701">
      <items count="14">
        <i x="1" s="1"/>
        <i x="2" s="1"/>
        <i x="3" s="1"/>
        <i x="4" s="1"/>
        <i x="5" s="1"/>
        <i x="6" s="1" nd="1"/>
        <i x="7" s="1" nd="1"/>
        <i x="8" s="1" nd="1"/>
        <i x="9" s="1" nd="1"/>
        <i x="10" s="1" nd="1"/>
        <i x="11" s="1" nd="1"/>
        <i x="12" s="1" nd="1"/>
        <i x="0" s="1" nd="1"/>
        <i x="13"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xr10:uid="{84780CD0-F941-490F-BE33-DFE4A8091383}" cache="Slicer_Department" caption="Department" style="Slicer Style 2" rowHeight="247650"/>
  <slicer name="Site_status 1" xr10:uid="{C5AD446F-5CFD-4E8E-8D24-87EBCFF3C82D}" cache="Slicer_Site_status1" caption="Site status" columnCount="2" style="Slicer Style 2" rowHeight="247650"/>
  <slicer name="Months (Date)" xr10:uid="{1B09F897-B6AD-4775-A001-40D5BCDD0950}" cache="Slicer_Months__Date" caption="Month" columnCount="5" style="Slicer Style 2" rowHeight="2476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te_status" xr10:uid="{9AB5FFBA-CCE4-40E9-9282-1A1CE6A90C80}" cache="Slicer_Site_status" caption="Site status to view" style="Slicer Style 2" rowHeight="252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51EC546-150A-421E-A789-DC5EC02BBDF5}" name="scaffolding_timesheet_dec2024_may2025" displayName="scaffolding_timesheet_dec2024_may2025" ref="A1:M736" tableType="queryTable" totalsRowShown="0">
  <autoFilter ref="A1:M736" xr:uid="{8B772A5C-A852-4852-827B-F6967E82AB23}"/>
  <sortState xmlns:xlrd2="http://schemas.microsoft.com/office/spreadsheetml/2017/richdata2" ref="A2:M736">
    <sortCondition ref="A2:A736"/>
  </sortState>
  <tableColumns count="13">
    <tableColumn id="1" xr3:uid="{4A888E1F-736E-4DD7-836A-BBB5999ABE3D}" uniqueName="1" name="Date" queryTableFieldId="1" dataDxfId="27"/>
    <tableColumn id="2" xr3:uid="{13D2C451-1658-4FEC-8422-88BF4253DD0D}" uniqueName="2" name="Time" queryTableFieldId="2" dataDxfId="26"/>
    <tableColumn id="3" xr3:uid="{5EB77715-B1AF-4905-804A-3F3478FEA50A}" uniqueName="3" name="Department" queryTableFieldId="3"/>
    <tableColumn id="4" xr3:uid="{80DDD179-0801-452D-A6F2-37485DCD5C99}" uniqueName="4" name="Site" queryTableFieldId="4"/>
    <tableColumn id="5" xr3:uid="{2038E217-0D81-497E-A12C-3386B4E88586}" uniqueName="5" name="Preparation_Time" queryTableFieldId="5"/>
    <tableColumn id="6" xr3:uid="{ACC1A4BE-6C1E-4B91-B54A-7B1168FCC462}" uniqueName="6" name="Erection_Time" queryTableFieldId="6"/>
    <tableColumn id="7" xr3:uid="{A6731B40-C6F0-44C9-A007-55E76DD3F5FC}" uniqueName="7" name="Total_Time" queryTableFieldId="7"/>
    <tableColumn id="8" xr3:uid="{04D99B4B-1410-4FEA-B63D-D059459E14B9}" uniqueName="8" name="Site_status" queryTableFieldId="8"/>
    <tableColumn id="9" xr3:uid="{754268F7-F924-41B9-B6B9-B0FAB043486A}" uniqueName="9" name="Tower_Height" queryTableFieldId="9"/>
    <tableColumn id="10" xr3:uid="{77DDC356-B07D-4A83-BEBC-AE070E855DDF}" uniqueName="10" name="Overtime" queryTableFieldId="10"/>
    <tableColumn id="11" xr3:uid="{F7604423-67CA-411C-BCC4-F5C7AC1C1D41}" uniqueName="11" name="Normal_Time" queryTableFieldId="11"/>
    <tableColumn id="12" xr3:uid="{878F4E25-7ECB-4523-A506-D1721EA4C90D}" uniqueName="12" name="Total_hrs_worked" queryTableFieldId="12" dataCellStyle="Comma">
      <calculatedColumnFormula>scaffolding_timesheet_dec2024_may2025[[#This Row],[Total_Time]]/60</calculatedColumnFormula>
    </tableColumn>
    <tableColumn id="13" xr3:uid="{DE8C305D-14A0-44B7-9EA5-499A828FA1AA}" uniqueName="13" name="Total_hrs_billed" queryTableFieldId="13" dataCellStyle="Comma">
      <calculatedColumnFormula>((scaffolding_timesheet_dec2024_may2025[[#This Row],[Overtime]]*1.5)+scaffolding_timesheet_dec2024_may2025[[#This Row],[Normal_Time]])/60</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8.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9.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ivotTable" Target="../pivotTables/pivotTable10.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ivotTable" Target="../pivotTables/pivotTable11.xm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ivotTable" Target="../pivotTables/pivotTable12.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ivotTable" Target="../pivotTables/pivotTable13.xml"/></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ivotTable" Target="../pivotTables/pivotTable14.xml"/></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ivotTable" Target="../pivotTables/pivotTable15.xml"/></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ivotTable" Target="../pivotTables/pivotTable16.xml"/></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ivotTable" Target="../pivotTables/pivotTable17.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ivotTable" Target="../pivotTables/pivotTable18.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ivotTable" Target="../pivotTables/pivotTable6.xml"/><Relationship Id="rId1" Type="http://schemas.openxmlformats.org/officeDocument/2006/relationships/pivotTable" Target="../pivotTables/pivotTable5.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75DFEF-4DF1-410D-9CCB-9A7E847DB125}">
  <dimension ref="A1:W31"/>
  <sheetViews>
    <sheetView showGridLines="0" showRowColHeaders="0" tabSelected="1" workbookViewId="0">
      <selection activeCell="X6" sqref="X6"/>
    </sheetView>
  </sheetViews>
  <sheetFormatPr defaultColWidth="8.85546875" defaultRowHeight="15" x14ac:dyDescent="0.25"/>
  <sheetData>
    <row r="1" spans="1:23" ht="14.45" customHeight="1" x14ac:dyDescent="0.25">
      <c r="A1" s="14" t="s">
        <v>67</v>
      </c>
      <c r="B1" s="14"/>
      <c r="C1" s="14"/>
      <c r="D1" s="14"/>
      <c r="E1" s="14"/>
      <c r="F1" s="14"/>
      <c r="G1" s="14"/>
      <c r="H1" s="14"/>
      <c r="I1" s="14"/>
      <c r="J1" s="14"/>
      <c r="K1" s="14"/>
      <c r="L1" s="14"/>
      <c r="M1" s="14"/>
      <c r="N1" s="14"/>
      <c r="O1" s="14"/>
      <c r="P1" s="14"/>
      <c r="Q1" s="14"/>
      <c r="R1" s="14"/>
      <c r="S1" s="14"/>
      <c r="T1" s="14"/>
      <c r="U1" s="14"/>
      <c r="V1" s="14"/>
      <c r="W1" s="14"/>
    </row>
    <row r="2" spans="1:23" ht="14.45" customHeight="1" x14ac:dyDescent="0.25">
      <c r="A2" s="14"/>
      <c r="B2" s="14"/>
      <c r="C2" s="14"/>
      <c r="D2" s="14"/>
      <c r="E2" s="14"/>
      <c r="F2" s="14"/>
      <c r="G2" s="14"/>
      <c r="H2" s="14"/>
      <c r="I2" s="14"/>
      <c r="J2" s="14"/>
      <c r="K2" s="14"/>
      <c r="L2" s="14"/>
      <c r="M2" s="14"/>
      <c r="N2" s="14"/>
      <c r="O2" s="14"/>
      <c r="P2" s="14"/>
      <c r="Q2" s="14"/>
      <c r="R2" s="14"/>
      <c r="S2" s="14"/>
      <c r="T2" s="14"/>
      <c r="U2" s="14"/>
      <c r="V2" s="14"/>
      <c r="W2" s="14"/>
    </row>
    <row r="3" spans="1:23" ht="14.45" customHeight="1" x14ac:dyDescent="0.25">
      <c r="A3" s="15" t="s">
        <v>68</v>
      </c>
      <c r="B3" s="15"/>
      <c r="C3" s="15"/>
      <c r="D3" s="15"/>
      <c r="E3" s="15"/>
      <c r="F3" s="15"/>
      <c r="G3" s="15"/>
      <c r="H3" s="15"/>
      <c r="I3" s="15"/>
      <c r="J3" s="15"/>
      <c r="K3" s="15"/>
      <c r="L3" s="15"/>
      <c r="M3" s="15"/>
      <c r="N3" s="15"/>
      <c r="O3" s="15"/>
      <c r="P3" s="15"/>
      <c r="Q3" s="15"/>
      <c r="R3" s="15"/>
      <c r="S3" s="15"/>
      <c r="T3" s="15"/>
      <c r="U3" s="15"/>
      <c r="V3" s="15"/>
      <c r="W3" s="15"/>
    </row>
    <row r="4" spans="1:23" ht="14.45" customHeight="1" x14ac:dyDescent="0.25">
      <c r="A4" s="11"/>
      <c r="B4" s="11"/>
      <c r="C4" s="11"/>
      <c r="D4" s="11"/>
      <c r="E4" s="11"/>
      <c r="F4" s="11"/>
      <c r="G4" s="11"/>
      <c r="H4" s="11"/>
      <c r="I4" s="11"/>
      <c r="J4" s="11"/>
      <c r="K4" s="11"/>
      <c r="L4" s="11"/>
      <c r="M4" s="11"/>
      <c r="N4" s="11"/>
      <c r="O4" s="11"/>
      <c r="P4" s="11"/>
      <c r="Q4" s="11"/>
      <c r="R4" s="11"/>
      <c r="S4" s="11"/>
      <c r="T4" s="11"/>
      <c r="U4" s="11"/>
      <c r="V4" s="11"/>
      <c r="W4" s="11"/>
    </row>
    <row r="5" spans="1:23" ht="14.45" customHeight="1" x14ac:dyDescent="0.25">
      <c r="A5" s="11"/>
      <c r="B5" s="11"/>
      <c r="C5" s="11"/>
      <c r="D5" s="11"/>
      <c r="E5" s="11"/>
      <c r="F5" s="11"/>
      <c r="G5" s="11"/>
      <c r="H5" s="11"/>
      <c r="I5" s="11"/>
      <c r="J5" s="11"/>
      <c r="K5" s="11"/>
      <c r="L5" s="11"/>
      <c r="M5" s="11"/>
      <c r="N5" s="11"/>
      <c r="O5" s="11"/>
      <c r="P5" s="11"/>
      <c r="Q5" s="11"/>
      <c r="R5" s="11"/>
      <c r="S5" s="11"/>
      <c r="T5" s="11"/>
      <c r="U5" s="11"/>
      <c r="V5" s="11"/>
      <c r="W5" s="11"/>
    </row>
    <row r="6" spans="1:23" ht="14.45" customHeight="1" x14ac:dyDescent="0.25">
      <c r="A6" s="11"/>
      <c r="B6" s="11"/>
      <c r="C6" s="11"/>
      <c r="D6" s="11"/>
      <c r="E6" s="11"/>
      <c r="F6" s="11"/>
      <c r="G6" s="11"/>
      <c r="H6" s="11"/>
      <c r="I6" s="11"/>
      <c r="J6" s="11"/>
      <c r="K6" s="11"/>
      <c r="L6" s="11"/>
      <c r="M6" s="11"/>
      <c r="N6" s="11"/>
      <c r="O6" s="11"/>
      <c r="P6" s="11"/>
      <c r="Q6" s="11"/>
      <c r="R6" s="11"/>
      <c r="S6" s="11"/>
      <c r="T6" s="11"/>
      <c r="U6" s="11"/>
      <c r="V6" s="11"/>
      <c r="W6" s="11"/>
    </row>
    <row r="7" spans="1:23" ht="14.45" customHeight="1" x14ac:dyDescent="0.25">
      <c r="A7" s="11"/>
      <c r="B7" s="11"/>
      <c r="C7" s="11"/>
      <c r="D7" s="11"/>
      <c r="E7" s="11"/>
      <c r="F7" s="11"/>
      <c r="G7" s="11"/>
      <c r="H7" s="11"/>
      <c r="I7" s="11"/>
      <c r="J7" s="11"/>
      <c r="K7" s="11"/>
      <c r="L7" s="11"/>
      <c r="M7" s="11"/>
      <c r="N7" s="11"/>
      <c r="O7" s="11"/>
      <c r="P7" s="11"/>
      <c r="Q7" s="11"/>
      <c r="R7" s="11"/>
      <c r="S7" s="11"/>
      <c r="T7" s="11"/>
      <c r="U7" s="11"/>
      <c r="V7" s="11"/>
      <c r="W7" s="11"/>
    </row>
    <row r="8" spans="1:23" ht="14.45" customHeight="1" x14ac:dyDescent="0.25">
      <c r="A8" s="11"/>
      <c r="B8" s="11"/>
      <c r="C8" s="11"/>
      <c r="D8" s="11"/>
      <c r="E8" s="11"/>
      <c r="F8" s="11"/>
      <c r="G8" s="11"/>
      <c r="H8" s="11"/>
      <c r="I8" s="11"/>
      <c r="J8" s="11"/>
      <c r="K8" s="11"/>
      <c r="L8" s="11"/>
      <c r="M8" s="11"/>
      <c r="N8" s="11"/>
      <c r="O8" s="11"/>
      <c r="P8" s="11"/>
      <c r="Q8" s="11"/>
      <c r="R8" s="11"/>
      <c r="S8" s="11"/>
      <c r="T8" s="11"/>
      <c r="U8" s="11"/>
      <c r="V8" s="11"/>
      <c r="W8" s="11"/>
    </row>
    <row r="9" spans="1:23" ht="14.45" customHeight="1" x14ac:dyDescent="0.25">
      <c r="A9" s="11"/>
      <c r="B9" s="11"/>
      <c r="C9" s="11"/>
      <c r="D9" s="11"/>
      <c r="E9" s="11"/>
      <c r="F9" s="11"/>
      <c r="G9" s="11"/>
      <c r="H9" s="11"/>
      <c r="I9" s="11"/>
      <c r="J9" s="11"/>
      <c r="K9" s="11"/>
      <c r="L9" s="11"/>
      <c r="M9" s="11"/>
      <c r="N9" s="11"/>
      <c r="O9" s="11"/>
      <c r="P9" s="11"/>
      <c r="Q9" s="11"/>
      <c r="R9" s="11"/>
      <c r="S9" s="11"/>
      <c r="T9" s="11"/>
      <c r="U9" s="11"/>
      <c r="V9" s="11"/>
      <c r="W9" s="11"/>
    </row>
    <row r="10" spans="1:23" ht="14.45" customHeight="1" x14ac:dyDescent="0.25">
      <c r="A10" s="12"/>
      <c r="B10" s="12"/>
      <c r="C10" s="12"/>
      <c r="D10" s="12"/>
      <c r="E10" s="12"/>
      <c r="F10" s="12"/>
      <c r="G10" s="12"/>
      <c r="H10" s="12"/>
      <c r="I10" s="12"/>
      <c r="J10" s="12"/>
      <c r="K10" s="12"/>
      <c r="L10" s="12"/>
      <c r="M10" s="12"/>
      <c r="N10" s="12"/>
      <c r="O10" s="12"/>
      <c r="P10" s="12"/>
      <c r="Q10" s="12"/>
      <c r="R10" s="12"/>
      <c r="S10" s="12"/>
      <c r="T10" s="12"/>
      <c r="U10" s="12"/>
      <c r="V10" s="12"/>
      <c r="W10" s="12"/>
    </row>
    <row r="30" spans="1:23" ht="14.45" customHeight="1" x14ac:dyDescent="0.25">
      <c r="A30" s="13"/>
      <c r="B30" s="13"/>
      <c r="C30" s="13"/>
      <c r="D30" s="13"/>
      <c r="E30" s="13"/>
      <c r="F30" s="13"/>
      <c r="H30" s="13"/>
      <c r="I30" s="13"/>
      <c r="J30" s="13"/>
      <c r="K30" s="13"/>
      <c r="L30" s="13"/>
      <c r="M30" s="13"/>
      <c r="N30" s="13"/>
      <c r="P30" s="13"/>
      <c r="Q30" s="13"/>
      <c r="R30" s="13"/>
      <c r="S30" s="13"/>
      <c r="T30" s="13"/>
      <c r="U30" s="13"/>
      <c r="V30" s="13"/>
      <c r="W30" s="13"/>
    </row>
    <row r="31" spans="1:23" ht="14.45" customHeight="1" x14ac:dyDescent="0.25">
      <c r="A31" s="13"/>
      <c r="B31" s="13"/>
      <c r="C31" s="13"/>
      <c r="D31" s="13"/>
      <c r="E31" s="13"/>
      <c r="F31" s="13"/>
      <c r="H31" s="13"/>
      <c r="I31" s="13"/>
      <c r="J31" s="13"/>
      <c r="K31" s="13"/>
      <c r="L31" s="13"/>
      <c r="M31" s="13"/>
      <c r="N31" s="13"/>
    </row>
  </sheetData>
  <sheetProtection selectLockedCells="1"/>
  <mergeCells count="5">
    <mergeCell ref="A30:F31"/>
    <mergeCell ref="P30:W30"/>
    <mergeCell ref="H30:N31"/>
    <mergeCell ref="A1:W2"/>
    <mergeCell ref="A3:W3"/>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330DC4-E07F-49F6-9DB5-6A93856A9877}">
  <dimension ref="A3:B23"/>
  <sheetViews>
    <sheetView workbookViewId="0">
      <selection activeCell="L5" sqref="L1:M1048576"/>
    </sheetView>
  </sheetViews>
  <sheetFormatPr defaultRowHeight="15" x14ac:dyDescent="0.25"/>
  <cols>
    <col min="1" max="1" width="12.42578125" bestFit="1" customWidth="1"/>
    <col min="2" max="2" width="17" bestFit="1" customWidth="1"/>
    <col min="3" max="3" width="22.85546875" bestFit="1" customWidth="1"/>
    <col min="4" max="4" width="21.85546875" bestFit="1" customWidth="1"/>
  </cols>
  <sheetData>
    <row r="3" spans="1:2" x14ac:dyDescent="0.25">
      <c r="A3" s="3" t="s">
        <v>37</v>
      </c>
      <c r="B3" t="s">
        <v>65</v>
      </c>
    </row>
    <row r="4" spans="1:2" x14ac:dyDescent="0.25">
      <c r="A4" s="4">
        <v>1</v>
      </c>
      <c r="B4" s="2">
        <v>76.243243243243242</v>
      </c>
    </row>
    <row r="5" spans="1:2" x14ac:dyDescent="0.25">
      <c r="A5" s="4">
        <v>1.5</v>
      </c>
      <c r="B5" s="2">
        <v>83.868421052631575</v>
      </c>
    </row>
    <row r="6" spans="1:2" x14ac:dyDescent="0.25">
      <c r="A6" s="4">
        <v>2</v>
      </c>
      <c r="B6" s="2">
        <v>92.53125</v>
      </c>
    </row>
    <row r="7" spans="1:2" x14ac:dyDescent="0.25">
      <c r="A7" s="4">
        <v>2.5</v>
      </c>
      <c r="B7" s="2">
        <v>83.838709677419359</v>
      </c>
    </row>
    <row r="8" spans="1:2" x14ac:dyDescent="0.25">
      <c r="A8" s="4">
        <v>3</v>
      </c>
      <c r="B8" s="2">
        <v>108.91489361702128</v>
      </c>
    </row>
    <row r="9" spans="1:2" x14ac:dyDescent="0.25">
      <c r="A9" s="4">
        <v>3.5</v>
      </c>
      <c r="B9" s="2">
        <v>109.29729729729729</v>
      </c>
    </row>
    <row r="10" spans="1:2" x14ac:dyDescent="0.25">
      <c r="A10" s="4">
        <v>4</v>
      </c>
      <c r="B10" s="2">
        <v>103.23529411764706</v>
      </c>
    </row>
    <row r="11" spans="1:2" x14ac:dyDescent="0.25">
      <c r="A11" s="4">
        <v>5</v>
      </c>
      <c r="B11" s="2">
        <v>118.28947368421052</v>
      </c>
    </row>
    <row r="12" spans="1:2" x14ac:dyDescent="0.25">
      <c r="A12" s="4">
        <v>6</v>
      </c>
      <c r="B12" s="2">
        <v>126.35294117647059</v>
      </c>
    </row>
    <row r="13" spans="1:2" x14ac:dyDescent="0.25">
      <c r="A13" s="4">
        <v>6.5</v>
      </c>
      <c r="B13" s="2">
        <v>143.73469387755102</v>
      </c>
    </row>
    <row r="14" spans="1:2" x14ac:dyDescent="0.25">
      <c r="A14" s="4">
        <v>7</v>
      </c>
      <c r="B14" s="2">
        <v>140.7741935483871</v>
      </c>
    </row>
    <row r="15" spans="1:2" x14ac:dyDescent="0.25">
      <c r="A15" s="4">
        <v>8</v>
      </c>
      <c r="B15" s="2">
        <v>141.35</v>
      </c>
    </row>
    <row r="16" spans="1:2" x14ac:dyDescent="0.25">
      <c r="A16" s="4">
        <v>9</v>
      </c>
      <c r="B16" s="2">
        <v>162.92857142857142</v>
      </c>
    </row>
    <row r="17" spans="1:2" x14ac:dyDescent="0.25">
      <c r="A17" s="4">
        <v>10</v>
      </c>
      <c r="B17" s="2">
        <v>170.30769230769232</v>
      </c>
    </row>
    <row r="18" spans="1:2" x14ac:dyDescent="0.25">
      <c r="A18" s="4">
        <v>14</v>
      </c>
      <c r="B18" s="2">
        <v>188.89473684210526</v>
      </c>
    </row>
    <row r="19" spans="1:2" x14ac:dyDescent="0.25">
      <c r="A19" s="4">
        <v>15</v>
      </c>
      <c r="B19" s="2">
        <v>200.30555555555554</v>
      </c>
    </row>
    <row r="20" spans="1:2" x14ac:dyDescent="0.25">
      <c r="A20" s="4" t="s">
        <v>38</v>
      </c>
      <c r="B20" s="2">
        <v>129.29850746268656</v>
      </c>
    </row>
    <row r="23" spans="1:2" x14ac:dyDescent="0.25">
      <c r="A23" t="s">
        <v>66</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D653EE-0661-4A91-87E4-8680AF184C97}">
  <dimension ref="A3:B21"/>
  <sheetViews>
    <sheetView workbookViewId="0">
      <selection activeCell="L5" sqref="L1:M1048576"/>
    </sheetView>
  </sheetViews>
  <sheetFormatPr defaultRowHeight="15" x14ac:dyDescent="0.25"/>
  <cols>
    <col min="1" max="1" width="18.7109375" bestFit="1" customWidth="1"/>
    <col min="2" max="2" width="17" bestFit="1" customWidth="1"/>
  </cols>
  <sheetData>
    <row r="3" spans="1:2" x14ac:dyDescent="0.25">
      <c r="A3" s="3" t="s">
        <v>37</v>
      </c>
      <c r="B3" t="s">
        <v>65</v>
      </c>
    </row>
    <row r="4" spans="1:2" x14ac:dyDescent="0.25">
      <c r="A4" s="4" t="s">
        <v>23</v>
      </c>
      <c r="B4" s="2">
        <v>87.13559322033899</v>
      </c>
    </row>
    <row r="5" spans="1:2" x14ac:dyDescent="0.25">
      <c r="A5" s="7">
        <v>1</v>
      </c>
      <c r="B5">
        <v>52</v>
      </c>
    </row>
    <row r="6" spans="1:2" x14ac:dyDescent="0.25">
      <c r="A6" s="7">
        <v>1.5</v>
      </c>
      <c r="B6">
        <v>56</v>
      </c>
    </row>
    <row r="7" spans="1:2" x14ac:dyDescent="0.25">
      <c r="A7" s="7">
        <v>2</v>
      </c>
      <c r="B7">
        <v>59</v>
      </c>
    </row>
    <row r="8" spans="1:2" x14ac:dyDescent="0.25">
      <c r="A8" s="7">
        <v>2.5</v>
      </c>
      <c r="B8">
        <v>62</v>
      </c>
    </row>
    <row r="9" spans="1:2" x14ac:dyDescent="0.25">
      <c r="A9" s="7">
        <v>3</v>
      </c>
      <c r="B9">
        <v>66</v>
      </c>
    </row>
    <row r="10" spans="1:2" x14ac:dyDescent="0.25">
      <c r="A10" s="7">
        <v>3.5</v>
      </c>
      <c r="B10">
        <v>69</v>
      </c>
    </row>
    <row r="11" spans="1:2" x14ac:dyDescent="0.25">
      <c r="A11" s="7">
        <v>4</v>
      </c>
      <c r="B11">
        <v>73</v>
      </c>
    </row>
    <row r="12" spans="1:2" x14ac:dyDescent="0.25">
      <c r="A12" s="7">
        <v>5</v>
      </c>
      <c r="B12">
        <v>79</v>
      </c>
    </row>
    <row r="13" spans="1:2" x14ac:dyDescent="0.25">
      <c r="A13" s="7">
        <v>6</v>
      </c>
      <c r="B13">
        <v>86</v>
      </c>
    </row>
    <row r="14" spans="1:2" x14ac:dyDescent="0.25">
      <c r="A14" s="7">
        <v>6.5</v>
      </c>
      <c r="B14">
        <v>90</v>
      </c>
    </row>
    <row r="15" spans="1:2" x14ac:dyDescent="0.25">
      <c r="A15" s="7">
        <v>7</v>
      </c>
      <c r="B15">
        <v>93</v>
      </c>
    </row>
    <row r="16" spans="1:2" x14ac:dyDescent="0.25">
      <c r="A16" s="7">
        <v>8</v>
      </c>
      <c r="B16">
        <v>100</v>
      </c>
    </row>
    <row r="17" spans="1:2" x14ac:dyDescent="0.25">
      <c r="A17" s="7">
        <v>9</v>
      </c>
      <c r="B17">
        <v>107</v>
      </c>
    </row>
    <row r="18" spans="1:2" x14ac:dyDescent="0.25">
      <c r="A18" s="7">
        <v>10</v>
      </c>
      <c r="B18">
        <v>113</v>
      </c>
    </row>
    <row r="19" spans="1:2" x14ac:dyDescent="0.25">
      <c r="A19" s="7">
        <v>14</v>
      </c>
      <c r="B19">
        <v>127</v>
      </c>
    </row>
    <row r="20" spans="1:2" x14ac:dyDescent="0.25">
      <c r="A20" s="7">
        <v>15</v>
      </c>
      <c r="B20">
        <v>134</v>
      </c>
    </row>
    <row r="21" spans="1:2" x14ac:dyDescent="0.25">
      <c r="A21" s="4" t="s">
        <v>38</v>
      </c>
      <c r="B21" s="2">
        <v>87.13559322033899</v>
      </c>
    </row>
  </sheetData>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423742-817D-41E1-A2F5-CB1D31253068}">
  <dimension ref="A3:B21"/>
  <sheetViews>
    <sheetView workbookViewId="0">
      <selection activeCell="L5" sqref="L1:M1048576"/>
    </sheetView>
  </sheetViews>
  <sheetFormatPr defaultRowHeight="15" x14ac:dyDescent="0.25"/>
  <cols>
    <col min="1" max="1" width="15.7109375" bestFit="1" customWidth="1"/>
    <col min="2" max="2" width="17" bestFit="1" customWidth="1"/>
  </cols>
  <sheetData>
    <row r="3" spans="1:2" x14ac:dyDescent="0.25">
      <c r="A3" s="3" t="s">
        <v>37</v>
      </c>
      <c r="B3" t="s">
        <v>65</v>
      </c>
    </row>
    <row r="4" spans="1:2" x14ac:dyDescent="0.25">
      <c r="A4" s="4" t="s">
        <v>19</v>
      </c>
      <c r="B4" s="2">
        <v>71.294117647058826</v>
      </c>
    </row>
    <row r="5" spans="1:2" x14ac:dyDescent="0.25">
      <c r="A5" s="7">
        <v>1</v>
      </c>
      <c r="B5">
        <v>41</v>
      </c>
    </row>
    <row r="6" spans="1:2" x14ac:dyDescent="0.25">
      <c r="A6" s="7">
        <v>1.5</v>
      </c>
      <c r="B6">
        <v>44</v>
      </c>
    </row>
    <row r="7" spans="1:2" x14ac:dyDescent="0.25">
      <c r="A7" s="7">
        <v>2</v>
      </c>
      <c r="B7">
        <v>47</v>
      </c>
    </row>
    <row r="8" spans="1:2" x14ac:dyDescent="0.25">
      <c r="A8" s="7">
        <v>2.5</v>
      </c>
      <c r="B8">
        <v>49</v>
      </c>
    </row>
    <row r="9" spans="1:2" x14ac:dyDescent="0.25">
      <c r="A9" s="7">
        <v>3</v>
      </c>
      <c r="B9">
        <v>52</v>
      </c>
    </row>
    <row r="10" spans="1:2" x14ac:dyDescent="0.25">
      <c r="A10" s="7">
        <v>3.5</v>
      </c>
      <c r="B10">
        <v>55</v>
      </c>
    </row>
    <row r="11" spans="1:2" x14ac:dyDescent="0.25">
      <c r="A11" s="7">
        <v>4</v>
      </c>
      <c r="B11">
        <v>57</v>
      </c>
    </row>
    <row r="12" spans="1:2" x14ac:dyDescent="0.25">
      <c r="A12" s="7">
        <v>5</v>
      </c>
      <c r="B12">
        <v>63</v>
      </c>
    </row>
    <row r="13" spans="1:2" x14ac:dyDescent="0.25">
      <c r="A13" s="7">
        <v>6</v>
      </c>
      <c r="B13">
        <v>68</v>
      </c>
    </row>
    <row r="14" spans="1:2" x14ac:dyDescent="0.25">
      <c r="A14" s="7">
        <v>6.5</v>
      </c>
      <c r="B14">
        <v>71</v>
      </c>
    </row>
    <row r="15" spans="1:2" x14ac:dyDescent="0.25">
      <c r="A15" s="7">
        <v>7</v>
      </c>
      <c r="B15">
        <v>73</v>
      </c>
    </row>
    <row r="16" spans="1:2" x14ac:dyDescent="0.25">
      <c r="A16" s="7">
        <v>8</v>
      </c>
      <c r="B16">
        <v>79</v>
      </c>
    </row>
    <row r="17" spans="1:2" x14ac:dyDescent="0.25">
      <c r="A17" s="7">
        <v>9</v>
      </c>
      <c r="B17">
        <v>84</v>
      </c>
    </row>
    <row r="18" spans="1:2" x14ac:dyDescent="0.25">
      <c r="A18" s="7">
        <v>10</v>
      </c>
      <c r="B18">
        <v>89</v>
      </c>
    </row>
    <row r="19" spans="1:2" x14ac:dyDescent="0.25">
      <c r="A19" s="7">
        <v>14</v>
      </c>
      <c r="B19">
        <v>100</v>
      </c>
    </row>
    <row r="20" spans="1:2" x14ac:dyDescent="0.25">
      <c r="A20" s="7">
        <v>15</v>
      </c>
      <c r="B20">
        <v>105</v>
      </c>
    </row>
    <row r="21" spans="1:2" x14ac:dyDescent="0.25">
      <c r="A21" s="4" t="s">
        <v>38</v>
      </c>
      <c r="B21" s="2">
        <v>71.294117647058826</v>
      </c>
    </row>
  </sheetData>
  <pageMargins left="0.7" right="0.7" top="0.75" bottom="0.75" header="0.3" footer="0.3"/>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921375-5324-40B0-AC89-2134587F1E75}">
  <dimension ref="A3:B21"/>
  <sheetViews>
    <sheetView workbookViewId="0">
      <selection activeCell="L5" sqref="L1:M1048576"/>
    </sheetView>
  </sheetViews>
  <sheetFormatPr defaultRowHeight="15" x14ac:dyDescent="0.25"/>
  <cols>
    <col min="1" max="1" width="18.7109375" bestFit="1" customWidth="1"/>
    <col min="2" max="2" width="17" bestFit="1" customWidth="1"/>
  </cols>
  <sheetData>
    <row r="3" spans="1:2" x14ac:dyDescent="0.25">
      <c r="A3" s="3" t="s">
        <v>37</v>
      </c>
      <c r="B3" t="s">
        <v>65</v>
      </c>
    </row>
    <row r="4" spans="1:2" x14ac:dyDescent="0.25">
      <c r="A4" s="4" t="s">
        <v>23</v>
      </c>
      <c r="B4" s="2">
        <v>87.13559322033899</v>
      </c>
    </row>
    <row r="5" spans="1:2" x14ac:dyDescent="0.25">
      <c r="A5" s="7">
        <v>1</v>
      </c>
      <c r="B5">
        <v>52</v>
      </c>
    </row>
    <row r="6" spans="1:2" x14ac:dyDescent="0.25">
      <c r="A6" s="7">
        <v>1.5</v>
      </c>
      <c r="B6">
        <v>56</v>
      </c>
    </row>
    <row r="7" spans="1:2" x14ac:dyDescent="0.25">
      <c r="A7" s="7">
        <v>2</v>
      </c>
      <c r="B7">
        <v>59</v>
      </c>
    </row>
    <row r="8" spans="1:2" x14ac:dyDescent="0.25">
      <c r="A8" s="7">
        <v>2.5</v>
      </c>
      <c r="B8">
        <v>62</v>
      </c>
    </row>
    <row r="9" spans="1:2" x14ac:dyDescent="0.25">
      <c r="A9" s="7">
        <v>3</v>
      </c>
      <c r="B9">
        <v>66</v>
      </c>
    </row>
    <row r="10" spans="1:2" x14ac:dyDescent="0.25">
      <c r="A10" s="7">
        <v>3.5</v>
      </c>
      <c r="B10">
        <v>69</v>
      </c>
    </row>
    <row r="11" spans="1:2" x14ac:dyDescent="0.25">
      <c r="A11" s="7">
        <v>4</v>
      </c>
      <c r="B11">
        <v>73</v>
      </c>
    </row>
    <row r="12" spans="1:2" x14ac:dyDescent="0.25">
      <c r="A12" s="7">
        <v>5</v>
      </c>
      <c r="B12">
        <v>79</v>
      </c>
    </row>
    <row r="13" spans="1:2" x14ac:dyDescent="0.25">
      <c r="A13" s="7">
        <v>6</v>
      </c>
      <c r="B13">
        <v>86</v>
      </c>
    </row>
    <row r="14" spans="1:2" x14ac:dyDescent="0.25">
      <c r="A14" s="7">
        <v>6.5</v>
      </c>
      <c r="B14">
        <v>90</v>
      </c>
    </row>
    <row r="15" spans="1:2" x14ac:dyDescent="0.25">
      <c r="A15" s="7">
        <v>7</v>
      </c>
      <c r="B15">
        <v>93</v>
      </c>
    </row>
    <row r="16" spans="1:2" x14ac:dyDescent="0.25">
      <c r="A16" s="7">
        <v>8</v>
      </c>
      <c r="B16">
        <v>100</v>
      </c>
    </row>
    <row r="17" spans="1:2" x14ac:dyDescent="0.25">
      <c r="A17" s="7">
        <v>9</v>
      </c>
      <c r="B17">
        <v>107</v>
      </c>
    </row>
    <row r="18" spans="1:2" x14ac:dyDescent="0.25">
      <c r="A18" s="7">
        <v>10</v>
      </c>
      <c r="B18">
        <v>113</v>
      </c>
    </row>
    <row r="19" spans="1:2" x14ac:dyDescent="0.25">
      <c r="A19" s="7">
        <v>14</v>
      </c>
      <c r="B19">
        <v>127</v>
      </c>
    </row>
    <row r="20" spans="1:2" x14ac:dyDescent="0.25">
      <c r="A20" s="7">
        <v>15</v>
      </c>
      <c r="B20">
        <v>134</v>
      </c>
    </row>
    <row r="21" spans="1:2" x14ac:dyDescent="0.25">
      <c r="A21" s="4" t="s">
        <v>38</v>
      </c>
      <c r="B21" s="2">
        <v>87.13559322033899</v>
      </c>
    </row>
  </sheetData>
  <pageMargins left="0.7" right="0.7" top="0.75" bottom="0.75" header="0.3" footer="0.3"/>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2C9CA7-47CF-4D04-ACEF-10D5888EF67F}">
  <dimension ref="A3:B21"/>
  <sheetViews>
    <sheetView workbookViewId="0">
      <selection activeCell="L5" sqref="L1:M1048576"/>
    </sheetView>
  </sheetViews>
  <sheetFormatPr defaultRowHeight="15" x14ac:dyDescent="0.25"/>
  <cols>
    <col min="1" max="1" width="19.28515625" bestFit="1" customWidth="1"/>
    <col min="2" max="2" width="17" bestFit="1" customWidth="1"/>
  </cols>
  <sheetData>
    <row r="3" spans="1:2" x14ac:dyDescent="0.25">
      <c r="A3" s="3" t="s">
        <v>37</v>
      </c>
      <c r="B3" t="s">
        <v>65</v>
      </c>
    </row>
    <row r="4" spans="1:2" x14ac:dyDescent="0.25">
      <c r="A4" s="4" t="s">
        <v>34</v>
      </c>
      <c r="B4" s="2">
        <v>169.1076923076923</v>
      </c>
    </row>
    <row r="5" spans="1:2" x14ac:dyDescent="0.25">
      <c r="A5" s="7">
        <v>1</v>
      </c>
      <c r="B5">
        <v>103</v>
      </c>
    </row>
    <row r="6" spans="1:2" x14ac:dyDescent="0.25">
      <c r="A6" s="7">
        <v>1.5</v>
      </c>
      <c r="B6">
        <v>110</v>
      </c>
    </row>
    <row r="7" spans="1:2" x14ac:dyDescent="0.25">
      <c r="A7" s="7">
        <v>2</v>
      </c>
      <c r="B7">
        <v>117</v>
      </c>
    </row>
    <row r="8" spans="1:2" x14ac:dyDescent="0.25">
      <c r="A8" s="7">
        <v>2.5</v>
      </c>
      <c r="B8">
        <v>123</v>
      </c>
    </row>
    <row r="9" spans="1:2" x14ac:dyDescent="0.25">
      <c r="A9" s="7">
        <v>3</v>
      </c>
      <c r="B9">
        <v>130</v>
      </c>
    </row>
    <row r="10" spans="1:2" x14ac:dyDescent="0.25">
      <c r="A10" s="7">
        <v>3.5</v>
      </c>
      <c r="B10">
        <v>137</v>
      </c>
    </row>
    <row r="11" spans="1:2" x14ac:dyDescent="0.25">
      <c r="A11" s="7">
        <v>4</v>
      </c>
      <c r="B11">
        <v>143</v>
      </c>
    </row>
    <row r="12" spans="1:2" x14ac:dyDescent="0.25">
      <c r="A12" s="7">
        <v>5</v>
      </c>
      <c r="B12">
        <v>157</v>
      </c>
    </row>
    <row r="13" spans="1:2" x14ac:dyDescent="0.25">
      <c r="A13" s="7">
        <v>6</v>
      </c>
      <c r="B13">
        <v>170</v>
      </c>
    </row>
    <row r="14" spans="1:2" x14ac:dyDescent="0.25">
      <c r="A14" s="7">
        <v>6.5</v>
      </c>
      <c r="B14">
        <v>177</v>
      </c>
    </row>
    <row r="15" spans="1:2" x14ac:dyDescent="0.25">
      <c r="A15" s="7">
        <v>7</v>
      </c>
      <c r="B15">
        <v>183</v>
      </c>
    </row>
    <row r="16" spans="1:2" x14ac:dyDescent="0.25">
      <c r="A16" s="7">
        <v>8</v>
      </c>
      <c r="B16">
        <v>197</v>
      </c>
    </row>
    <row r="17" spans="1:2" x14ac:dyDescent="0.25">
      <c r="A17" s="7">
        <v>9</v>
      </c>
      <c r="B17">
        <v>210</v>
      </c>
    </row>
    <row r="18" spans="1:2" x14ac:dyDescent="0.25">
      <c r="A18" s="7">
        <v>10</v>
      </c>
      <c r="B18">
        <v>223</v>
      </c>
    </row>
    <row r="19" spans="1:2" x14ac:dyDescent="0.25">
      <c r="A19" s="7">
        <v>14</v>
      </c>
      <c r="B19">
        <v>250</v>
      </c>
    </row>
    <row r="20" spans="1:2" x14ac:dyDescent="0.25">
      <c r="A20" s="7">
        <v>15</v>
      </c>
      <c r="B20">
        <v>263</v>
      </c>
    </row>
    <row r="21" spans="1:2" x14ac:dyDescent="0.25">
      <c r="A21" s="4" t="s">
        <v>38</v>
      </c>
      <c r="B21" s="2">
        <v>169.1076923076923</v>
      </c>
    </row>
  </sheetData>
  <pageMargins left="0.7" right="0.7" top="0.75" bottom="0.75" header="0.3" footer="0.3"/>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A1CE34-CE03-44F8-84EE-4A5D910F4A16}">
  <dimension ref="A3:B21"/>
  <sheetViews>
    <sheetView workbookViewId="0">
      <selection activeCell="L5" sqref="L1:M1048576"/>
    </sheetView>
  </sheetViews>
  <sheetFormatPr defaultRowHeight="15" x14ac:dyDescent="0.25"/>
  <cols>
    <col min="1" max="1" width="21.5703125" bestFit="1" customWidth="1"/>
    <col min="2" max="2" width="17" bestFit="1" customWidth="1"/>
  </cols>
  <sheetData>
    <row r="3" spans="1:2" x14ac:dyDescent="0.25">
      <c r="A3" s="3" t="s">
        <v>37</v>
      </c>
      <c r="B3" t="s">
        <v>65</v>
      </c>
    </row>
    <row r="4" spans="1:2" x14ac:dyDescent="0.25">
      <c r="A4" s="4" t="s">
        <v>24</v>
      </c>
      <c r="B4" s="2">
        <v>186.32786885245901</v>
      </c>
    </row>
    <row r="5" spans="1:2" x14ac:dyDescent="0.25">
      <c r="A5" s="7">
        <v>1</v>
      </c>
      <c r="B5">
        <v>114</v>
      </c>
    </row>
    <row r="6" spans="1:2" x14ac:dyDescent="0.25">
      <c r="A6" s="7">
        <v>1.5</v>
      </c>
      <c r="B6">
        <v>122</v>
      </c>
    </row>
    <row r="7" spans="1:2" x14ac:dyDescent="0.25">
      <c r="A7" s="7">
        <v>2</v>
      </c>
      <c r="B7">
        <v>129</v>
      </c>
    </row>
    <row r="8" spans="1:2" x14ac:dyDescent="0.25">
      <c r="A8" s="7">
        <v>2.5</v>
      </c>
      <c r="B8">
        <v>136</v>
      </c>
    </row>
    <row r="9" spans="1:2" x14ac:dyDescent="0.25">
      <c r="A9" s="7">
        <v>3</v>
      </c>
      <c r="B9">
        <v>144</v>
      </c>
    </row>
    <row r="10" spans="1:2" x14ac:dyDescent="0.25">
      <c r="A10" s="7">
        <v>3.5</v>
      </c>
      <c r="B10">
        <v>151</v>
      </c>
    </row>
    <row r="11" spans="1:2" x14ac:dyDescent="0.25">
      <c r="A11" s="7">
        <v>4</v>
      </c>
      <c r="B11">
        <v>159</v>
      </c>
    </row>
    <row r="12" spans="1:2" x14ac:dyDescent="0.25">
      <c r="A12" s="7">
        <v>5</v>
      </c>
      <c r="B12">
        <v>173</v>
      </c>
    </row>
    <row r="13" spans="1:2" x14ac:dyDescent="0.25">
      <c r="A13" s="7">
        <v>6</v>
      </c>
      <c r="B13">
        <v>188</v>
      </c>
    </row>
    <row r="14" spans="1:2" x14ac:dyDescent="0.25">
      <c r="A14" s="7">
        <v>6.5</v>
      </c>
      <c r="B14">
        <v>196</v>
      </c>
    </row>
    <row r="15" spans="1:2" x14ac:dyDescent="0.25">
      <c r="A15" s="7">
        <v>7</v>
      </c>
      <c r="B15">
        <v>203</v>
      </c>
    </row>
    <row r="16" spans="1:2" x14ac:dyDescent="0.25">
      <c r="A16" s="7">
        <v>8</v>
      </c>
      <c r="B16">
        <v>218</v>
      </c>
    </row>
    <row r="17" spans="1:2" x14ac:dyDescent="0.25">
      <c r="A17" s="7">
        <v>9</v>
      </c>
      <c r="B17">
        <v>233</v>
      </c>
    </row>
    <row r="18" spans="1:2" x14ac:dyDescent="0.25">
      <c r="A18" s="7">
        <v>10</v>
      </c>
      <c r="B18">
        <v>247</v>
      </c>
    </row>
    <row r="19" spans="1:2" x14ac:dyDescent="0.25">
      <c r="A19" s="7">
        <v>14</v>
      </c>
      <c r="B19">
        <v>277</v>
      </c>
    </row>
    <row r="20" spans="1:2" x14ac:dyDescent="0.25">
      <c r="A20" s="7">
        <v>15</v>
      </c>
      <c r="B20">
        <v>292</v>
      </c>
    </row>
    <row r="21" spans="1:2" x14ac:dyDescent="0.25">
      <c r="A21" s="4" t="s">
        <v>38</v>
      </c>
      <c r="B21" s="2">
        <v>186.32786885245901</v>
      </c>
    </row>
  </sheetData>
  <pageMargins left="0.7" right="0.7" top="0.75" bottom="0.75" header="0.3" footer="0.3"/>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EC376D-F54F-42B5-8A2D-C617E53B526D}">
  <dimension ref="A3:B21"/>
  <sheetViews>
    <sheetView workbookViewId="0">
      <selection activeCell="L5" sqref="L1:M1048576"/>
    </sheetView>
  </sheetViews>
  <sheetFormatPr defaultRowHeight="15" x14ac:dyDescent="0.25"/>
  <cols>
    <col min="1" max="1" width="16.140625" bestFit="1" customWidth="1"/>
    <col min="2" max="2" width="17" bestFit="1" customWidth="1"/>
  </cols>
  <sheetData>
    <row r="3" spans="1:2" x14ac:dyDescent="0.25">
      <c r="A3" s="3" t="s">
        <v>37</v>
      </c>
      <c r="B3" t="s">
        <v>65</v>
      </c>
    </row>
    <row r="4" spans="1:2" x14ac:dyDescent="0.25">
      <c r="A4" s="4" t="s">
        <v>21</v>
      </c>
      <c r="B4" s="2">
        <v>101.6875</v>
      </c>
    </row>
    <row r="5" spans="1:2" x14ac:dyDescent="0.25">
      <c r="A5" s="7">
        <v>1</v>
      </c>
      <c r="B5">
        <v>62</v>
      </c>
    </row>
    <row r="6" spans="1:2" x14ac:dyDescent="0.25">
      <c r="A6" s="7">
        <v>1.5</v>
      </c>
      <c r="B6">
        <v>66</v>
      </c>
    </row>
    <row r="7" spans="1:2" x14ac:dyDescent="0.25">
      <c r="A7" s="7">
        <v>2</v>
      </c>
      <c r="B7">
        <v>70</v>
      </c>
    </row>
    <row r="8" spans="1:2" x14ac:dyDescent="0.25">
      <c r="A8" s="7">
        <v>2.5</v>
      </c>
      <c r="B8">
        <v>74</v>
      </c>
    </row>
    <row r="9" spans="1:2" x14ac:dyDescent="0.25">
      <c r="A9" s="7">
        <v>3</v>
      </c>
      <c r="B9">
        <v>78</v>
      </c>
    </row>
    <row r="10" spans="1:2" x14ac:dyDescent="0.25">
      <c r="A10" s="7">
        <v>3.5</v>
      </c>
      <c r="B10">
        <v>82</v>
      </c>
    </row>
    <row r="11" spans="1:2" x14ac:dyDescent="0.25">
      <c r="A11" s="7">
        <v>4</v>
      </c>
      <c r="B11">
        <v>86</v>
      </c>
    </row>
    <row r="12" spans="1:2" x14ac:dyDescent="0.25">
      <c r="A12" s="7">
        <v>5</v>
      </c>
      <c r="B12">
        <v>94</v>
      </c>
    </row>
    <row r="13" spans="1:2" x14ac:dyDescent="0.25">
      <c r="A13" s="7">
        <v>6</v>
      </c>
      <c r="B13">
        <v>102</v>
      </c>
    </row>
    <row r="14" spans="1:2" x14ac:dyDescent="0.25">
      <c r="A14" s="7">
        <v>6.5</v>
      </c>
      <c r="B14">
        <v>106</v>
      </c>
    </row>
    <row r="15" spans="1:2" x14ac:dyDescent="0.25">
      <c r="A15" s="7">
        <v>7</v>
      </c>
      <c r="B15">
        <v>110</v>
      </c>
    </row>
    <row r="16" spans="1:2" x14ac:dyDescent="0.25">
      <c r="A16" s="7">
        <v>8</v>
      </c>
      <c r="B16">
        <v>118</v>
      </c>
    </row>
    <row r="17" spans="1:2" x14ac:dyDescent="0.25">
      <c r="A17" s="7">
        <v>9</v>
      </c>
      <c r="B17">
        <v>126</v>
      </c>
    </row>
    <row r="18" spans="1:2" x14ac:dyDescent="0.25">
      <c r="A18" s="7">
        <v>10</v>
      </c>
      <c r="B18">
        <v>134</v>
      </c>
    </row>
    <row r="19" spans="1:2" x14ac:dyDescent="0.25">
      <c r="A19" s="7">
        <v>14</v>
      </c>
      <c r="B19">
        <v>150</v>
      </c>
    </row>
    <row r="20" spans="1:2" x14ac:dyDescent="0.25">
      <c r="A20" s="7">
        <v>15</v>
      </c>
      <c r="B20">
        <v>158</v>
      </c>
    </row>
    <row r="21" spans="1:2" x14ac:dyDescent="0.25">
      <c r="A21" s="4" t="s">
        <v>38</v>
      </c>
      <c r="B21" s="2">
        <v>101.6875</v>
      </c>
    </row>
  </sheetData>
  <pageMargins left="0.7" right="0.7" top="0.75" bottom="0.75" header="0.3" footer="0.3"/>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91647-70E2-45BE-9E8B-4715C4C4AE56}">
  <dimension ref="A3:B21"/>
  <sheetViews>
    <sheetView workbookViewId="0">
      <selection activeCell="L5" sqref="L1:M1048576"/>
    </sheetView>
  </sheetViews>
  <sheetFormatPr defaultRowHeight="15" x14ac:dyDescent="0.25"/>
  <cols>
    <col min="1" max="1" width="15.7109375" bestFit="1" customWidth="1"/>
    <col min="2" max="2" width="17" bestFit="1" customWidth="1"/>
  </cols>
  <sheetData>
    <row r="3" spans="1:2" x14ac:dyDescent="0.25">
      <c r="A3" s="3" t="s">
        <v>37</v>
      </c>
      <c r="B3" t="s">
        <v>65</v>
      </c>
    </row>
    <row r="4" spans="1:2" x14ac:dyDescent="0.25">
      <c r="A4" s="4" t="s">
        <v>13</v>
      </c>
      <c r="B4" s="2">
        <v>131.16455696202533</v>
      </c>
    </row>
    <row r="5" spans="1:2" x14ac:dyDescent="0.25">
      <c r="A5" s="7">
        <v>1</v>
      </c>
      <c r="B5">
        <v>78</v>
      </c>
    </row>
    <row r="6" spans="1:2" x14ac:dyDescent="0.25">
      <c r="A6" s="7">
        <v>1.5</v>
      </c>
      <c r="B6">
        <v>83</v>
      </c>
    </row>
    <row r="7" spans="1:2" x14ac:dyDescent="0.25">
      <c r="A7" s="7">
        <v>2</v>
      </c>
      <c r="B7">
        <v>88</v>
      </c>
    </row>
    <row r="8" spans="1:2" x14ac:dyDescent="0.25">
      <c r="A8" s="7">
        <v>2.5</v>
      </c>
      <c r="B8">
        <v>93</v>
      </c>
    </row>
    <row r="9" spans="1:2" x14ac:dyDescent="0.25">
      <c r="A9" s="7">
        <v>3</v>
      </c>
      <c r="B9">
        <v>98</v>
      </c>
    </row>
    <row r="10" spans="1:2" x14ac:dyDescent="0.25">
      <c r="A10" s="7">
        <v>3.5</v>
      </c>
      <c r="B10">
        <v>103</v>
      </c>
    </row>
    <row r="11" spans="1:2" x14ac:dyDescent="0.25">
      <c r="A11" s="7">
        <v>4</v>
      </c>
      <c r="B11">
        <v>108</v>
      </c>
    </row>
    <row r="12" spans="1:2" x14ac:dyDescent="0.25">
      <c r="A12" s="7">
        <v>5</v>
      </c>
      <c r="B12">
        <v>118</v>
      </c>
    </row>
    <row r="13" spans="1:2" x14ac:dyDescent="0.25">
      <c r="A13" s="7">
        <v>6</v>
      </c>
      <c r="B13">
        <v>128</v>
      </c>
    </row>
    <row r="14" spans="1:2" x14ac:dyDescent="0.25">
      <c r="A14" s="7">
        <v>6.5</v>
      </c>
      <c r="B14">
        <v>133</v>
      </c>
    </row>
    <row r="15" spans="1:2" x14ac:dyDescent="0.25">
      <c r="A15" s="7">
        <v>7</v>
      </c>
      <c r="B15">
        <v>138</v>
      </c>
    </row>
    <row r="16" spans="1:2" x14ac:dyDescent="0.25">
      <c r="A16" s="7">
        <v>8</v>
      </c>
      <c r="B16">
        <v>148</v>
      </c>
    </row>
    <row r="17" spans="1:2" x14ac:dyDescent="0.25">
      <c r="A17" s="7">
        <v>9</v>
      </c>
      <c r="B17">
        <v>158</v>
      </c>
    </row>
    <row r="18" spans="1:2" x14ac:dyDescent="0.25">
      <c r="A18" s="7">
        <v>10</v>
      </c>
      <c r="B18">
        <v>168</v>
      </c>
    </row>
    <row r="19" spans="1:2" x14ac:dyDescent="0.25">
      <c r="A19" s="7">
        <v>14</v>
      </c>
      <c r="B19">
        <v>188</v>
      </c>
    </row>
    <row r="20" spans="1:2" x14ac:dyDescent="0.25">
      <c r="A20" s="7">
        <v>15</v>
      </c>
      <c r="B20">
        <v>198</v>
      </c>
    </row>
    <row r="21" spans="1:2" x14ac:dyDescent="0.25">
      <c r="A21" s="4" t="s">
        <v>38</v>
      </c>
      <c r="B21" s="2">
        <v>131.16455696202533</v>
      </c>
    </row>
  </sheetData>
  <pageMargins left="0.7" right="0.7" top="0.75" bottom="0.75" header="0.3" footer="0.3"/>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784A2F-9B85-49A7-BA5C-B6F9E4D13F78}">
  <dimension ref="A3:B21"/>
  <sheetViews>
    <sheetView workbookViewId="0">
      <selection activeCell="L5" sqref="L1:M1048576"/>
    </sheetView>
  </sheetViews>
  <sheetFormatPr defaultRowHeight="15" x14ac:dyDescent="0.25"/>
  <cols>
    <col min="1" max="1" width="14.42578125" bestFit="1" customWidth="1"/>
    <col min="2" max="2" width="17" bestFit="1" customWidth="1"/>
  </cols>
  <sheetData>
    <row r="3" spans="1:2" x14ac:dyDescent="0.25">
      <c r="A3" s="3" t="s">
        <v>37</v>
      </c>
      <c r="B3" t="s">
        <v>65</v>
      </c>
    </row>
    <row r="4" spans="1:2" x14ac:dyDescent="0.25">
      <c r="A4" s="4" t="s">
        <v>28</v>
      </c>
      <c r="B4" s="2">
        <v>205.33333333333334</v>
      </c>
    </row>
    <row r="5" spans="1:2" x14ac:dyDescent="0.25">
      <c r="A5" s="7">
        <v>1</v>
      </c>
      <c r="B5">
        <v>124</v>
      </c>
    </row>
    <row r="6" spans="1:2" x14ac:dyDescent="0.25">
      <c r="A6" s="7">
        <v>1.5</v>
      </c>
      <c r="B6">
        <v>132</v>
      </c>
    </row>
    <row r="7" spans="1:2" x14ac:dyDescent="0.25">
      <c r="A7" s="7">
        <v>2</v>
      </c>
      <c r="B7">
        <v>140</v>
      </c>
    </row>
    <row r="8" spans="1:2" x14ac:dyDescent="0.25">
      <c r="A8" s="7">
        <v>2.5</v>
      </c>
      <c r="B8">
        <v>148</v>
      </c>
    </row>
    <row r="9" spans="1:2" x14ac:dyDescent="0.25">
      <c r="A9" s="7">
        <v>3</v>
      </c>
      <c r="B9">
        <v>156</v>
      </c>
    </row>
    <row r="10" spans="1:2" x14ac:dyDescent="0.25">
      <c r="A10" s="7">
        <v>3.5</v>
      </c>
      <c r="B10">
        <v>164</v>
      </c>
    </row>
    <row r="11" spans="1:2" x14ac:dyDescent="0.25">
      <c r="A11" s="7">
        <v>4</v>
      </c>
      <c r="B11">
        <v>172</v>
      </c>
    </row>
    <row r="12" spans="1:2" x14ac:dyDescent="0.25">
      <c r="A12" s="7">
        <v>5</v>
      </c>
      <c r="B12">
        <v>188</v>
      </c>
    </row>
    <row r="13" spans="1:2" x14ac:dyDescent="0.25">
      <c r="A13" s="7">
        <v>6</v>
      </c>
      <c r="B13">
        <v>204</v>
      </c>
    </row>
    <row r="14" spans="1:2" x14ac:dyDescent="0.25">
      <c r="A14" s="7">
        <v>6.5</v>
      </c>
      <c r="B14">
        <v>212</v>
      </c>
    </row>
    <row r="15" spans="1:2" x14ac:dyDescent="0.25">
      <c r="A15" s="7">
        <v>7</v>
      </c>
      <c r="B15">
        <v>220</v>
      </c>
    </row>
    <row r="16" spans="1:2" x14ac:dyDescent="0.25">
      <c r="A16" s="7">
        <v>8</v>
      </c>
      <c r="B16">
        <v>236</v>
      </c>
    </row>
    <row r="17" spans="1:2" x14ac:dyDescent="0.25">
      <c r="A17" s="7">
        <v>9</v>
      </c>
      <c r="B17">
        <v>252</v>
      </c>
    </row>
    <row r="18" spans="1:2" x14ac:dyDescent="0.25">
      <c r="A18" s="7">
        <v>10</v>
      </c>
      <c r="B18">
        <v>268</v>
      </c>
    </row>
    <row r="19" spans="1:2" x14ac:dyDescent="0.25">
      <c r="A19" s="7">
        <v>14</v>
      </c>
      <c r="B19">
        <v>300</v>
      </c>
    </row>
    <row r="20" spans="1:2" x14ac:dyDescent="0.25">
      <c r="A20" s="7">
        <v>15</v>
      </c>
      <c r="B20">
        <v>316</v>
      </c>
    </row>
    <row r="21" spans="1:2" x14ac:dyDescent="0.25">
      <c r="A21" s="4" t="s">
        <v>38</v>
      </c>
      <c r="B21" s="2">
        <v>205.33333333333334</v>
      </c>
    </row>
  </sheetData>
  <pageMargins left="0.7" right="0.7" top="0.75" bottom="0.75" header="0.3" footer="0.3"/>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13C163-B425-4DF2-8AC4-D95140E1FCDC}">
  <dimension ref="A3:B21"/>
  <sheetViews>
    <sheetView workbookViewId="0">
      <selection activeCell="L5" sqref="L1:M1048576"/>
    </sheetView>
  </sheetViews>
  <sheetFormatPr defaultRowHeight="15" x14ac:dyDescent="0.25"/>
  <cols>
    <col min="1" max="1" width="12.42578125" bestFit="1" customWidth="1"/>
    <col min="2" max="2" width="17" bestFit="1" customWidth="1"/>
  </cols>
  <sheetData>
    <row r="3" spans="1:2" x14ac:dyDescent="0.25">
      <c r="A3" s="3" t="s">
        <v>37</v>
      </c>
      <c r="B3" t="s">
        <v>65</v>
      </c>
    </row>
    <row r="4" spans="1:2" x14ac:dyDescent="0.25">
      <c r="A4" s="4" t="s">
        <v>25</v>
      </c>
      <c r="B4" s="2">
        <v>134.09677419354838</v>
      </c>
    </row>
    <row r="5" spans="1:2" x14ac:dyDescent="0.25">
      <c r="A5" s="7">
        <v>1</v>
      </c>
      <c r="B5">
        <v>83</v>
      </c>
    </row>
    <row r="6" spans="1:2" x14ac:dyDescent="0.25">
      <c r="A6" s="7">
        <v>1.5</v>
      </c>
      <c r="B6">
        <v>89</v>
      </c>
    </row>
    <row r="7" spans="1:2" x14ac:dyDescent="0.25">
      <c r="A7" s="7">
        <v>2</v>
      </c>
      <c r="B7">
        <v>94</v>
      </c>
    </row>
    <row r="8" spans="1:2" x14ac:dyDescent="0.25">
      <c r="A8" s="7">
        <v>2.5</v>
      </c>
      <c r="B8">
        <v>99</v>
      </c>
    </row>
    <row r="9" spans="1:2" x14ac:dyDescent="0.25">
      <c r="A9" s="7">
        <v>3</v>
      </c>
      <c r="B9">
        <v>105</v>
      </c>
    </row>
    <row r="10" spans="1:2" x14ac:dyDescent="0.25">
      <c r="A10" s="7">
        <v>3.5</v>
      </c>
      <c r="B10">
        <v>110</v>
      </c>
    </row>
    <row r="11" spans="1:2" x14ac:dyDescent="0.25">
      <c r="A11" s="7">
        <v>4</v>
      </c>
      <c r="B11">
        <v>116</v>
      </c>
    </row>
    <row r="12" spans="1:2" x14ac:dyDescent="0.25">
      <c r="A12" s="7">
        <v>5</v>
      </c>
      <c r="B12">
        <v>126</v>
      </c>
    </row>
    <row r="13" spans="1:2" x14ac:dyDescent="0.25">
      <c r="A13" s="7">
        <v>6</v>
      </c>
      <c r="B13">
        <v>137</v>
      </c>
    </row>
    <row r="14" spans="1:2" x14ac:dyDescent="0.25">
      <c r="A14" s="7">
        <v>6.5</v>
      </c>
      <c r="B14">
        <v>143</v>
      </c>
    </row>
    <row r="15" spans="1:2" x14ac:dyDescent="0.25">
      <c r="A15" s="7">
        <v>7</v>
      </c>
      <c r="B15">
        <v>148</v>
      </c>
    </row>
    <row r="16" spans="1:2" x14ac:dyDescent="0.25">
      <c r="A16" s="7">
        <v>8</v>
      </c>
      <c r="B16">
        <v>159</v>
      </c>
    </row>
    <row r="17" spans="1:2" x14ac:dyDescent="0.25">
      <c r="A17" s="7">
        <v>9</v>
      </c>
      <c r="B17">
        <v>170</v>
      </c>
    </row>
    <row r="18" spans="1:2" x14ac:dyDescent="0.25">
      <c r="A18" s="7">
        <v>10</v>
      </c>
      <c r="B18">
        <v>180</v>
      </c>
    </row>
    <row r="19" spans="1:2" x14ac:dyDescent="0.25">
      <c r="A19" s="7">
        <v>14</v>
      </c>
      <c r="B19">
        <v>202</v>
      </c>
    </row>
    <row r="20" spans="1:2" x14ac:dyDescent="0.25">
      <c r="A20" s="7">
        <v>15</v>
      </c>
      <c r="B20">
        <v>213</v>
      </c>
    </row>
    <row r="21" spans="1:2" x14ac:dyDescent="0.25">
      <c r="A21" s="4" t="s">
        <v>38</v>
      </c>
      <c r="B21" s="2">
        <v>134.09677419354838</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BF8D02-6864-42F2-BB38-3C8FCE999CE3}">
  <dimension ref="B2:G3"/>
  <sheetViews>
    <sheetView workbookViewId="0">
      <selection activeCell="G3" sqref="G3"/>
    </sheetView>
  </sheetViews>
  <sheetFormatPr defaultRowHeight="15" x14ac:dyDescent="0.25"/>
  <cols>
    <col min="2" max="2" width="21.7109375" bestFit="1" customWidth="1"/>
    <col min="3" max="3" width="20.28515625" bestFit="1" customWidth="1"/>
    <col min="4" max="4" width="23.28515625" bestFit="1" customWidth="1"/>
    <col min="5" max="5" width="16.7109375" bestFit="1" customWidth="1"/>
    <col min="6" max="6" width="12.28515625" bestFit="1" customWidth="1"/>
    <col min="7" max="7" width="12" bestFit="1" customWidth="1"/>
  </cols>
  <sheetData>
    <row r="2" spans="2:7" x14ac:dyDescent="0.25">
      <c r="B2" t="s">
        <v>86</v>
      </c>
      <c r="C2" t="s">
        <v>87</v>
      </c>
      <c r="D2" t="s">
        <v>88</v>
      </c>
      <c r="E2" t="s">
        <v>89</v>
      </c>
      <c r="F2" t="s">
        <v>90</v>
      </c>
      <c r="G2" t="s">
        <v>91</v>
      </c>
    </row>
    <row r="3" spans="2:7" x14ac:dyDescent="0.25">
      <c r="B3" s="2">
        <v>1299.4499999999994</v>
      </c>
      <c r="C3" s="2">
        <v>1368.1916666666657</v>
      </c>
      <c r="D3" s="2">
        <v>137.48333333333332</v>
      </c>
      <c r="E3" s="10">
        <v>350</v>
      </c>
      <c r="F3" s="10">
        <v>478867.08333333302</v>
      </c>
      <c r="G3" s="2">
        <v>48119.166666666664</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DF593C-4193-4698-A912-18558C6B49CA}">
  <dimension ref="A3:B38"/>
  <sheetViews>
    <sheetView workbookViewId="0">
      <selection activeCell="L5" sqref="L1:M1048576"/>
    </sheetView>
  </sheetViews>
  <sheetFormatPr defaultRowHeight="15" x14ac:dyDescent="0.25"/>
  <cols>
    <col min="1" max="1" width="15.5703125" bestFit="1" customWidth="1"/>
    <col min="2" max="2" width="17" bestFit="1" customWidth="1"/>
  </cols>
  <sheetData>
    <row r="3" spans="1:2" x14ac:dyDescent="0.25">
      <c r="A3" s="3" t="s">
        <v>37</v>
      </c>
      <c r="B3" t="s">
        <v>65</v>
      </c>
    </row>
    <row r="4" spans="1:2" x14ac:dyDescent="0.25">
      <c r="A4" s="4" t="s">
        <v>16</v>
      </c>
      <c r="B4" s="2">
        <v>145.47272727272727</v>
      </c>
    </row>
    <row r="5" spans="1:2" x14ac:dyDescent="0.25">
      <c r="A5" s="7">
        <v>1</v>
      </c>
      <c r="B5">
        <v>93</v>
      </c>
    </row>
    <row r="6" spans="1:2" x14ac:dyDescent="0.25">
      <c r="A6" s="7">
        <v>1.5</v>
      </c>
      <c r="B6">
        <v>99</v>
      </c>
    </row>
    <row r="7" spans="1:2" x14ac:dyDescent="0.25">
      <c r="A7" s="7">
        <v>2</v>
      </c>
      <c r="B7">
        <v>105</v>
      </c>
    </row>
    <row r="8" spans="1:2" x14ac:dyDescent="0.25">
      <c r="A8" s="7">
        <v>2.5</v>
      </c>
      <c r="B8">
        <v>111</v>
      </c>
    </row>
    <row r="9" spans="1:2" x14ac:dyDescent="0.25">
      <c r="A9" s="7">
        <v>3</v>
      </c>
      <c r="B9">
        <v>117</v>
      </c>
    </row>
    <row r="10" spans="1:2" x14ac:dyDescent="0.25">
      <c r="A10" s="7">
        <v>3.5</v>
      </c>
      <c r="B10">
        <v>123</v>
      </c>
    </row>
    <row r="11" spans="1:2" x14ac:dyDescent="0.25">
      <c r="A11" s="7">
        <v>4</v>
      </c>
      <c r="B11">
        <v>129</v>
      </c>
    </row>
    <row r="12" spans="1:2" x14ac:dyDescent="0.25">
      <c r="A12" s="7">
        <v>5</v>
      </c>
      <c r="B12">
        <v>141</v>
      </c>
    </row>
    <row r="13" spans="1:2" x14ac:dyDescent="0.25">
      <c r="A13" s="7">
        <v>6</v>
      </c>
      <c r="B13">
        <v>153</v>
      </c>
    </row>
    <row r="14" spans="1:2" x14ac:dyDescent="0.25">
      <c r="A14" s="7">
        <v>6.5</v>
      </c>
      <c r="B14">
        <v>159</v>
      </c>
    </row>
    <row r="15" spans="1:2" x14ac:dyDescent="0.25">
      <c r="A15" s="7">
        <v>7</v>
      </c>
      <c r="B15">
        <v>165</v>
      </c>
    </row>
    <row r="16" spans="1:2" x14ac:dyDescent="0.25">
      <c r="A16" s="7">
        <v>8</v>
      </c>
      <c r="B16">
        <v>177</v>
      </c>
    </row>
    <row r="17" spans="1:2" x14ac:dyDescent="0.25">
      <c r="A17" s="7">
        <v>9</v>
      </c>
      <c r="B17">
        <v>189</v>
      </c>
    </row>
    <row r="18" spans="1:2" x14ac:dyDescent="0.25">
      <c r="A18" s="7">
        <v>10</v>
      </c>
      <c r="B18">
        <v>201</v>
      </c>
    </row>
    <row r="19" spans="1:2" x14ac:dyDescent="0.25">
      <c r="A19" s="7">
        <v>14</v>
      </c>
      <c r="B19">
        <v>225</v>
      </c>
    </row>
    <row r="20" spans="1:2" x14ac:dyDescent="0.25">
      <c r="A20" s="7">
        <v>15</v>
      </c>
      <c r="B20">
        <v>237</v>
      </c>
    </row>
    <row r="21" spans="1:2" x14ac:dyDescent="0.25">
      <c r="A21" s="4" t="s">
        <v>33</v>
      </c>
      <c r="B21" s="2">
        <v>48.283018867924525</v>
      </c>
    </row>
    <row r="22" spans="1:2" x14ac:dyDescent="0.25">
      <c r="A22" s="7">
        <v>1</v>
      </c>
      <c r="B22">
        <v>31</v>
      </c>
    </row>
    <row r="23" spans="1:2" x14ac:dyDescent="0.25">
      <c r="A23" s="7">
        <v>1.5</v>
      </c>
      <c r="B23">
        <v>33</v>
      </c>
    </row>
    <row r="24" spans="1:2" x14ac:dyDescent="0.25">
      <c r="A24" s="7">
        <v>2</v>
      </c>
      <c r="B24">
        <v>35</v>
      </c>
    </row>
    <row r="25" spans="1:2" x14ac:dyDescent="0.25">
      <c r="A25" s="7">
        <v>2.5</v>
      </c>
      <c r="B25">
        <v>37</v>
      </c>
    </row>
    <row r="26" spans="1:2" x14ac:dyDescent="0.25">
      <c r="A26" s="7">
        <v>3</v>
      </c>
      <c r="B26">
        <v>39</v>
      </c>
    </row>
    <row r="27" spans="1:2" x14ac:dyDescent="0.25">
      <c r="A27" s="7">
        <v>3.5</v>
      </c>
      <c r="B27">
        <v>41</v>
      </c>
    </row>
    <row r="28" spans="1:2" x14ac:dyDescent="0.25">
      <c r="A28" s="7">
        <v>4</v>
      </c>
      <c r="B28">
        <v>43</v>
      </c>
    </row>
    <row r="29" spans="1:2" x14ac:dyDescent="0.25">
      <c r="A29" s="7">
        <v>5</v>
      </c>
      <c r="B29">
        <v>47</v>
      </c>
    </row>
    <row r="30" spans="1:2" x14ac:dyDescent="0.25">
      <c r="A30" s="7">
        <v>6</v>
      </c>
      <c r="B30">
        <v>51</v>
      </c>
    </row>
    <row r="31" spans="1:2" x14ac:dyDescent="0.25">
      <c r="A31" s="7">
        <v>6.5</v>
      </c>
      <c r="B31">
        <v>53</v>
      </c>
    </row>
    <row r="32" spans="1:2" x14ac:dyDescent="0.25">
      <c r="A32" s="7">
        <v>7</v>
      </c>
      <c r="B32">
        <v>55</v>
      </c>
    </row>
    <row r="33" spans="1:2" x14ac:dyDescent="0.25">
      <c r="A33" s="7">
        <v>8</v>
      </c>
      <c r="B33">
        <v>59</v>
      </c>
    </row>
    <row r="34" spans="1:2" x14ac:dyDescent="0.25">
      <c r="A34" s="7">
        <v>9</v>
      </c>
      <c r="B34">
        <v>63</v>
      </c>
    </row>
    <row r="35" spans="1:2" x14ac:dyDescent="0.25">
      <c r="A35" s="7">
        <v>10</v>
      </c>
      <c r="B35">
        <v>67</v>
      </c>
    </row>
    <row r="36" spans="1:2" x14ac:dyDescent="0.25">
      <c r="A36" s="7">
        <v>14</v>
      </c>
      <c r="B36">
        <v>75</v>
      </c>
    </row>
    <row r="37" spans="1:2" x14ac:dyDescent="0.25">
      <c r="A37" s="7">
        <v>15</v>
      </c>
      <c r="B37">
        <v>79</v>
      </c>
    </row>
    <row r="38" spans="1:2" x14ac:dyDescent="0.25">
      <c r="A38" s="4" t="s">
        <v>38</v>
      </c>
      <c r="B38" s="2">
        <v>97.777777777777771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8ECB55-2B31-46E5-B70A-77F3EE23AC8A}">
  <dimension ref="A1:Y25"/>
  <sheetViews>
    <sheetView showGridLines="0" showRowColHeaders="0" topLeftCell="A10" workbookViewId="0">
      <selection activeCell="AA4" sqref="AA4"/>
    </sheetView>
  </sheetViews>
  <sheetFormatPr defaultRowHeight="15" x14ac:dyDescent="0.25"/>
  <sheetData>
    <row r="1" spans="1:25" ht="14.45" customHeight="1" x14ac:dyDescent="0.25">
      <c r="A1" s="16" t="s">
        <v>67</v>
      </c>
      <c r="B1" s="16"/>
      <c r="C1" s="16"/>
      <c r="D1" s="16"/>
      <c r="E1" s="16"/>
      <c r="F1" s="16"/>
      <c r="G1" s="16"/>
      <c r="H1" s="16"/>
      <c r="I1" s="16"/>
      <c r="J1" s="16"/>
      <c r="K1" s="16"/>
      <c r="L1" s="16"/>
      <c r="M1" s="16"/>
      <c r="N1" s="16"/>
      <c r="O1" s="16"/>
      <c r="P1" s="16"/>
      <c r="Q1" s="16"/>
      <c r="R1" s="16"/>
      <c r="S1" s="16"/>
      <c r="T1" s="16"/>
      <c r="U1" s="16"/>
      <c r="V1" s="16"/>
      <c r="W1" s="16"/>
      <c r="X1" s="16"/>
      <c r="Y1" s="16"/>
    </row>
    <row r="2" spans="1:25" ht="14.45" customHeight="1" x14ac:dyDescent="0.25">
      <c r="A2" s="16"/>
      <c r="B2" s="16"/>
      <c r="C2" s="16"/>
      <c r="D2" s="16"/>
      <c r="E2" s="16"/>
      <c r="F2" s="16"/>
      <c r="G2" s="16"/>
      <c r="H2" s="16"/>
      <c r="I2" s="16"/>
      <c r="J2" s="16"/>
      <c r="K2" s="16"/>
      <c r="L2" s="16"/>
      <c r="M2" s="16"/>
      <c r="N2" s="16"/>
      <c r="O2" s="16"/>
      <c r="P2" s="16"/>
      <c r="Q2" s="16"/>
      <c r="R2" s="16"/>
      <c r="S2" s="16"/>
      <c r="T2" s="16"/>
      <c r="U2" s="16"/>
      <c r="V2" s="16"/>
      <c r="W2" s="16"/>
      <c r="X2" s="16"/>
      <c r="Y2" s="16"/>
    </row>
    <row r="3" spans="1:25" ht="14.45" customHeight="1" x14ac:dyDescent="0.25">
      <c r="A3" s="17" t="s">
        <v>69</v>
      </c>
      <c r="B3" s="17"/>
      <c r="C3" s="17"/>
      <c r="D3" s="17"/>
      <c r="E3" s="17"/>
      <c r="F3" s="17"/>
      <c r="G3" s="17"/>
      <c r="H3" s="17"/>
      <c r="I3" s="17"/>
      <c r="J3" s="17"/>
      <c r="K3" s="17"/>
      <c r="L3" s="17"/>
      <c r="M3" s="17"/>
      <c r="N3" s="17"/>
      <c r="O3" s="17"/>
      <c r="P3" s="17"/>
      <c r="Q3" s="17"/>
      <c r="R3" s="17"/>
      <c r="S3" s="17"/>
      <c r="T3" s="17"/>
      <c r="U3" s="17"/>
      <c r="V3" s="17"/>
      <c r="W3" s="17"/>
      <c r="X3" s="17"/>
      <c r="Y3" s="17"/>
    </row>
    <row r="4" spans="1:25" ht="14.45" customHeight="1" x14ac:dyDescent="0.25">
      <c r="A4" s="18"/>
      <c r="B4" s="18"/>
      <c r="C4" s="18"/>
      <c r="D4" s="18"/>
      <c r="E4" s="18"/>
      <c r="F4" s="18"/>
      <c r="G4" s="18"/>
      <c r="H4" s="18"/>
      <c r="I4" s="18"/>
      <c r="J4" s="18"/>
      <c r="K4" s="18"/>
      <c r="L4" s="18"/>
      <c r="M4" s="18"/>
      <c r="N4" s="18"/>
      <c r="O4" s="18"/>
      <c r="P4" s="18"/>
      <c r="Q4" s="18"/>
      <c r="R4" s="18"/>
      <c r="S4" s="18"/>
      <c r="T4" s="18"/>
      <c r="U4" s="18"/>
      <c r="V4" s="18"/>
      <c r="W4" s="18"/>
      <c r="X4" s="18"/>
      <c r="Y4" s="18"/>
    </row>
    <row r="24" spans="1:23" ht="14.45" customHeight="1" x14ac:dyDescent="0.25">
      <c r="A24" s="13"/>
      <c r="B24" s="13"/>
      <c r="C24" s="13"/>
      <c r="D24" s="13"/>
      <c r="E24" s="13"/>
      <c r="F24" s="13"/>
      <c r="H24" s="13"/>
      <c r="I24" s="13"/>
      <c r="J24" s="13"/>
      <c r="K24" s="13"/>
      <c r="L24" s="13"/>
      <c r="M24" s="13"/>
      <c r="N24" s="13"/>
      <c r="P24" s="13"/>
      <c r="Q24" s="13"/>
      <c r="R24" s="13"/>
      <c r="S24" s="13"/>
      <c r="T24" s="13"/>
      <c r="U24" s="13"/>
      <c r="V24" s="13"/>
      <c r="W24" s="13"/>
    </row>
    <row r="25" spans="1:23" ht="14.45" customHeight="1" x14ac:dyDescent="0.25">
      <c r="A25" s="13"/>
      <c r="B25" s="13"/>
      <c r="C25" s="13"/>
      <c r="D25" s="13"/>
      <c r="E25" s="13"/>
      <c r="F25" s="13"/>
      <c r="H25" s="13"/>
      <c r="I25" s="13"/>
      <c r="J25" s="13"/>
      <c r="K25" s="13"/>
      <c r="L25" s="13"/>
      <c r="M25" s="13"/>
      <c r="N25" s="13"/>
    </row>
  </sheetData>
  <mergeCells count="6">
    <mergeCell ref="A24:F25"/>
    <mergeCell ref="H24:N25"/>
    <mergeCell ref="P24:W24"/>
    <mergeCell ref="A1:Y2"/>
    <mergeCell ref="A3:Y3"/>
    <mergeCell ref="A4:Y4"/>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B1607E-56A0-4C70-860C-AC0DDA15911B}">
  <dimension ref="A1:M736"/>
  <sheetViews>
    <sheetView topLeftCell="A2" workbookViewId="0">
      <selection activeCell="A2" sqref="A2"/>
    </sheetView>
  </sheetViews>
  <sheetFormatPr defaultRowHeight="15" x14ac:dyDescent="0.25"/>
  <cols>
    <col min="1" max="1" width="10.28515625" style="8" bestFit="1" customWidth="1"/>
    <col min="2" max="2" width="8.140625" style="9" bestFit="1" customWidth="1"/>
    <col min="3" max="3" width="13.28515625" bestFit="1" customWidth="1"/>
    <col min="4" max="4" width="6.5703125" bestFit="1" customWidth="1"/>
    <col min="5" max="5" width="18" bestFit="1" customWidth="1"/>
    <col min="6" max="6" width="15" bestFit="1" customWidth="1"/>
    <col min="7" max="7" width="12.28515625" bestFit="1" customWidth="1"/>
    <col min="8" max="8" width="19.28515625" bestFit="1" customWidth="1"/>
    <col min="9" max="9" width="14.28515625" bestFit="1" customWidth="1"/>
    <col min="10" max="10" width="11" bestFit="1" customWidth="1"/>
    <col min="11" max="11" width="14.28515625" bestFit="1" customWidth="1"/>
    <col min="12" max="12" width="19" style="1" bestFit="1" customWidth="1"/>
    <col min="13" max="13" width="17.7109375" style="1" bestFit="1" customWidth="1"/>
  </cols>
  <sheetData>
    <row r="1" spans="1:13" x14ac:dyDescent="0.25">
      <c r="A1" s="8" t="s">
        <v>0</v>
      </c>
      <c r="B1" s="9" t="s">
        <v>1</v>
      </c>
      <c r="C1" t="s">
        <v>2</v>
      </c>
      <c r="D1" t="s">
        <v>3</v>
      </c>
      <c r="E1" t="s">
        <v>4</v>
      </c>
      <c r="F1" t="s">
        <v>5</v>
      </c>
      <c r="G1" t="s">
        <v>6</v>
      </c>
      <c r="H1" t="s">
        <v>7</v>
      </c>
      <c r="I1" t="s">
        <v>8</v>
      </c>
      <c r="J1" t="s">
        <v>9</v>
      </c>
      <c r="K1" t="s">
        <v>10</v>
      </c>
      <c r="L1" s="1" t="s">
        <v>35</v>
      </c>
      <c r="M1" s="1" t="s">
        <v>36</v>
      </c>
    </row>
    <row r="2" spans="1:13" x14ac:dyDescent="0.25">
      <c r="A2" s="8">
        <v>45627</v>
      </c>
      <c r="B2" s="9">
        <v>0.75</v>
      </c>
      <c r="C2" t="s">
        <v>20</v>
      </c>
      <c r="D2" t="s">
        <v>31</v>
      </c>
      <c r="E2">
        <v>67</v>
      </c>
      <c r="F2">
        <v>65</v>
      </c>
      <c r="G2">
        <v>132</v>
      </c>
      <c r="H2" t="s">
        <v>24</v>
      </c>
      <c r="I2" t="s">
        <v>70</v>
      </c>
      <c r="J2">
        <v>67</v>
      </c>
      <c r="K2">
        <v>65</v>
      </c>
      <c r="L2" s="1">
        <f>scaffolding_timesheet_dec2024_may2025[[#This Row],[Total_Time]]/60</f>
        <v>2.2000000000000002</v>
      </c>
      <c r="M2" s="1">
        <f>((scaffolding_timesheet_dec2024_may2025[[#This Row],[Overtime]]*1.5)+scaffolding_timesheet_dec2024_may2025[[#This Row],[Normal_Time]])/60</f>
        <v>2.7583333333333333</v>
      </c>
    </row>
    <row r="3" spans="1:13" x14ac:dyDescent="0.25">
      <c r="A3" s="8">
        <v>45627</v>
      </c>
      <c r="B3" s="9">
        <v>0.54166666666666663</v>
      </c>
      <c r="C3" t="s">
        <v>20</v>
      </c>
      <c r="D3" t="s">
        <v>27</v>
      </c>
      <c r="E3">
        <v>21</v>
      </c>
      <c r="F3">
        <v>32</v>
      </c>
      <c r="G3">
        <v>53</v>
      </c>
      <c r="H3" t="s">
        <v>13</v>
      </c>
      <c r="I3" t="s">
        <v>71</v>
      </c>
      <c r="J3">
        <v>10</v>
      </c>
      <c r="K3">
        <v>43</v>
      </c>
      <c r="L3" s="1">
        <f>scaffolding_timesheet_dec2024_may2025[[#This Row],[Total_Time]]/60</f>
        <v>0.8833333333333333</v>
      </c>
      <c r="M3" s="1">
        <f>((scaffolding_timesheet_dec2024_may2025[[#This Row],[Overtime]]*1.5)+scaffolding_timesheet_dec2024_may2025[[#This Row],[Normal_Time]])/60</f>
        <v>0.96666666666666667</v>
      </c>
    </row>
    <row r="4" spans="1:13" x14ac:dyDescent="0.25">
      <c r="A4" s="8">
        <v>45627</v>
      </c>
      <c r="B4" s="9">
        <v>0.40625</v>
      </c>
      <c r="C4" t="s">
        <v>20</v>
      </c>
      <c r="D4" t="s">
        <v>18</v>
      </c>
      <c r="E4">
        <v>71</v>
      </c>
      <c r="F4">
        <v>79</v>
      </c>
      <c r="G4">
        <v>150</v>
      </c>
      <c r="H4" t="s">
        <v>28</v>
      </c>
      <c r="I4" t="s">
        <v>72</v>
      </c>
      <c r="J4">
        <v>59</v>
      </c>
      <c r="K4">
        <v>91</v>
      </c>
      <c r="L4" s="1">
        <f>scaffolding_timesheet_dec2024_may2025[[#This Row],[Total_Time]]/60</f>
        <v>2.5</v>
      </c>
      <c r="M4" s="1">
        <f>((scaffolding_timesheet_dec2024_may2025[[#This Row],[Overtime]]*1.5)+scaffolding_timesheet_dec2024_may2025[[#This Row],[Normal_Time]])/60</f>
        <v>2.9916666666666667</v>
      </c>
    </row>
    <row r="5" spans="1:13" x14ac:dyDescent="0.25">
      <c r="A5" s="8">
        <v>45627</v>
      </c>
      <c r="B5" s="9">
        <v>0.39583333333333331</v>
      </c>
      <c r="C5" t="s">
        <v>20</v>
      </c>
      <c r="D5" t="s">
        <v>26</v>
      </c>
      <c r="E5">
        <v>36</v>
      </c>
      <c r="F5">
        <v>85</v>
      </c>
      <c r="G5">
        <v>121</v>
      </c>
      <c r="H5" t="s">
        <v>21</v>
      </c>
      <c r="I5" t="s">
        <v>72</v>
      </c>
      <c r="J5">
        <v>79</v>
      </c>
      <c r="K5">
        <v>42</v>
      </c>
      <c r="L5" s="1">
        <f>scaffolding_timesheet_dec2024_may2025[[#This Row],[Total_Time]]/60</f>
        <v>2.0166666666666666</v>
      </c>
      <c r="M5" s="1">
        <f>((scaffolding_timesheet_dec2024_may2025[[#This Row],[Overtime]]*1.5)+scaffolding_timesheet_dec2024_may2025[[#This Row],[Normal_Time]])/60</f>
        <v>2.6749999999999998</v>
      </c>
    </row>
    <row r="6" spans="1:13" x14ac:dyDescent="0.25">
      <c r="A6" s="8">
        <v>45627</v>
      </c>
      <c r="B6" s="9">
        <v>0.84375</v>
      </c>
      <c r="C6" t="s">
        <v>17</v>
      </c>
      <c r="D6" t="s">
        <v>29</v>
      </c>
      <c r="E6">
        <v>6</v>
      </c>
      <c r="F6">
        <v>63</v>
      </c>
      <c r="G6">
        <v>69</v>
      </c>
      <c r="H6" t="s">
        <v>19</v>
      </c>
      <c r="I6" t="s">
        <v>72</v>
      </c>
      <c r="J6">
        <v>21</v>
      </c>
      <c r="K6">
        <v>48</v>
      </c>
      <c r="L6" s="1">
        <f>scaffolding_timesheet_dec2024_may2025[[#This Row],[Total_Time]]/60</f>
        <v>1.1499999999999999</v>
      </c>
      <c r="M6" s="1">
        <f>((scaffolding_timesheet_dec2024_may2025[[#This Row],[Overtime]]*1.5)+scaffolding_timesheet_dec2024_may2025[[#This Row],[Normal_Time]])/60</f>
        <v>1.325</v>
      </c>
    </row>
    <row r="7" spans="1:13" x14ac:dyDescent="0.25">
      <c r="A7" s="8">
        <v>45627</v>
      </c>
      <c r="B7" s="9">
        <v>0.30208333333333331</v>
      </c>
      <c r="C7" t="s">
        <v>11</v>
      </c>
      <c r="D7" t="s">
        <v>12</v>
      </c>
      <c r="E7">
        <v>88</v>
      </c>
      <c r="F7">
        <v>36</v>
      </c>
      <c r="G7">
        <v>124</v>
      </c>
      <c r="H7" t="s">
        <v>25</v>
      </c>
      <c r="I7" t="s">
        <v>71</v>
      </c>
      <c r="J7">
        <v>20</v>
      </c>
      <c r="K7">
        <v>104</v>
      </c>
      <c r="L7" s="1">
        <f>scaffolding_timesheet_dec2024_may2025[[#This Row],[Total_Time]]/60</f>
        <v>2.0666666666666669</v>
      </c>
      <c r="M7" s="1">
        <f>((scaffolding_timesheet_dec2024_may2025[[#This Row],[Overtime]]*1.5)+scaffolding_timesheet_dec2024_may2025[[#This Row],[Normal_Time]])/60</f>
        <v>2.2333333333333334</v>
      </c>
    </row>
    <row r="8" spans="1:13" x14ac:dyDescent="0.25">
      <c r="A8" s="8">
        <v>45628</v>
      </c>
      <c r="B8" s="9">
        <v>0.6875</v>
      </c>
      <c r="C8" t="s">
        <v>22</v>
      </c>
      <c r="D8" t="s">
        <v>32</v>
      </c>
      <c r="E8">
        <v>47</v>
      </c>
      <c r="F8">
        <v>38</v>
      </c>
      <c r="G8">
        <v>85</v>
      </c>
      <c r="H8" t="s">
        <v>23</v>
      </c>
      <c r="I8" t="s">
        <v>73</v>
      </c>
      <c r="J8">
        <v>0</v>
      </c>
      <c r="K8">
        <v>85</v>
      </c>
      <c r="L8" s="1">
        <f>scaffolding_timesheet_dec2024_may2025[[#This Row],[Total_Time]]/60</f>
        <v>1.4166666666666667</v>
      </c>
      <c r="M8" s="1">
        <f>((scaffolding_timesheet_dec2024_may2025[[#This Row],[Overtime]]*1.5)+scaffolding_timesheet_dec2024_may2025[[#This Row],[Normal_Time]])/60</f>
        <v>1.4166666666666667</v>
      </c>
    </row>
    <row r="9" spans="1:13" x14ac:dyDescent="0.25">
      <c r="A9" s="8">
        <v>45628</v>
      </c>
      <c r="B9" s="9">
        <v>0.54166666666666663</v>
      </c>
      <c r="C9" t="s">
        <v>22</v>
      </c>
      <c r="D9" t="s">
        <v>26</v>
      </c>
      <c r="E9">
        <v>12</v>
      </c>
      <c r="F9">
        <v>12</v>
      </c>
      <c r="G9">
        <v>24</v>
      </c>
      <c r="H9" t="s">
        <v>33</v>
      </c>
      <c r="I9" t="s">
        <v>74</v>
      </c>
      <c r="J9">
        <v>14</v>
      </c>
      <c r="K9">
        <v>10</v>
      </c>
      <c r="L9" s="1">
        <f>scaffolding_timesheet_dec2024_may2025[[#This Row],[Total_Time]]/60</f>
        <v>0.4</v>
      </c>
      <c r="M9" s="1">
        <f>((scaffolding_timesheet_dec2024_may2025[[#This Row],[Overtime]]*1.5)+scaffolding_timesheet_dec2024_may2025[[#This Row],[Normal_Time]])/60</f>
        <v>0.51666666666666672</v>
      </c>
    </row>
    <row r="10" spans="1:13" x14ac:dyDescent="0.25">
      <c r="A10" s="8">
        <v>45628</v>
      </c>
      <c r="B10" s="9">
        <v>0.42708333333333331</v>
      </c>
      <c r="C10" t="s">
        <v>11</v>
      </c>
      <c r="D10" t="s">
        <v>15</v>
      </c>
      <c r="E10">
        <v>74</v>
      </c>
      <c r="F10">
        <v>40</v>
      </c>
      <c r="G10">
        <v>114</v>
      </c>
      <c r="H10" t="s">
        <v>24</v>
      </c>
      <c r="I10" t="s">
        <v>71</v>
      </c>
      <c r="J10">
        <v>0</v>
      </c>
      <c r="K10">
        <v>114</v>
      </c>
      <c r="L10" s="1">
        <f>scaffolding_timesheet_dec2024_may2025[[#This Row],[Total_Time]]/60</f>
        <v>1.9</v>
      </c>
      <c r="M10" s="1">
        <f>((scaffolding_timesheet_dec2024_may2025[[#This Row],[Overtime]]*1.5)+scaffolding_timesheet_dec2024_may2025[[#This Row],[Normal_Time]])/60</f>
        <v>1.9</v>
      </c>
    </row>
    <row r="11" spans="1:13" x14ac:dyDescent="0.25">
      <c r="A11" s="8">
        <v>45628</v>
      </c>
      <c r="B11" s="9">
        <v>0.84375</v>
      </c>
      <c r="C11" t="s">
        <v>17</v>
      </c>
      <c r="D11" t="s">
        <v>32</v>
      </c>
      <c r="E11">
        <v>28</v>
      </c>
      <c r="F11">
        <v>31</v>
      </c>
      <c r="G11">
        <v>59</v>
      </c>
      <c r="H11" t="s">
        <v>13</v>
      </c>
      <c r="I11" t="s">
        <v>75</v>
      </c>
      <c r="J11">
        <v>57</v>
      </c>
      <c r="K11">
        <v>2</v>
      </c>
      <c r="L11" s="1">
        <f>scaffolding_timesheet_dec2024_may2025[[#This Row],[Total_Time]]/60</f>
        <v>0.98333333333333328</v>
      </c>
      <c r="M11" s="1">
        <f>((scaffolding_timesheet_dec2024_may2025[[#This Row],[Overtime]]*1.5)+scaffolding_timesheet_dec2024_may2025[[#This Row],[Normal_Time]])/60</f>
        <v>1.4583333333333333</v>
      </c>
    </row>
    <row r="12" spans="1:13" x14ac:dyDescent="0.25">
      <c r="A12" s="8">
        <v>45629</v>
      </c>
      <c r="B12" s="9">
        <v>0.6875</v>
      </c>
      <c r="C12" t="s">
        <v>20</v>
      </c>
      <c r="D12" t="s">
        <v>14</v>
      </c>
      <c r="E12">
        <v>56</v>
      </c>
      <c r="F12">
        <v>47</v>
      </c>
      <c r="G12">
        <v>103</v>
      </c>
      <c r="H12" t="s">
        <v>23</v>
      </c>
      <c r="I12" t="s">
        <v>76</v>
      </c>
      <c r="J12">
        <v>16</v>
      </c>
      <c r="K12">
        <v>87</v>
      </c>
      <c r="L12" s="1">
        <f>scaffolding_timesheet_dec2024_may2025[[#This Row],[Total_Time]]/60</f>
        <v>1.7166666666666666</v>
      </c>
      <c r="M12" s="1">
        <f>((scaffolding_timesheet_dec2024_may2025[[#This Row],[Overtime]]*1.5)+scaffolding_timesheet_dec2024_may2025[[#This Row],[Normal_Time]])/60</f>
        <v>1.85</v>
      </c>
    </row>
    <row r="13" spans="1:13" x14ac:dyDescent="0.25">
      <c r="A13" s="8">
        <v>45629</v>
      </c>
      <c r="B13" s="9">
        <v>0.46875</v>
      </c>
      <c r="C13" t="s">
        <v>11</v>
      </c>
      <c r="D13" t="s">
        <v>14</v>
      </c>
      <c r="E13">
        <v>30</v>
      </c>
      <c r="F13">
        <v>5</v>
      </c>
      <c r="G13">
        <v>35</v>
      </c>
      <c r="H13" t="s">
        <v>33</v>
      </c>
      <c r="I13" t="s">
        <v>77</v>
      </c>
      <c r="J13">
        <v>24</v>
      </c>
      <c r="K13">
        <v>11</v>
      </c>
      <c r="L13" s="1">
        <f>scaffolding_timesheet_dec2024_may2025[[#This Row],[Total_Time]]/60</f>
        <v>0.58333333333333337</v>
      </c>
      <c r="M13" s="1">
        <f>((scaffolding_timesheet_dec2024_may2025[[#This Row],[Overtime]]*1.5)+scaffolding_timesheet_dec2024_may2025[[#This Row],[Normal_Time]])/60</f>
        <v>0.78333333333333333</v>
      </c>
    </row>
    <row r="14" spans="1:13" x14ac:dyDescent="0.25">
      <c r="A14" s="8">
        <v>45629</v>
      </c>
      <c r="B14" s="9">
        <v>0.84375</v>
      </c>
      <c r="C14" t="s">
        <v>22</v>
      </c>
      <c r="D14" t="s">
        <v>31</v>
      </c>
      <c r="E14">
        <v>37</v>
      </c>
      <c r="F14">
        <v>8</v>
      </c>
      <c r="G14">
        <v>45</v>
      </c>
      <c r="H14" t="s">
        <v>13</v>
      </c>
      <c r="I14" t="s">
        <v>78</v>
      </c>
      <c r="J14">
        <v>45</v>
      </c>
      <c r="K14">
        <v>0</v>
      </c>
      <c r="L14" s="1">
        <f>scaffolding_timesheet_dec2024_may2025[[#This Row],[Total_Time]]/60</f>
        <v>0.75</v>
      </c>
      <c r="M14" s="1">
        <f>((scaffolding_timesheet_dec2024_may2025[[#This Row],[Overtime]]*1.5)+scaffolding_timesheet_dec2024_may2025[[#This Row],[Normal_Time]])/60</f>
        <v>1.125</v>
      </c>
    </row>
    <row r="15" spans="1:13" x14ac:dyDescent="0.25">
      <c r="A15" s="8">
        <v>45630</v>
      </c>
      <c r="B15" s="9">
        <v>0.38541666666666669</v>
      </c>
      <c r="C15" t="s">
        <v>22</v>
      </c>
      <c r="D15" t="s">
        <v>14</v>
      </c>
      <c r="E15">
        <v>63</v>
      </c>
      <c r="F15">
        <v>11</v>
      </c>
      <c r="G15">
        <v>74</v>
      </c>
      <c r="H15" t="s">
        <v>24</v>
      </c>
      <c r="I15" t="s">
        <v>77</v>
      </c>
      <c r="J15">
        <v>0</v>
      </c>
      <c r="K15">
        <v>74</v>
      </c>
      <c r="L15" s="1">
        <f>scaffolding_timesheet_dec2024_may2025[[#This Row],[Total_Time]]/60</f>
        <v>1.2333333333333334</v>
      </c>
      <c r="M15" s="1">
        <f>((scaffolding_timesheet_dec2024_may2025[[#This Row],[Overtime]]*1.5)+scaffolding_timesheet_dec2024_may2025[[#This Row],[Normal_Time]])/60</f>
        <v>1.2333333333333334</v>
      </c>
    </row>
    <row r="16" spans="1:13" x14ac:dyDescent="0.25">
      <c r="A16" s="8">
        <v>45630</v>
      </c>
      <c r="B16" s="9">
        <v>0.80208333333333337</v>
      </c>
      <c r="C16" t="s">
        <v>11</v>
      </c>
      <c r="D16" t="s">
        <v>14</v>
      </c>
      <c r="E16">
        <v>45</v>
      </c>
      <c r="F16">
        <v>20</v>
      </c>
      <c r="G16">
        <v>65</v>
      </c>
      <c r="H16" t="s">
        <v>23</v>
      </c>
      <c r="I16" t="s">
        <v>79</v>
      </c>
      <c r="J16">
        <v>57</v>
      </c>
      <c r="K16">
        <v>8</v>
      </c>
      <c r="L16" s="1">
        <f>scaffolding_timesheet_dec2024_may2025[[#This Row],[Total_Time]]/60</f>
        <v>1.0833333333333333</v>
      </c>
      <c r="M16" s="1">
        <f>((scaffolding_timesheet_dec2024_may2025[[#This Row],[Overtime]]*1.5)+scaffolding_timesheet_dec2024_may2025[[#This Row],[Normal_Time]])/60</f>
        <v>1.5583333333333333</v>
      </c>
    </row>
    <row r="17" spans="1:13" x14ac:dyDescent="0.25">
      <c r="A17" s="8">
        <v>45631</v>
      </c>
      <c r="B17" s="9">
        <v>0.33333333333333331</v>
      </c>
      <c r="C17" t="s">
        <v>11</v>
      </c>
      <c r="D17" t="s">
        <v>18</v>
      </c>
      <c r="E17">
        <v>62</v>
      </c>
      <c r="F17">
        <v>30</v>
      </c>
      <c r="G17">
        <v>92</v>
      </c>
      <c r="H17" t="s">
        <v>16</v>
      </c>
      <c r="I17" t="s">
        <v>71</v>
      </c>
      <c r="J17">
        <v>0</v>
      </c>
      <c r="K17">
        <v>92</v>
      </c>
      <c r="L17" s="1">
        <f>scaffolding_timesheet_dec2024_may2025[[#This Row],[Total_Time]]/60</f>
        <v>1.5333333333333334</v>
      </c>
      <c r="M17" s="1">
        <f>((scaffolding_timesheet_dec2024_may2025[[#This Row],[Overtime]]*1.5)+scaffolding_timesheet_dec2024_may2025[[#This Row],[Normal_Time]])/60</f>
        <v>1.5333333333333334</v>
      </c>
    </row>
    <row r="18" spans="1:13" x14ac:dyDescent="0.25">
      <c r="A18" s="8">
        <v>45631</v>
      </c>
      <c r="B18" s="9">
        <v>0.26041666666666669</v>
      </c>
      <c r="C18" t="s">
        <v>22</v>
      </c>
      <c r="D18" t="s">
        <v>32</v>
      </c>
      <c r="E18">
        <v>52</v>
      </c>
      <c r="F18">
        <v>32</v>
      </c>
      <c r="G18">
        <v>84</v>
      </c>
      <c r="H18" t="s">
        <v>23</v>
      </c>
      <c r="I18" t="s">
        <v>71</v>
      </c>
      <c r="J18">
        <v>18</v>
      </c>
      <c r="K18">
        <v>66</v>
      </c>
      <c r="L18" s="1">
        <f>scaffolding_timesheet_dec2024_may2025[[#This Row],[Total_Time]]/60</f>
        <v>1.4</v>
      </c>
      <c r="M18" s="1">
        <f>((scaffolding_timesheet_dec2024_may2025[[#This Row],[Overtime]]*1.5)+scaffolding_timesheet_dec2024_may2025[[#This Row],[Normal_Time]])/60</f>
        <v>1.55</v>
      </c>
    </row>
    <row r="19" spans="1:13" x14ac:dyDescent="0.25">
      <c r="A19" s="8">
        <v>45631</v>
      </c>
      <c r="B19" s="9">
        <v>0.45833333333333331</v>
      </c>
      <c r="C19" t="s">
        <v>22</v>
      </c>
      <c r="D19" t="s">
        <v>12</v>
      </c>
      <c r="E19">
        <v>8</v>
      </c>
      <c r="F19">
        <v>35</v>
      </c>
      <c r="G19">
        <v>43</v>
      </c>
      <c r="H19" t="s">
        <v>19</v>
      </c>
      <c r="I19" t="s">
        <v>70</v>
      </c>
      <c r="J19">
        <v>26</v>
      </c>
      <c r="K19">
        <v>17</v>
      </c>
      <c r="L19" s="1">
        <f>scaffolding_timesheet_dec2024_may2025[[#This Row],[Total_Time]]/60</f>
        <v>0.71666666666666667</v>
      </c>
      <c r="M19" s="1">
        <f>((scaffolding_timesheet_dec2024_may2025[[#This Row],[Overtime]]*1.5)+scaffolding_timesheet_dec2024_may2025[[#This Row],[Normal_Time]])/60</f>
        <v>0.93333333333333335</v>
      </c>
    </row>
    <row r="20" spans="1:13" x14ac:dyDescent="0.25">
      <c r="A20" s="8">
        <v>45631</v>
      </c>
      <c r="B20" s="9">
        <v>0.625</v>
      </c>
      <c r="C20" t="s">
        <v>22</v>
      </c>
      <c r="D20" t="s">
        <v>30</v>
      </c>
      <c r="E20">
        <v>82</v>
      </c>
      <c r="F20">
        <v>49</v>
      </c>
      <c r="G20">
        <v>131</v>
      </c>
      <c r="H20" t="s">
        <v>25</v>
      </c>
      <c r="I20" t="s">
        <v>76</v>
      </c>
      <c r="J20">
        <v>15</v>
      </c>
      <c r="K20">
        <v>116</v>
      </c>
      <c r="L20" s="1">
        <f>scaffolding_timesheet_dec2024_may2025[[#This Row],[Total_Time]]/60</f>
        <v>2.1833333333333331</v>
      </c>
      <c r="M20" s="1">
        <f>((scaffolding_timesheet_dec2024_may2025[[#This Row],[Overtime]]*1.5)+scaffolding_timesheet_dec2024_may2025[[#This Row],[Normal_Time]])/60</f>
        <v>2.3083333333333331</v>
      </c>
    </row>
    <row r="21" spans="1:13" x14ac:dyDescent="0.25">
      <c r="A21" s="8">
        <v>45631</v>
      </c>
      <c r="B21" s="9">
        <v>0.5</v>
      </c>
      <c r="C21" t="s">
        <v>22</v>
      </c>
      <c r="D21" t="s">
        <v>32</v>
      </c>
      <c r="E21">
        <v>70</v>
      </c>
      <c r="F21">
        <v>34</v>
      </c>
      <c r="G21">
        <v>104</v>
      </c>
      <c r="H21" t="s">
        <v>24</v>
      </c>
      <c r="I21" t="s">
        <v>80</v>
      </c>
      <c r="J21">
        <v>0</v>
      </c>
      <c r="K21">
        <v>104</v>
      </c>
      <c r="L21" s="1">
        <f>scaffolding_timesheet_dec2024_may2025[[#This Row],[Total_Time]]/60</f>
        <v>1.7333333333333334</v>
      </c>
      <c r="M21" s="1">
        <f>((scaffolding_timesheet_dec2024_may2025[[#This Row],[Overtime]]*1.5)+scaffolding_timesheet_dec2024_may2025[[#This Row],[Normal_Time]])/60</f>
        <v>1.7333333333333334</v>
      </c>
    </row>
    <row r="22" spans="1:13" x14ac:dyDescent="0.25">
      <c r="A22" s="8">
        <v>45632</v>
      </c>
      <c r="B22" s="9">
        <v>0.72916666666666663</v>
      </c>
      <c r="C22" t="s">
        <v>11</v>
      </c>
      <c r="D22" t="s">
        <v>31</v>
      </c>
      <c r="E22">
        <v>87</v>
      </c>
      <c r="F22">
        <v>42</v>
      </c>
      <c r="G22">
        <v>129</v>
      </c>
      <c r="H22" t="s">
        <v>25</v>
      </c>
      <c r="I22" t="s">
        <v>76</v>
      </c>
      <c r="J22">
        <v>95</v>
      </c>
      <c r="K22">
        <v>34</v>
      </c>
      <c r="L22" s="1">
        <f>scaffolding_timesheet_dec2024_may2025[[#This Row],[Total_Time]]/60</f>
        <v>2.15</v>
      </c>
      <c r="M22" s="1">
        <f>((scaffolding_timesheet_dec2024_may2025[[#This Row],[Overtime]]*1.5)+scaffolding_timesheet_dec2024_may2025[[#This Row],[Normal_Time]])/60</f>
        <v>2.9416666666666669</v>
      </c>
    </row>
    <row r="23" spans="1:13" x14ac:dyDescent="0.25">
      <c r="A23" s="8">
        <v>45632</v>
      </c>
      <c r="B23" s="9">
        <v>0.58333333333333337</v>
      </c>
      <c r="C23" t="s">
        <v>11</v>
      </c>
      <c r="D23" t="s">
        <v>12</v>
      </c>
      <c r="E23">
        <v>79</v>
      </c>
      <c r="F23">
        <v>41</v>
      </c>
      <c r="G23">
        <v>120</v>
      </c>
      <c r="H23" t="s">
        <v>25</v>
      </c>
      <c r="I23" t="s">
        <v>75</v>
      </c>
      <c r="J23">
        <v>0</v>
      </c>
      <c r="K23">
        <v>120</v>
      </c>
      <c r="L23" s="1">
        <f>scaffolding_timesheet_dec2024_may2025[[#This Row],[Total_Time]]/60</f>
        <v>2</v>
      </c>
      <c r="M23" s="1">
        <f>((scaffolding_timesheet_dec2024_may2025[[#This Row],[Overtime]]*1.5)+scaffolding_timesheet_dec2024_may2025[[#This Row],[Normal_Time]])/60</f>
        <v>2</v>
      </c>
    </row>
    <row r="24" spans="1:13" x14ac:dyDescent="0.25">
      <c r="A24" s="8">
        <v>45632</v>
      </c>
      <c r="B24" s="9">
        <v>0.55208333333333337</v>
      </c>
      <c r="C24" t="s">
        <v>11</v>
      </c>
      <c r="D24" t="s">
        <v>31</v>
      </c>
      <c r="E24">
        <v>86</v>
      </c>
      <c r="F24">
        <v>79</v>
      </c>
      <c r="G24">
        <v>165</v>
      </c>
      <c r="H24" t="s">
        <v>28</v>
      </c>
      <c r="I24" t="s">
        <v>81</v>
      </c>
      <c r="J24">
        <v>0</v>
      </c>
      <c r="K24">
        <v>165</v>
      </c>
      <c r="L24" s="1">
        <f>scaffolding_timesheet_dec2024_may2025[[#This Row],[Total_Time]]/60</f>
        <v>2.75</v>
      </c>
      <c r="M24" s="1">
        <f>((scaffolding_timesheet_dec2024_may2025[[#This Row],[Overtime]]*1.5)+scaffolding_timesheet_dec2024_may2025[[#This Row],[Normal_Time]])/60</f>
        <v>2.75</v>
      </c>
    </row>
    <row r="25" spans="1:13" x14ac:dyDescent="0.25">
      <c r="A25" s="8">
        <v>45632</v>
      </c>
      <c r="B25" s="9">
        <v>0.6875</v>
      </c>
      <c r="C25" t="s">
        <v>11</v>
      </c>
      <c r="D25" t="s">
        <v>27</v>
      </c>
      <c r="E25">
        <v>7</v>
      </c>
      <c r="F25">
        <v>24</v>
      </c>
      <c r="G25">
        <v>31</v>
      </c>
      <c r="H25" t="s">
        <v>19</v>
      </c>
      <c r="I25" t="s">
        <v>75</v>
      </c>
      <c r="J25">
        <v>0</v>
      </c>
      <c r="K25">
        <v>31</v>
      </c>
      <c r="L25" s="1">
        <f>scaffolding_timesheet_dec2024_may2025[[#This Row],[Total_Time]]/60</f>
        <v>0.51666666666666672</v>
      </c>
      <c r="M25" s="1">
        <f>((scaffolding_timesheet_dec2024_may2025[[#This Row],[Overtime]]*1.5)+scaffolding_timesheet_dec2024_may2025[[#This Row],[Normal_Time]])/60</f>
        <v>0.51666666666666672</v>
      </c>
    </row>
    <row r="26" spans="1:13" x14ac:dyDescent="0.25">
      <c r="A26" s="8">
        <v>45633</v>
      </c>
      <c r="B26" s="9">
        <v>0.79166666666666663</v>
      </c>
      <c r="C26" t="s">
        <v>17</v>
      </c>
      <c r="D26" t="s">
        <v>14</v>
      </c>
      <c r="E26">
        <v>64</v>
      </c>
      <c r="F26">
        <v>106</v>
      </c>
      <c r="G26">
        <v>170</v>
      </c>
      <c r="H26" t="s">
        <v>34</v>
      </c>
      <c r="I26" t="s">
        <v>72</v>
      </c>
      <c r="J26">
        <v>83</v>
      </c>
      <c r="K26">
        <v>87</v>
      </c>
      <c r="L26" s="1">
        <f>scaffolding_timesheet_dec2024_may2025[[#This Row],[Total_Time]]/60</f>
        <v>2.8333333333333335</v>
      </c>
      <c r="M26" s="1">
        <f>((scaffolding_timesheet_dec2024_may2025[[#This Row],[Overtime]]*1.5)+scaffolding_timesheet_dec2024_may2025[[#This Row],[Normal_Time]])/60</f>
        <v>3.5249999999999999</v>
      </c>
    </row>
    <row r="27" spans="1:13" x14ac:dyDescent="0.25">
      <c r="A27" s="8">
        <v>45633</v>
      </c>
      <c r="B27" s="9">
        <v>0.66666666666666663</v>
      </c>
      <c r="C27" t="s">
        <v>22</v>
      </c>
      <c r="D27" t="s">
        <v>15</v>
      </c>
      <c r="E27">
        <v>33</v>
      </c>
      <c r="F27">
        <v>31</v>
      </c>
      <c r="G27">
        <v>64</v>
      </c>
      <c r="H27" t="s">
        <v>21</v>
      </c>
      <c r="I27" t="s">
        <v>71</v>
      </c>
      <c r="J27">
        <v>61</v>
      </c>
      <c r="K27">
        <v>3</v>
      </c>
      <c r="L27" s="1">
        <f>scaffolding_timesheet_dec2024_may2025[[#This Row],[Total_Time]]/60</f>
        <v>1.0666666666666667</v>
      </c>
      <c r="M27" s="1">
        <f>((scaffolding_timesheet_dec2024_may2025[[#This Row],[Overtime]]*1.5)+scaffolding_timesheet_dec2024_may2025[[#This Row],[Normal_Time]])/60</f>
        <v>1.575</v>
      </c>
    </row>
    <row r="28" spans="1:13" x14ac:dyDescent="0.25">
      <c r="A28" s="8">
        <v>45633</v>
      </c>
      <c r="B28" s="9">
        <v>0.55208333333333337</v>
      </c>
      <c r="C28" t="s">
        <v>22</v>
      </c>
      <c r="D28" t="s">
        <v>18</v>
      </c>
      <c r="E28">
        <v>34</v>
      </c>
      <c r="F28">
        <v>32</v>
      </c>
      <c r="G28">
        <v>66</v>
      </c>
      <c r="H28" t="s">
        <v>13</v>
      </c>
      <c r="I28" t="s">
        <v>71</v>
      </c>
      <c r="J28">
        <v>45</v>
      </c>
      <c r="K28">
        <v>21</v>
      </c>
      <c r="L28" s="1">
        <f>scaffolding_timesheet_dec2024_may2025[[#This Row],[Total_Time]]/60</f>
        <v>1.1000000000000001</v>
      </c>
      <c r="M28" s="1">
        <f>((scaffolding_timesheet_dec2024_may2025[[#This Row],[Overtime]]*1.5)+scaffolding_timesheet_dec2024_may2025[[#This Row],[Normal_Time]])/60</f>
        <v>1.4750000000000001</v>
      </c>
    </row>
    <row r="29" spans="1:13" x14ac:dyDescent="0.25">
      <c r="A29" s="8">
        <v>45634</v>
      </c>
      <c r="B29" s="9">
        <v>0.55208333333333337</v>
      </c>
      <c r="C29" t="s">
        <v>11</v>
      </c>
      <c r="D29" t="s">
        <v>32</v>
      </c>
      <c r="E29">
        <v>20</v>
      </c>
      <c r="F29">
        <v>42</v>
      </c>
      <c r="G29">
        <v>62</v>
      </c>
      <c r="H29" t="s">
        <v>19</v>
      </c>
      <c r="I29" t="s">
        <v>82</v>
      </c>
      <c r="J29">
        <v>25</v>
      </c>
      <c r="K29">
        <v>37</v>
      </c>
      <c r="L29" s="1">
        <f>scaffolding_timesheet_dec2024_may2025[[#This Row],[Total_Time]]/60</f>
        <v>1.0333333333333334</v>
      </c>
      <c r="M29" s="1">
        <f>((scaffolding_timesheet_dec2024_may2025[[#This Row],[Overtime]]*1.5)+scaffolding_timesheet_dec2024_may2025[[#This Row],[Normal_Time]])/60</f>
        <v>1.2416666666666667</v>
      </c>
    </row>
    <row r="30" spans="1:13" x14ac:dyDescent="0.25">
      <c r="A30" s="8">
        <v>45634</v>
      </c>
      <c r="B30" s="9">
        <v>0.44791666666666669</v>
      </c>
      <c r="C30" t="s">
        <v>11</v>
      </c>
      <c r="D30" t="s">
        <v>15</v>
      </c>
      <c r="E30">
        <v>42</v>
      </c>
      <c r="F30">
        <v>96</v>
      </c>
      <c r="G30">
        <v>138</v>
      </c>
      <c r="H30" t="s">
        <v>23</v>
      </c>
      <c r="I30" t="s">
        <v>72</v>
      </c>
      <c r="J30">
        <v>52</v>
      </c>
      <c r="K30">
        <v>86</v>
      </c>
      <c r="L30" s="1">
        <f>scaffolding_timesheet_dec2024_may2025[[#This Row],[Total_Time]]/60</f>
        <v>2.2999999999999998</v>
      </c>
      <c r="M30" s="1">
        <f>((scaffolding_timesheet_dec2024_may2025[[#This Row],[Overtime]]*1.5)+scaffolding_timesheet_dec2024_may2025[[#This Row],[Normal_Time]])/60</f>
        <v>2.7333333333333334</v>
      </c>
    </row>
    <row r="31" spans="1:13" x14ac:dyDescent="0.25">
      <c r="A31" s="8">
        <v>45634</v>
      </c>
      <c r="B31" s="9">
        <v>0.51041666666666663</v>
      </c>
      <c r="C31" t="s">
        <v>17</v>
      </c>
      <c r="D31" t="s">
        <v>14</v>
      </c>
      <c r="E31">
        <v>46</v>
      </c>
      <c r="F31">
        <v>15</v>
      </c>
      <c r="G31">
        <v>61</v>
      </c>
      <c r="H31" t="s">
        <v>23</v>
      </c>
      <c r="I31" t="s">
        <v>79</v>
      </c>
      <c r="J31">
        <v>31</v>
      </c>
      <c r="K31">
        <v>30</v>
      </c>
      <c r="L31" s="1">
        <f>scaffolding_timesheet_dec2024_may2025[[#This Row],[Total_Time]]/60</f>
        <v>1.0166666666666666</v>
      </c>
      <c r="M31" s="1">
        <f>((scaffolding_timesheet_dec2024_may2025[[#This Row],[Overtime]]*1.5)+scaffolding_timesheet_dec2024_may2025[[#This Row],[Normal_Time]])/60</f>
        <v>1.2749999999999999</v>
      </c>
    </row>
    <row r="32" spans="1:13" x14ac:dyDescent="0.25">
      <c r="A32" s="8">
        <v>45634</v>
      </c>
      <c r="B32" s="9">
        <v>0.83333333333333337</v>
      </c>
      <c r="C32" t="s">
        <v>17</v>
      </c>
      <c r="D32" t="s">
        <v>14</v>
      </c>
      <c r="E32">
        <v>88</v>
      </c>
      <c r="F32">
        <v>66</v>
      </c>
      <c r="G32">
        <v>154</v>
      </c>
      <c r="H32" t="s">
        <v>25</v>
      </c>
      <c r="I32" t="s">
        <v>82</v>
      </c>
      <c r="J32">
        <v>55</v>
      </c>
      <c r="K32">
        <v>99</v>
      </c>
      <c r="L32" s="1">
        <f>scaffolding_timesheet_dec2024_may2025[[#This Row],[Total_Time]]/60</f>
        <v>2.5666666666666669</v>
      </c>
      <c r="M32" s="1">
        <f>((scaffolding_timesheet_dec2024_may2025[[#This Row],[Overtime]]*1.5)+scaffolding_timesheet_dec2024_may2025[[#This Row],[Normal_Time]])/60</f>
        <v>3.0249999999999999</v>
      </c>
    </row>
    <row r="33" spans="1:13" x14ac:dyDescent="0.25">
      <c r="A33" s="8">
        <v>45635</v>
      </c>
      <c r="B33" s="9">
        <v>0.71875</v>
      </c>
      <c r="C33" t="s">
        <v>11</v>
      </c>
      <c r="D33" t="s">
        <v>26</v>
      </c>
      <c r="E33">
        <v>20</v>
      </c>
      <c r="F33">
        <v>38</v>
      </c>
      <c r="G33">
        <v>58</v>
      </c>
      <c r="H33" t="s">
        <v>19</v>
      </c>
      <c r="I33" t="s">
        <v>82</v>
      </c>
      <c r="J33">
        <v>41</v>
      </c>
      <c r="K33">
        <v>17</v>
      </c>
      <c r="L33" s="1">
        <f>scaffolding_timesheet_dec2024_may2025[[#This Row],[Total_Time]]/60</f>
        <v>0.96666666666666667</v>
      </c>
      <c r="M33" s="1">
        <f>((scaffolding_timesheet_dec2024_may2025[[#This Row],[Overtime]]*1.5)+scaffolding_timesheet_dec2024_may2025[[#This Row],[Normal_Time]])/60</f>
        <v>1.3083333333333333</v>
      </c>
    </row>
    <row r="34" spans="1:13" x14ac:dyDescent="0.25">
      <c r="A34" s="8">
        <v>45635</v>
      </c>
      <c r="B34" s="9">
        <v>0.82291666666666663</v>
      </c>
      <c r="C34" t="s">
        <v>11</v>
      </c>
      <c r="D34" t="s">
        <v>30</v>
      </c>
      <c r="E34">
        <v>34</v>
      </c>
      <c r="F34">
        <v>58</v>
      </c>
      <c r="G34">
        <v>92</v>
      </c>
      <c r="H34" t="s">
        <v>21</v>
      </c>
      <c r="I34" t="s">
        <v>70</v>
      </c>
      <c r="J34">
        <v>60</v>
      </c>
      <c r="K34">
        <v>32</v>
      </c>
      <c r="L34" s="1">
        <f>scaffolding_timesheet_dec2024_may2025[[#This Row],[Total_Time]]/60</f>
        <v>1.5333333333333334</v>
      </c>
      <c r="M34" s="1">
        <f>((scaffolding_timesheet_dec2024_may2025[[#This Row],[Overtime]]*1.5)+scaffolding_timesheet_dec2024_may2025[[#This Row],[Normal_Time]])/60</f>
        <v>2.0333333333333332</v>
      </c>
    </row>
    <row r="35" spans="1:13" x14ac:dyDescent="0.25">
      <c r="A35" s="8">
        <v>45635</v>
      </c>
      <c r="B35" s="9">
        <v>0.82291666666666663</v>
      </c>
      <c r="C35" t="s">
        <v>17</v>
      </c>
      <c r="D35" t="s">
        <v>26</v>
      </c>
      <c r="E35">
        <v>35</v>
      </c>
      <c r="F35">
        <v>55</v>
      </c>
      <c r="G35">
        <v>90</v>
      </c>
      <c r="H35" t="s">
        <v>21</v>
      </c>
      <c r="I35" t="s">
        <v>82</v>
      </c>
      <c r="J35">
        <v>51</v>
      </c>
      <c r="K35">
        <v>39</v>
      </c>
      <c r="L35" s="1">
        <f>scaffolding_timesheet_dec2024_may2025[[#This Row],[Total_Time]]/60</f>
        <v>1.5</v>
      </c>
      <c r="M35" s="1">
        <f>((scaffolding_timesheet_dec2024_may2025[[#This Row],[Overtime]]*1.5)+scaffolding_timesheet_dec2024_may2025[[#This Row],[Normal_Time]])/60</f>
        <v>1.925</v>
      </c>
    </row>
    <row r="36" spans="1:13" x14ac:dyDescent="0.25">
      <c r="A36" s="8">
        <v>45635</v>
      </c>
      <c r="B36" s="9">
        <v>0.78125</v>
      </c>
      <c r="C36" t="s">
        <v>22</v>
      </c>
      <c r="D36" t="s">
        <v>26</v>
      </c>
      <c r="E36">
        <v>58</v>
      </c>
      <c r="F36">
        <v>58</v>
      </c>
      <c r="G36">
        <v>116</v>
      </c>
      <c r="H36" t="s">
        <v>16</v>
      </c>
      <c r="I36" t="s">
        <v>70</v>
      </c>
      <c r="J36">
        <v>105</v>
      </c>
      <c r="K36">
        <v>11</v>
      </c>
      <c r="L36" s="1">
        <f>scaffolding_timesheet_dec2024_may2025[[#This Row],[Total_Time]]/60</f>
        <v>1.9333333333333333</v>
      </c>
      <c r="M36" s="1">
        <f>((scaffolding_timesheet_dec2024_may2025[[#This Row],[Overtime]]*1.5)+scaffolding_timesheet_dec2024_may2025[[#This Row],[Normal_Time]])/60</f>
        <v>2.8083333333333331</v>
      </c>
    </row>
    <row r="37" spans="1:13" x14ac:dyDescent="0.25">
      <c r="A37" s="8">
        <v>45635</v>
      </c>
      <c r="B37" s="9">
        <v>0.75</v>
      </c>
      <c r="C37" t="s">
        <v>20</v>
      </c>
      <c r="D37" t="s">
        <v>31</v>
      </c>
      <c r="E37">
        <v>17</v>
      </c>
      <c r="F37">
        <v>7</v>
      </c>
      <c r="G37">
        <v>24</v>
      </c>
      <c r="H37" t="s">
        <v>33</v>
      </c>
      <c r="I37" t="s">
        <v>74</v>
      </c>
      <c r="J37">
        <v>19</v>
      </c>
      <c r="K37">
        <v>5</v>
      </c>
      <c r="L37" s="1">
        <f>scaffolding_timesheet_dec2024_may2025[[#This Row],[Total_Time]]/60</f>
        <v>0.4</v>
      </c>
      <c r="M37" s="1">
        <f>((scaffolding_timesheet_dec2024_may2025[[#This Row],[Overtime]]*1.5)+scaffolding_timesheet_dec2024_may2025[[#This Row],[Normal_Time]])/60</f>
        <v>0.55833333333333335</v>
      </c>
    </row>
    <row r="38" spans="1:13" x14ac:dyDescent="0.25">
      <c r="A38" s="8">
        <v>45636</v>
      </c>
      <c r="B38" s="9">
        <v>0.72916666666666663</v>
      </c>
      <c r="C38" t="s">
        <v>20</v>
      </c>
      <c r="D38" t="s">
        <v>31</v>
      </c>
      <c r="E38">
        <v>81</v>
      </c>
      <c r="F38">
        <v>19</v>
      </c>
      <c r="G38">
        <v>100</v>
      </c>
      <c r="H38" t="s">
        <v>28</v>
      </c>
      <c r="I38" t="s">
        <v>80</v>
      </c>
      <c r="J38">
        <v>24</v>
      </c>
      <c r="K38">
        <v>76</v>
      </c>
      <c r="L38" s="1">
        <f>scaffolding_timesheet_dec2024_may2025[[#This Row],[Total_Time]]/60</f>
        <v>1.6666666666666667</v>
      </c>
      <c r="M38" s="1">
        <f>((scaffolding_timesheet_dec2024_may2025[[#This Row],[Overtime]]*1.5)+scaffolding_timesheet_dec2024_may2025[[#This Row],[Normal_Time]])/60</f>
        <v>1.8666666666666667</v>
      </c>
    </row>
    <row r="39" spans="1:13" x14ac:dyDescent="0.25">
      <c r="A39" s="8">
        <v>45636</v>
      </c>
      <c r="B39" s="9">
        <v>0.27083333333333331</v>
      </c>
      <c r="C39" t="s">
        <v>11</v>
      </c>
      <c r="D39" t="s">
        <v>27</v>
      </c>
      <c r="E39">
        <v>68</v>
      </c>
      <c r="F39">
        <v>22</v>
      </c>
      <c r="G39">
        <v>90</v>
      </c>
      <c r="H39" t="s">
        <v>34</v>
      </c>
      <c r="I39" t="s">
        <v>78</v>
      </c>
      <c r="J39">
        <v>58</v>
      </c>
      <c r="K39">
        <v>32</v>
      </c>
      <c r="L39" s="1">
        <f>scaffolding_timesheet_dec2024_may2025[[#This Row],[Total_Time]]/60</f>
        <v>1.5</v>
      </c>
      <c r="M39" s="1">
        <f>((scaffolding_timesheet_dec2024_may2025[[#This Row],[Overtime]]*1.5)+scaffolding_timesheet_dec2024_may2025[[#This Row],[Normal_Time]])/60</f>
        <v>1.9833333333333334</v>
      </c>
    </row>
    <row r="40" spans="1:13" x14ac:dyDescent="0.25">
      <c r="A40" s="8">
        <v>45636</v>
      </c>
      <c r="B40" s="9">
        <v>0.72916666666666663</v>
      </c>
      <c r="C40" t="s">
        <v>17</v>
      </c>
      <c r="D40" t="s">
        <v>26</v>
      </c>
      <c r="E40">
        <v>39</v>
      </c>
      <c r="F40">
        <v>23</v>
      </c>
      <c r="G40">
        <v>62</v>
      </c>
      <c r="H40" t="s">
        <v>13</v>
      </c>
      <c r="I40" t="s">
        <v>71</v>
      </c>
      <c r="J40">
        <v>46</v>
      </c>
      <c r="K40">
        <v>16</v>
      </c>
      <c r="L40" s="1">
        <f>scaffolding_timesheet_dec2024_may2025[[#This Row],[Total_Time]]/60</f>
        <v>1.0333333333333334</v>
      </c>
      <c r="M40" s="1">
        <f>((scaffolding_timesheet_dec2024_may2025[[#This Row],[Overtime]]*1.5)+scaffolding_timesheet_dec2024_may2025[[#This Row],[Normal_Time]])/60</f>
        <v>1.4166666666666667</v>
      </c>
    </row>
    <row r="41" spans="1:13" x14ac:dyDescent="0.25">
      <c r="A41" s="8">
        <v>45636</v>
      </c>
      <c r="B41" s="9">
        <v>0.60416666666666663</v>
      </c>
      <c r="C41" t="s">
        <v>22</v>
      </c>
      <c r="D41" t="s">
        <v>26</v>
      </c>
      <c r="E41">
        <v>20</v>
      </c>
      <c r="F41">
        <v>45</v>
      </c>
      <c r="G41">
        <v>65</v>
      </c>
      <c r="H41" t="s">
        <v>13</v>
      </c>
      <c r="I41" t="s">
        <v>83</v>
      </c>
      <c r="J41">
        <v>0</v>
      </c>
      <c r="K41">
        <v>65</v>
      </c>
      <c r="L41" s="1">
        <f>scaffolding_timesheet_dec2024_may2025[[#This Row],[Total_Time]]/60</f>
        <v>1.0833333333333333</v>
      </c>
      <c r="M41" s="1">
        <f>((scaffolding_timesheet_dec2024_may2025[[#This Row],[Overtime]]*1.5)+scaffolding_timesheet_dec2024_may2025[[#This Row],[Normal_Time]])/60</f>
        <v>1.0833333333333333</v>
      </c>
    </row>
    <row r="42" spans="1:13" x14ac:dyDescent="0.25">
      <c r="A42" s="8">
        <v>45637</v>
      </c>
      <c r="B42" s="9">
        <v>0.35416666666666669</v>
      </c>
      <c r="C42" t="s">
        <v>11</v>
      </c>
      <c r="D42" t="s">
        <v>12</v>
      </c>
      <c r="E42">
        <v>89</v>
      </c>
      <c r="F42">
        <v>22</v>
      </c>
      <c r="G42">
        <v>111</v>
      </c>
      <c r="H42" t="s">
        <v>25</v>
      </c>
      <c r="I42" t="s">
        <v>79</v>
      </c>
      <c r="J42">
        <v>0</v>
      </c>
      <c r="K42">
        <v>111</v>
      </c>
      <c r="L42" s="1">
        <f>scaffolding_timesheet_dec2024_may2025[[#This Row],[Total_Time]]/60</f>
        <v>1.85</v>
      </c>
      <c r="M42" s="1">
        <f>((scaffolding_timesheet_dec2024_may2025[[#This Row],[Overtime]]*1.5)+scaffolding_timesheet_dec2024_may2025[[#This Row],[Normal_Time]])/60</f>
        <v>1.85</v>
      </c>
    </row>
    <row r="43" spans="1:13" x14ac:dyDescent="0.25">
      <c r="A43" s="8">
        <v>45637</v>
      </c>
      <c r="B43" s="9">
        <v>0.44791666666666669</v>
      </c>
      <c r="C43" t="s">
        <v>20</v>
      </c>
      <c r="D43" t="s">
        <v>26</v>
      </c>
      <c r="E43">
        <v>27</v>
      </c>
      <c r="F43">
        <v>29</v>
      </c>
      <c r="G43">
        <v>56</v>
      </c>
      <c r="H43" t="s">
        <v>13</v>
      </c>
      <c r="I43" t="s">
        <v>71</v>
      </c>
      <c r="J43">
        <v>0</v>
      </c>
      <c r="K43">
        <v>56</v>
      </c>
      <c r="L43" s="1">
        <f>scaffolding_timesheet_dec2024_may2025[[#This Row],[Total_Time]]/60</f>
        <v>0.93333333333333335</v>
      </c>
      <c r="M43" s="1">
        <f>((scaffolding_timesheet_dec2024_may2025[[#This Row],[Overtime]]*1.5)+scaffolding_timesheet_dec2024_may2025[[#This Row],[Normal_Time]])/60</f>
        <v>0.93333333333333335</v>
      </c>
    </row>
    <row r="44" spans="1:13" x14ac:dyDescent="0.25">
      <c r="A44" s="8">
        <v>45637</v>
      </c>
      <c r="B44" s="9">
        <v>0.55208333333333337</v>
      </c>
      <c r="C44" t="s">
        <v>17</v>
      </c>
      <c r="D44" t="s">
        <v>32</v>
      </c>
      <c r="E44">
        <v>41</v>
      </c>
      <c r="F44">
        <v>41</v>
      </c>
      <c r="G44">
        <v>82</v>
      </c>
      <c r="H44" t="s">
        <v>21</v>
      </c>
      <c r="I44" t="s">
        <v>76</v>
      </c>
      <c r="J44">
        <v>0</v>
      </c>
      <c r="K44">
        <v>82</v>
      </c>
      <c r="L44" s="1">
        <f>scaffolding_timesheet_dec2024_may2025[[#This Row],[Total_Time]]/60</f>
        <v>1.3666666666666667</v>
      </c>
      <c r="M44" s="1">
        <f>((scaffolding_timesheet_dec2024_may2025[[#This Row],[Overtime]]*1.5)+scaffolding_timesheet_dec2024_may2025[[#This Row],[Normal_Time]])/60</f>
        <v>1.3666666666666667</v>
      </c>
    </row>
    <row r="45" spans="1:13" x14ac:dyDescent="0.25">
      <c r="A45" s="8">
        <v>45637</v>
      </c>
      <c r="B45" s="9">
        <v>0.40625</v>
      </c>
      <c r="C45" t="s">
        <v>22</v>
      </c>
      <c r="D45" t="s">
        <v>18</v>
      </c>
      <c r="E45">
        <v>35</v>
      </c>
      <c r="F45">
        <v>25</v>
      </c>
      <c r="G45">
        <v>60</v>
      </c>
      <c r="H45" t="s">
        <v>13</v>
      </c>
      <c r="I45" t="s">
        <v>80</v>
      </c>
      <c r="J45">
        <v>0</v>
      </c>
      <c r="K45">
        <v>60</v>
      </c>
      <c r="L45" s="1">
        <f>scaffolding_timesheet_dec2024_may2025[[#This Row],[Total_Time]]/60</f>
        <v>1</v>
      </c>
      <c r="M45" s="1">
        <f>((scaffolding_timesheet_dec2024_may2025[[#This Row],[Overtime]]*1.5)+scaffolding_timesheet_dec2024_may2025[[#This Row],[Normal_Time]])/60</f>
        <v>1</v>
      </c>
    </row>
    <row r="46" spans="1:13" x14ac:dyDescent="0.25">
      <c r="A46" s="8">
        <v>45638</v>
      </c>
      <c r="B46" s="9">
        <v>0.51041666666666663</v>
      </c>
      <c r="C46" t="s">
        <v>17</v>
      </c>
      <c r="D46" t="s">
        <v>15</v>
      </c>
      <c r="E46">
        <v>49</v>
      </c>
      <c r="F46">
        <v>47</v>
      </c>
      <c r="G46">
        <v>96</v>
      </c>
      <c r="H46" t="s">
        <v>23</v>
      </c>
      <c r="I46" t="s">
        <v>75</v>
      </c>
      <c r="J46">
        <v>0</v>
      </c>
      <c r="K46">
        <v>96</v>
      </c>
      <c r="L46" s="1">
        <f>scaffolding_timesheet_dec2024_may2025[[#This Row],[Total_Time]]/60</f>
        <v>1.6</v>
      </c>
      <c r="M46" s="1">
        <f>((scaffolding_timesheet_dec2024_may2025[[#This Row],[Overtime]]*1.5)+scaffolding_timesheet_dec2024_may2025[[#This Row],[Normal_Time]])/60</f>
        <v>1.6</v>
      </c>
    </row>
    <row r="47" spans="1:13" x14ac:dyDescent="0.25">
      <c r="A47" s="8">
        <v>45638</v>
      </c>
      <c r="B47" s="9">
        <v>0.73958333333333337</v>
      </c>
      <c r="C47" t="s">
        <v>22</v>
      </c>
      <c r="D47" t="s">
        <v>26</v>
      </c>
      <c r="E47">
        <v>68</v>
      </c>
      <c r="F47">
        <v>51</v>
      </c>
      <c r="G47">
        <v>119</v>
      </c>
      <c r="H47" t="s">
        <v>24</v>
      </c>
      <c r="I47" t="s">
        <v>76</v>
      </c>
      <c r="J47">
        <v>25</v>
      </c>
      <c r="K47">
        <v>94</v>
      </c>
      <c r="L47" s="1">
        <f>scaffolding_timesheet_dec2024_may2025[[#This Row],[Total_Time]]/60</f>
        <v>1.9833333333333334</v>
      </c>
      <c r="M47" s="1">
        <f>((scaffolding_timesheet_dec2024_may2025[[#This Row],[Overtime]]*1.5)+scaffolding_timesheet_dec2024_may2025[[#This Row],[Normal_Time]])/60</f>
        <v>2.1916666666666669</v>
      </c>
    </row>
    <row r="48" spans="1:13" x14ac:dyDescent="0.25">
      <c r="A48" s="8">
        <v>45638</v>
      </c>
      <c r="B48" s="9">
        <v>0.40625</v>
      </c>
      <c r="C48" t="s">
        <v>20</v>
      </c>
      <c r="D48" t="s">
        <v>32</v>
      </c>
      <c r="E48">
        <v>48</v>
      </c>
      <c r="F48">
        <v>26</v>
      </c>
      <c r="G48">
        <v>74</v>
      </c>
      <c r="H48" t="s">
        <v>23</v>
      </c>
      <c r="I48" t="s">
        <v>84</v>
      </c>
      <c r="J48">
        <v>0</v>
      </c>
      <c r="K48">
        <v>74</v>
      </c>
      <c r="L48" s="1">
        <f>scaffolding_timesheet_dec2024_may2025[[#This Row],[Total_Time]]/60</f>
        <v>1.2333333333333334</v>
      </c>
      <c r="M48" s="1">
        <f>((scaffolding_timesheet_dec2024_may2025[[#This Row],[Overtime]]*1.5)+scaffolding_timesheet_dec2024_may2025[[#This Row],[Normal_Time]])/60</f>
        <v>1.2333333333333334</v>
      </c>
    </row>
    <row r="49" spans="1:13" x14ac:dyDescent="0.25">
      <c r="A49" s="8">
        <v>45638</v>
      </c>
      <c r="B49" s="9">
        <v>0.39583333333333331</v>
      </c>
      <c r="C49" t="s">
        <v>11</v>
      </c>
      <c r="D49" t="s">
        <v>30</v>
      </c>
      <c r="E49">
        <v>55</v>
      </c>
      <c r="F49">
        <v>27</v>
      </c>
      <c r="G49">
        <v>82</v>
      </c>
      <c r="H49" t="s">
        <v>16</v>
      </c>
      <c r="I49" t="s">
        <v>80</v>
      </c>
      <c r="J49">
        <v>78</v>
      </c>
      <c r="K49">
        <v>4</v>
      </c>
      <c r="L49" s="1">
        <f>scaffolding_timesheet_dec2024_may2025[[#This Row],[Total_Time]]/60</f>
        <v>1.3666666666666667</v>
      </c>
      <c r="M49" s="1">
        <f>((scaffolding_timesheet_dec2024_may2025[[#This Row],[Overtime]]*1.5)+scaffolding_timesheet_dec2024_may2025[[#This Row],[Normal_Time]])/60</f>
        <v>2.0166666666666666</v>
      </c>
    </row>
    <row r="50" spans="1:13" x14ac:dyDescent="0.25">
      <c r="A50" s="8">
        <v>45639</v>
      </c>
      <c r="B50" s="9">
        <v>0.29166666666666669</v>
      </c>
      <c r="C50" t="s">
        <v>22</v>
      </c>
      <c r="D50" t="s">
        <v>30</v>
      </c>
      <c r="E50">
        <v>88</v>
      </c>
      <c r="F50">
        <v>15</v>
      </c>
      <c r="G50">
        <v>103</v>
      </c>
      <c r="H50" t="s">
        <v>28</v>
      </c>
      <c r="I50" t="s">
        <v>79</v>
      </c>
      <c r="J50">
        <v>66</v>
      </c>
      <c r="K50">
        <v>37</v>
      </c>
      <c r="L50" s="1">
        <f>scaffolding_timesheet_dec2024_may2025[[#This Row],[Total_Time]]/60</f>
        <v>1.7166666666666666</v>
      </c>
      <c r="M50" s="1">
        <f>((scaffolding_timesheet_dec2024_may2025[[#This Row],[Overtime]]*1.5)+scaffolding_timesheet_dec2024_may2025[[#This Row],[Normal_Time]])/60</f>
        <v>2.2666666666666666</v>
      </c>
    </row>
    <row r="51" spans="1:13" x14ac:dyDescent="0.25">
      <c r="A51" s="8">
        <v>45639</v>
      </c>
      <c r="B51" s="9">
        <v>0.79166666666666663</v>
      </c>
      <c r="C51" t="s">
        <v>20</v>
      </c>
      <c r="D51" t="s">
        <v>30</v>
      </c>
      <c r="E51">
        <v>32</v>
      </c>
      <c r="F51">
        <v>84</v>
      </c>
      <c r="G51">
        <v>116</v>
      </c>
      <c r="H51" t="s">
        <v>13</v>
      </c>
      <c r="I51" t="s">
        <v>72</v>
      </c>
      <c r="J51">
        <v>0</v>
      </c>
      <c r="K51">
        <v>116</v>
      </c>
      <c r="L51" s="1">
        <f>scaffolding_timesheet_dec2024_may2025[[#This Row],[Total_Time]]/60</f>
        <v>1.9333333333333333</v>
      </c>
      <c r="M51" s="1">
        <f>((scaffolding_timesheet_dec2024_may2025[[#This Row],[Overtime]]*1.5)+scaffolding_timesheet_dec2024_may2025[[#This Row],[Normal_Time]])/60</f>
        <v>1.9333333333333333</v>
      </c>
    </row>
    <row r="52" spans="1:13" x14ac:dyDescent="0.25">
      <c r="A52" s="8">
        <v>45639</v>
      </c>
      <c r="B52" s="9">
        <v>0.375</v>
      </c>
      <c r="C52" t="s">
        <v>20</v>
      </c>
      <c r="D52" t="s">
        <v>12</v>
      </c>
      <c r="E52">
        <v>37</v>
      </c>
      <c r="F52">
        <v>36</v>
      </c>
      <c r="G52">
        <v>73</v>
      </c>
      <c r="H52" t="s">
        <v>13</v>
      </c>
      <c r="I52" t="s">
        <v>75</v>
      </c>
      <c r="J52">
        <v>0</v>
      </c>
      <c r="K52">
        <v>73</v>
      </c>
      <c r="L52" s="1">
        <f>scaffolding_timesheet_dec2024_may2025[[#This Row],[Total_Time]]/60</f>
        <v>1.2166666666666666</v>
      </c>
      <c r="M52" s="1">
        <f>((scaffolding_timesheet_dec2024_may2025[[#This Row],[Overtime]]*1.5)+scaffolding_timesheet_dec2024_may2025[[#This Row],[Normal_Time]])/60</f>
        <v>1.2166666666666666</v>
      </c>
    </row>
    <row r="53" spans="1:13" x14ac:dyDescent="0.25">
      <c r="A53" s="8">
        <v>45639</v>
      </c>
      <c r="B53" s="9">
        <v>0.86458333333333337</v>
      </c>
      <c r="C53" t="s">
        <v>20</v>
      </c>
      <c r="D53" t="s">
        <v>32</v>
      </c>
      <c r="E53">
        <v>79</v>
      </c>
      <c r="F53">
        <v>53</v>
      </c>
      <c r="G53">
        <v>132</v>
      </c>
      <c r="H53" t="s">
        <v>28</v>
      </c>
      <c r="I53" t="s">
        <v>70</v>
      </c>
      <c r="J53">
        <v>0</v>
      </c>
      <c r="K53">
        <v>132</v>
      </c>
      <c r="L53" s="1">
        <f>scaffolding_timesheet_dec2024_may2025[[#This Row],[Total_Time]]/60</f>
        <v>2.2000000000000002</v>
      </c>
      <c r="M53" s="1">
        <f>((scaffolding_timesheet_dec2024_may2025[[#This Row],[Overtime]]*1.5)+scaffolding_timesheet_dec2024_may2025[[#This Row],[Normal_Time]])/60</f>
        <v>2.2000000000000002</v>
      </c>
    </row>
    <row r="54" spans="1:13" x14ac:dyDescent="0.25">
      <c r="A54" s="8">
        <v>45639</v>
      </c>
      <c r="B54" s="9">
        <v>0.70833333333333337</v>
      </c>
      <c r="C54" t="s">
        <v>22</v>
      </c>
      <c r="D54" t="s">
        <v>29</v>
      </c>
      <c r="E54">
        <v>56</v>
      </c>
      <c r="F54">
        <v>15</v>
      </c>
      <c r="G54">
        <v>71</v>
      </c>
      <c r="H54" t="s">
        <v>34</v>
      </c>
      <c r="I54" t="s">
        <v>77</v>
      </c>
      <c r="J54">
        <v>0</v>
      </c>
      <c r="K54">
        <v>71</v>
      </c>
      <c r="L54" s="1">
        <f>scaffolding_timesheet_dec2024_may2025[[#This Row],[Total_Time]]/60</f>
        <v>1.1833333333333333</v>
      </c>
      <c r="M54" s="1">
        <f>((scaffolding_timesheet_dec2024_may2025[[#This Row],[Overtime]]*1.5)+scaffolding_timesheet_dec2024_may2025[[#This Row],[Normal_Time]])/60</f>
        <v>1.1833333333333333</v>
      </c>
    </row>
    <row r="55" spans="1:13" x14ac:dyDescent="0.25">
      <c r="A55" s="8">
        <v>45639</v>
      </c>
      <c r="B55" s="9">
        <v>0.30208333333333331</v>
      </c>
      <c r="C55" t="s">
        <v>20</v>
      </c>
      <c r="D55" t="s">
        <v>12</v>
      </c>
      <c r="E55">
        <v>5</v>
      </c>
      <c r="F55">
        <v>15</v>
      </c>
      <c r="G55">
        <v>20</v>
      </c>
      <c r="H55" t="s">
        <v>19</v>
      </c>
      <c r="I55" t="s">
        <v>84</v>
      </c>
      <c r="J55">
        <v>0</v>
      </c>
      <c r="K55">
        <v>20</v>
      </c>
      <c r="L55" s="1">
        <f>scaffolding_timesheet_dec2024_may2025[[#This Row],[Total_Time]]/60</f>
        <v>0.33333333333333331</v>
      </c>
      <c r="M55" s="1">
        <f>((scaffolding_timesheet_dec2024_may2025[[#This Row],[Overtime]]*1.5)+scaffolding_timesheet_dec2024_may2025[[#This Row],[Normal_Time]])/60</f>
        <v>0.33333333333333331</v>
      </c>
    </row>
    <row r="56" spans="1:13" x14ac:dyDescent="0.25">
      <c r="A56" s="8">
        <v>45640</v>
      </c>
      <c r="B56" s="9">
        <v>0.73958333333333337</v>
      </c>
      <c r="C56" t="s">
        <v>17</v>
      </c>
      <c r="D56" t="s">
        <v>32</v>
      </c>
      <c r="E56">
        <v>52</v>
      </c>
      <c r="F56">
        <v>50</v>
      </c>
      <c r="G56">
        <v>102</v>
      </c>
      <c r="H56" t="s">
        <v>16</v>
      </c>
      <c r="I56" t="s">
        <v>75</v>
      </c>
      <c r="J56">
        <v>0</v>
      </c>
      <c r="K56">
        <v>102</v>
      </c>
      <c r="L56" s="1">
        <f>scaffolding_timesheet_dec2024_may2025[[#This Row],[Total_Time]]/60</f>
        <v>1.7</v>
      </c>
      <c r="M56" s="1">
        <f>((scaffolding_timesheet_dec2024_may2025[[#This Row],[Overtime]]*1.5)+scaffolding_timesheet_dec2024_may2025[[#This Row],[Normal_Time]])/60</f>
        <v>1.7</v>
      </c>
    </row>
    <row r="57" spans="1:13" x14ac:dyDescent="0.25">
      <c r="A57" s="8">
        <v>45640</v>
      </c>
      <c r="B57" s="9">
        <v>0.30208333333333331</v>
      </c>
      <c r="C57" t="s">
        <v>11</v>
      </c>
      <c r="D57" t="s">
        <v>31</v>
      </c>
      <c r="E57">
        <v>90</v>
      </c>
      <c r="F57">
        <v>23</v>
      </c>
      <c r="G57">
        <v>113</v>
      </c>
      <c r="H57" t="s">
        <v>25</v>
      </c>
      <c r="I57" t="s">
        <v>80</v>
      </c>
      <c r="J57">
        <v>0</v>
      </c>
      <c r="K57">
        <v>113</v>
      </c>
      <c r="L57" s="1">
        <f>scaffolding_timesheet_dec2024_may2025[[#This Row],[Total_Time]]/60</f>
        <v>1.8833333333333333</v>
      </c>
      <c r="M57" s="1">
        <f>((scaffolding_timesheet_dec2024_may2025[[#This Row],[Overtime]]*1.5)+scaffolding_timesheet_dec2024_may2025[[#This Row],[Normal_Time]])/60</f>
        <v>1.8833333333333333</v>
      </c>
    </row>
    <row r="58" spans="1:13" x14ac:dyDescent="0.25">
      <c r="A58" s="8">
        <v>45640</v>
      </c>
      <c r="B58" s="9">
        <v>0.64583333333333337</v>
      </c>
      <c r="C58" t="s">
        <v>17</v>
      </c>
      <c r="D58" t="s">
        <v>32</v>
      </c>
      <c r="E58">
        <v>64</v>
      </c>
      <c r="F58">
        <v>20</v>
      </c>
      <c r="G58">
        <v>84</v>
      </c>
      <c r="H58" t="s">
        <v>16</v>
      </c>
      <c r="I58" t="s">
        <v>84</v>
      </c>
      <c r="J58">
        <v>0</v>
      </c>
      <c r="K58">
        <v>84</v>
      </c>
      <c r="L58" s="1">
        <f>scaffolding_timesheet_dec2024_may2025[[#This Row],[Total_Time]]/60</f>
        <v>1.4</v>
      </c>
      <c r="M58" s="1">
        <f>((scaffolding_timesheet_dec2024_may2025[[#This Row],[Overtime]]*1.5)+scaffolding_timesheet_dec2024_may2025[[#This Row],[Normal_Time]])/60</f>
        <v>1.4</v>
      </c>
    </row>
    <row r="59" spans="1:13" x14ac:dyDescent="0.25">
      <c r="A59" s="8">
        <v>45640</v>
      </c>
      <c r="B59" s="9">
        <v>0.61458333333333337</v>
      </c>
      <c r="C59" t="s">
        <v>11</v>
      </c>
      <c r="D59" t="s">
        <v>14</v>
      </c>
      <c r="E59">
        <v>19</v>
      </c>
      <c r="F59">
        <v>20</v>
      </c>
      <c r="G59">
        <v>39</v>
      </c>
      <c r="H59" t="s">
        <v>19</v>
      </c>
      <c r="I59" t="s">
        <v>73</v>
      </c>
      <c r="J59">
        <v>0</v>
      </c>
      <c r="K59">
        <v>39</v>
      </c>
      <c r="L59" s="1">
        <f>scaffolding_timesheet_dec2024_may2025[[#This Row],[Total_Time]]/60</f>
        <v>0.65</v>
      </c>
      <c r="M59" s="1">
        <f>((scaffolding_timesheet_dec2024_may2025[[#This Row],[Overtime]]*1.5)+scaffolding_timesheet_dec2024_may2025[[#This Row],[Normal_Time]])/60</f>
        <v>0.65</v>
      </c>
    </row>
    <row r="60" spans="1:13" x14ac:dyDescent="0.25">
      <c r="A60" s="8">
        <v>45641</v>
      </c>
      <c r="B60" s="9">
        <v>0.375</v>
      </c>
      <c r="C60" t="s">
        <v>11</v>
      </c>
      <c r="D60" t="s">
        <v>31</v>
      </c>
      <c r="E60">
        <v>28</v>
      </c>
      <c r="F60">
        <v>9</v>
      </c>
      <c r="G60">
        <v>37</v>
      </c>
      <c r="H60" t="s">
        <v>13</v>
      </c>
      <c r="I60" t="s">
        <v>85</v>
      </c>
      <c r="J60">
        <v>0</v>
      </c>
      <c r="K60">
        <v>37</v>
      </c>
      <c r="L60" s="1">
        <f>scaffolding_timesheet_dec2024_may2025[[#This Row],[Total_Time]]/60</f>
        <v>0.6166666666666667</v>
      </c>
      <c r="M60" s="1">
        <f>((scaffolding_timesheet_dec2024_may2025[[#This Row],[Overtime]]*1.5)+scaffolding_timesheet_dec2024_may2025[[#This Row],[Normal_Time]])/60</f>
        <v>0.6166666666666667</v>
      </c>
    </row>
    <row r="61" spans="1:13" x14ac:dyDescent="0.25">
      <c r="A61" s="8">
        <v>45641</v>
      </c>
      <c r="B61" s="9">
        <v>0.36458333333333331</v>
      </c>
      <c r="C61" t="s">
        <v>22</v>
      </c>
      <c r="D61" t="s">
        <v>18</v>
      </c>
      <c r="E61">
        <v>70</v>
      </c>
      <c r="F61">
        <v>100</v>
      </c>
      <c r="G61">
        <v>170</v>
      </c>
      <c r="H61" t="s">
        <v>16</v>
      </c>
      <c r="I61" t="s">
        <v>81</v>
      </c>
      <c r="J61">
        <v>0</v>
      </c>
      <c r="K61">
        <v>170</v>
      </c>
      <c r="L61" s="1">
        <f>scaffolding_timesheet_dec2024_may2025[[#This Row],[Total_Time]]/60</f>
        <v>2.8333333333333335</v>
      </c>
      <c r="M61" s="1">
        <f>((scaffolding_timesheet_dec2024_may2025[[#This Row],[Overtime]]*1.5)+scaffolding_timesheet_dec2024_may2025[[#This Row],[Normal_Time]])/60</f>
        <v>2.8333333333333335</v>
      </c>
    </row>
    <row r="62" spans="1:13" x14ac:dyDescent="0.25">
      <c r="A62" s="8">
        <v>45641</v>
      </c>
      <c r="B62" s="9">
        <v>0.66666666666666663</v>
      </c>
      <c r="C62" t="s">
        <v>22</v>
      </c>
      <c r="D62" t="s">
        <v>18</v>
      </c>
      <c r="E62">
        <v>65</v>
      </c>
      <c r="F62">
        <v>52</v>
      </c>
      <c r="G62">
        <v>117</v>
      </c>
      <c r="H62" t="s">
        <v>24</v>
      </c>
      <c r="I62" t="s">
        <v>76</v>
      </c>
      <c r="J62">
        <v>0</v>
      </c>
      <c r="K62">
        <v>117</v>
      </c>
      <c r="L62" s="1">
        <f>scaffolding_timesheet_dec2024_may2025[[#This Row],[Total_Time]]/60</f>
        <v>1.95</v>
      </c>
      <c r="M62" s="1">
        <f>((scaffolding_timesheet_dec2024_may2025[[#This Row],[Overtime]]*1.5)+scaffolding_timesheet_dec2024_may2025[[#This Row],[Normal_Time]])/60</f>
        <v>1.95</v>
      </c>
    </row>
    <row r="63" spans="1:13" x14ac:dyDescent="0.25">
      <c r="A63" s="8">
        <v>45641</v>
      </c>
      <c r="B63" s="9">
        <v>0.28125</v>
      </c>
      <c r="C63" t="s">
        <v>22</v>
      </c>
      <c r="D63" t="s">
        <v>29</v>
      </c>
      <c r="E63">
        <v>7</v>
      </c>
      <c r="F63">
        <v>36</v>
      </c>
      <c r="G63">
        <v>43</v>
      </c>
      <c r="H63" t="s">
        <v>19</v>
      </c>
      <c r="I63" t="s">
        <v>70</v>
      </c>
      <c r="J63">
        <v>0</v>
      </c>
      <c r="K63">
        <v>43</v>
      </c>
      <c r="L63" s="1">
        <f>scaffolding_timesheet_dec2024_may2025[[#This Row],[Total_Time]]/60</f>
        <v>0.71666666666666667</v>
      </c>
      <c r="M63" s="1">
        <f>((scaffolding_timesheet_dec2024_may2025[[#This Row],[Overtime]]*1.5)+scaffolding_timesheet_dec2024_may2025[[#This Row],[Normal_Time]])/60</f>
        <v>0.71666666666666667</v>
      </c>
    </row>
    <row r="64" spans="1:13" x14ac:dyDescent="0.25">
      <c r="A64" s="8">
        <v>45641</v>
      </c>
      <c r="B64" s="9">
        <v>0.79166666666666663</v>
      </c>
      <c r="C64" t="s">
        <v>11</v>
      </c>
      <c r="D64" t="s">
        <v>27</v>
      </c>
      <c r="E64">
        <v>22</v>
      </c>
      <c r="F64">
        <v>38</v>
      </c>
      <c r="G64">
        <v>60</v>
      </c>
      <c r="H64" t="s">
        <v>19</v>
      </c>
      <c r="I64" t="s">
        <v>70</v>
      </c>
      <c r="J64">
        <v>0</v>
      </c>
      <c r="K64">
        <v>60</v>
      </c>
      <c r="L64" s="1">
        <f>scaffolding_timesheet_dec2024_may2025[[#This Row],[Total_Time]]/60</f>
        <v>1</v>
      </c>
      <c r="M64" s="1">
        <f>((scaffolding_timesheet_dec2024_may2025[[#This Row],[Overtime]]*1.5)+scaffolding_timesheet_dec2024_may2025[[#This Row],[Normal_Time]])/60</f>
        <v>1</v>
      </c>
    </row>
    <row r="65" spans="1:13" x14ac:dyDescent="0.25">
      <c r="A65" s="8">
        <v>45642</v>
      </c>
      <c r="B65" s="9">
        <v>0.75</v>
      </c>
      <c r="C65" t="s">
        <v>11</v>
      </c>
      <c r="D65" t="s">
        <v>32</v>
      </c>
      <c r="E65">
        <v>76</v>
      </c>
      <c r="F65">
        <v>81</v>
      </c>
      <c r="G65">
        <v>157</v>
      </c>
      <c r="H65" t="s">
        <v>28</v>
      </c>
      <c r="I65" t="s">
        <v>72</v>
      </c>
      <c r="J65">
        <v>0</v>
      </c>
      <c r="K65">
        <v>157</v>
      </c>
      <c r="L65" s="1">
        <f>scaffolding_timesheet_dec2024_may2025[[#This Row],[Total_Time]]/60</f>
        <v>2.6166666666666667</v>
      </c>
      <c r="M65" s="1">
        <f>((scaffolding_timesheet_dec2024_may2025[[#This Row],[Overtime]]*1.5)+scaffolding_timesheet_dec2024_may2025[[#This Row],[Normal_Time]])/60</f>
        <v>2.6166666666666667</v>
      </c>
    </row>
    <row r="66" spans="1:13" x14ac:dyDescent="0.25">
      <c r="A66" s="8">
        <v>45642</v>
      </c>
      <c r="B66" s="9">
        <v>0.26041666666666669</v>
      </c>
      <c r="C66" t="s">
        <v>22</v>
      </c>
      <c r="D66" t="s">
        <v>15</v>
      </c>
      <c r="E66">
        <v>25</v>
      </c>
      <c r="F66">
        <v>81</v>
      </c>
      <c r="G66">
        <v>106</v>
      </c>
      <c r="H66" t="s">
        <v>13</v>
      </c>
      <c r="I66" t="s">
        <v>72</v>
      </c>
      <c r="J66">
        <v>0</v>
      </c>
      <c r="K66">
        <v>106</v>
      </c>
      <c r="L66" s="1">
        <f>scaffolding_timesheet_dec2024_may2025[[#This Row],[Total_Time]]/60</f>
        <v>1.7666666666666666</v>
      </c>
      <c r="M66" s="1">
        <f>((scaffolding_timesheet_dec2024_may2025[[#This Row],[Overtime]]*1.5)+scaffolding_timesheet_dec2024_may2025[[#This Row],[Normal_Time]])/60</f>
        <v>1.7666666666666666</v>
      </c>
    </row>
    <row r="67" spans="1:13" x14ac:dyDescent="0.25">
      <c r="A67" s="8">
        <v>45642</v>
      </c>
      <c r="B67" s="9">
        <v>0.54166666666666663</v>
      </c>
      <c r="C67" t="s">
        <v>22</v>
      </c>
      <c r="D67" t="s">
        <v>32</v>
      </c>
      <c r="E67">
        <v>40</v>
      </c>
      <c r="F67">
        <v>24</v>
      </c>
      <c r="G67">
        <v>64</v>
      </c>
      <c r="H67" t="s">
        <v>13</v>
      </c>
      <c r="I67" t="s">
        <v>71</v>
      </c>
      <c r="J67">
        <v>0</v>
      </c>
      <c r="K67">
        <v>64</v>
      </c>
      <c r="L67" s="1">
        <f>scaffolding_timesheet_dec2024_may2025[[#This Row],[Total_Time]]/60</f>
        <v>1.0666666666666667</v>
      </c>
      <c r="M67" s="1">
        <f>((scaffolding_timesheet_dec2024_may2025[[#This Row],[Overtime]]*1.5)+scaffolding_timesheet_dec2024_may2025[[#This Row],[Normal_Time]])/60</f>
        <v>1.0666666666666667</v>
      </c>
    </row>
    <row r="68" spans="1:13" x14ac:dyDescent="0.25">
      <c r="A68" s="8">
        <v>45642</v>
      </c>
      <c r="B68" s="9">
        <v>0.82291666666666663</v>
      </c>
      <c r="C68" t="s">
        <v>22</v>
      </c>
      <c r="D68" t="s">
        <v>31</v>
      </c>
      <c r="E68">
        <v>85</v>
      </c>
      <c r="F68">
        <v>37</v>
      </c>
      <c r="G68">
        <v>122</v>
      </c>
      <c r="H68" t="s">
        <v>25</v>
      </c>
      <c r="I68" t="s">
        <v>73</v>
      </c>
      <c r="J68">
        <v>0</v>
      </c>
      <c r="K68">
        <v>122</v>
      </c>
      <c r="L68" s="1">
        <f>scaffolding_timesheet_dec2024_may2025[[#This Row],[Total_Time]]/60</f>
        <v>2.0333333333333332</v>
      </c>
      <c r="M68" s="1">
        <f>((scaffolding_timesheet_dec2024_may2025[[#This Row],[Overtime]]*1.5)+scaffolding_timesheet_dec2024_may2025[[#This Row],[Normal_Time]])/60</f>
        <v>2.0333333333333332</v>
      </c>
    </row>
    <row r="69" spans="1:13" x14ac:dyDescent="0.25">
      <c r="A69" s="8">
        <v>45643</v>
      </c>
      <c r="B69" s="9">
        <v>0.44791666666666669</v>
      </c>
      <c r="C69" t="s">
        <v>11</v>
      </c>
      <c r="D69" t="s">
        <v>30</v>
      </c>
      <c r="E69">
        <v>30</v>
      </c>
      <c r="F69">
        <v>19</v>
      </c>
      <c r="G69">
        <v>49</v>
      </c>
      <c r="H69" t="s">
        <v>13</v>
      </c>
      <c r="I69" t="s">
        <v>79</v>
      </c>
      <c r="J69">
        <v>0</v>
      </c>
      <c r="K69">
        <v>49</v>
      </c>
      <c r="L69" s="1">
        <f>scaffolding_timesheet_dec2024_may2025[[#This Row],[Total_Time]]/60</f>
        <v>0.81666666666666665</v>
      </c>
      <c r="M69" s="1">
        <f>((scaffolding_timesheet_dec2024_may2025[[#This Row],[Overtime]]*1.5)+scaffolding_timesheet_dec2024_may2025[[#This Row],[Normal_Time]])/60</f>
        <v>0.81666666666666665</v>
      </c>
    </row>
    <row r="70" spans="1:13" x14ac:dyDescent="0.25">
      <c r="A70" s="8">
        <v>45643</v>
      </c>
      <c r="B70" s="9">
        <v>0.65625</v>
      </c>
      <c r="C70" t="s">
        <v>20</v>
      </c>
      <c r="D70" t="s">
        <v>26</v>
      </c>
      <c r="E70">
        <v>54</v>
      </c>
      <c r="F70">
        <v>47</v>
      </c>
      <c r="G70">
        <v>101</v>
      </c>
      <c r="H70" t="s">
        <v>34</v>
      </c>
      <c r="I70" t="s">
        <v>75</v>
      </c>
      <c r="J70">
        <v>0</v>
      </c>
      <c r="K70">
        <v>101</v>
      </c>
      <c r="L70" s="1">
        <f>scaffolding_timesheet_dec2024_may2025[[#This Row],[Total_Time]]/60</f>
        <v>1.6833333333333333</v>
      </c>
      <c r="M70" s="1">
        <f>((scaffolding_timesheet_dec2024_may2025[[#This Row],[Overtime]]*1.5)+scaffolding_timesheet_dec2024_may2025[[#This Row],[Normal_Time]])/60</f>
        <v>1.6833333333333333</v>
      </c>
    </row>
    <row r="71" spans="1:13" x14ac:dyDescent="0.25">
      <c r="A71" s="8">
        <v>45643</v>
      </c>
      <c r="B71" s="9">
        <v>0.85416666666666663</v>
      </c>
      <c r="C71" t="s">
        <v>22</v>
      </c>
      <c r="D71" t="s">
        <v>27</v>
      </c>
      <c r="E71">
        <v>76</v>
      </c>
      <c r="F71">
        <v>47</v>
      </c>
      <c r="G71">
        <v>123</v>
      </c>
      <c r="H71" t="s">
        <v>28</v>
      </c>
      <c r="I71" t="s">
        <v>70</v>
      </c>
      <c r="J71">
        <v>0</v>
      </c>
      <c r="K71">
        <v>123</v>
      </c>
      <c r="L71" s="1">
        <f>scaffolding_timesheet_dec2024_may2025[[#This Row],[Total_Time]]/60</f>
        <v>2.0499999999999998</v>
      </c>
      <c r="M71" s="1">
        <f>((scaffolding_timesheet_dec2024_may2025[[#This Row],[Overtime]]*1.5)+scaffolding_timesheet_dec2024_may2025[[#This Row],[Normal_Time]])/60</f>
        <v>2.0499999999999998</v>
      </c>
    </row>
    <row r="72" spans="1:13" x14ac:dyDescent="0.25">
      <c r="A72" s="8">
        <v>45643</v>
      </c>
      <c r="B72" s="9">
        <v>0.48958333333333331</v>
      </c>
      <c r="C72" t="s">
        <v>11</v>
      </c>
      <c r="D72" t="s">
        <v>31</v>
      </c>
      <c r="E72">
        <v>22</v>
      </c>
      <c r="F72">
        <v>46</v>
      </c>
      <c r="G72">
        <v>68</v>
      </c>
      <c r="H72" t="s">
        <v>33</v>
      </c>
      <c r="I72" t="s">
        <v>82</v>
      </c>
      <c r="J72">
        <v>0</v>
      </c>
      <c r="K72">
        <v>68</v>
      </c>
      <c r="L72" s="1">
        <f>scaffolding_timesheet_dec2024_may2025[[#This Row],[Total_Time]]/60</f>
        <v>1.1333333333333333</v>
      </c>
      <c r="M72" s="1">
        <f>((scaffolding_timesheet_dec2024_may2025[[#This Row],[Overtime]]*1.5)+scaffolding_timesheet_dec2024_may2025[[#This Row],[Normal_Time]])/60</f>
        <v>1.1333333333333333</v>
      </c>
    </row>
    <row r="73" spans="1:13" x14ac:dyDescent="0.25">
      <c r="A73" s="8">
        <v>45644</v>
      </c>
      <c r="B73" s="9">
        <v>0.82291666666666663</v>
      </c>
      <c r="C73" t="s">
        <v>17</v>
      </c>
      <c r="D73" t="s">
        <v>30</v>
      </c>
      <c r="E73">
        <v>23</v>
      </c>
      <c r="F73">
        <v>41</v>
      </c>
      <c r="G73">
        <v>64</v>
      </c>
      <c r="H73" t="s">
        <v>13</v>
      </c>
      <c r="I73" t="s">
        <v>76</v>
      </c>
      <c r="J73">
        <v>0</v>
      </c>
      <c r="K73">
        <v>64</v>
      </c>
      <c r="L73" s="1">
        <f>scaffolding_timesheet_dec2024_may2025[[#This Row],[Total_Time]]/60</f>
        <v>1.0666666666666667</v>
      </c>
      <c r="M73" s="1">
        <f>((scaffolding_timesheet_dec2024_may2025[[#This Row],[Overtime]]*1.5)+scaffolding_timesheet_dec2024_may2025[[#This Row],[Normal_Time]])/60</f>
        <v>1.0666666666666667</v>
      </c>
    </row>
    <row r="74" spans="1:13" x14ac:dyDescent="0.25">
      <c r="A74" s="8">
        <v>45644</v>
      </c>
      <c r="B74" s="9">
        <v>0.32291666666666669</v>
      </c>
      <c r="C74" t="s">
        <v>11</v>
      </c>
      <c r="D74" t="s">
        <v>14</v>
      </c>
      <c r="E74">
        <v>38</v>
      </c>
      <c r="F74">
        <v>60</v>
      </c>
      <c r="G74">
        <v>98</v>
      </c>
      <c r="H74" t="s">
        <v>21</v>
      </c>
      <c r="I74" t="s">
        <v>82</v>
      </c>
      <c r="J74">
        <v>0</v>
      </c>
      <c r="K74">
        <v>98</v>
      </c>
      <c r="L74" s="1">
        <f>scaffolding_timesheet_dec2024_may2025[[#This Row],[Total_Time]]/60</f>
        <v>1.6333333333333333</v>
      </c>
      <c r="M74" s="1">
        <f>((scaffolding_timesheet_dec2024_may2025[[#This Row],[Overtime]]*1.5)+scaffolding_timesheet_dec2024_may2025[[#This Row],[Normal_Time]])/60</f>
        <v>1.6333333333333333</v>
      </c>
    </row>
    <row r="75" spans="1:13" x14ac:dyDescent="0.25">
      <c r="A75" s="8">
        <v>45644</v>
      </c>
      <c r="B75" s="9">
        <v>0.52083333333333337</v>
      </c>
      <c r="C75" t="s">
        <v>11</v>
      </c>
      <c r="D75" t="s">
        <v>30</v>
      </c>
      <c r="E75">
        <v>25</v>
      </c>
      <c r="F75">
        <v>30</v>
      </c>
      <c r="G75">
        <v>55</v>
      </c>
      <c r="H75" t="s">
        <v>19</v>
      </c>
      <c r="I75" t="s">
        <v>76</v>
      </c>
      <c r="J75">
        <v>0</v>
      </c>
      <c r="K75">
        <v>55</v>
      </c>
      <c r="L75" s="1">
        <f>scaffolding_timesheet_dec2024_may2025[[#This Row],[Total_Time]]/60</f>
        <v>0.91666666666666663</v>
      </c>
      <c r="M75" s="1">
        <f>((scaffolding_timesheet_dec2024_may2025[[#This Row],[Overtime]]*1.5)+scaffolding_timesheet_dec2024_may2025[[#This Row],[Normal_Time]])/60</f>
        <v>0.91666666666666663</v>
      </c>
    </row>
    <row r="76" spans="1:13" x14ac:dyDescent="0.25">
      <c r="A76" s="8">
        <v>45644</v>
      </c>
      <c r="B76" s="9">
        <v>0.375</v>
      </c>
      <c r="C76" t="s">
        <v>11</v>
      </c>
      <c r="D76" t="s">
        <v>29</v>
      </c>
      <c r="E76">
        <v>63</v>
      </c>
      <c r="F76">
        <v>31</v>
      </c>
      <c r="G76">
        <v>94</v>
      </c>
      <c r="H76" t="s">
        <v>16</v>
      </c>
      <c r="I76" t="s">
        <v>71</v>
      </c>
      <c r="J76">
        <v>0</v>
      </c>
      <c r="K76">
        <v>94</v>
      </c>
      <c r="L76" s="1">
        <f>scaffolding_timesheet_dec2024_may2025[[#This Row],[Total_Time]]/60</f>
        <v>1.5666666666666667</v>
      </c>
      <c r="M76" s="1">
        <f>((scaffolding_timesheet_dec2024_may2025[[#This Row],[Overtime]]*1.5)+scaffolding_timesheet_dec2024_may2025[[#This Row],[Normal_Time]])/60</f>
        <v>1.5666666666666667</v>
      </c>
    </row>
    <row r="77" spans="1:13" x14ac:dyDescent="0.25">
      <c r="A77" s="8">
        <v>45645</v>
      </c>
      <c r="B77" s="9">
        <v>0.45833333333333331</v>
      </c>
      <c r="C77" t="s">
        <v>11</v>
      </c>
      <c r="D77" t="s">
        <v>31</v>
      </c>
      <c r="E77">
        <v>19</v>
      </c>
      <c r="F77">
        <v>4</v>
      </c>
      <c r="G77">
        <v>23</v>
      </c>
      <c r="H77" t="s">
        <v>33</v>
      </c>
      <c r="I77" t="s">
        <v>85</v>
      </c>
      <c r="J77">
        <v>0</v>
      </c>
      <c r="K77">
        <v>23</v>
      </c>
      <c r="L77" s="1">
        <f>scaffolding_timesheet_dec2024_may2025[[#This Row],[Total_Time]]/60</f>
        <v>0.38333333333333336</v>
      </c>
      <c r="M77" s="1">
        <f>((scaffolding_timesheet_dec2024_may2025[[#This Row],[Overtime]]*1.5)+scaffolding_timesheet_dec2024_may2025[[#This Row],[Normal_Time]])/60</f>
        <v>0.38333333333333336</v>
      </c>
    </row>
    <row r="78" spans="1:13" x14ac:dyDescent="0.25">
      <c r="A78" s="8">
        <v>45645</v>
      </c>
      <c r="B78" s="9">
        <v>0.67708333333333337</v>
      </c>
      <c r="C78" t="s">
        <v>20</v>
      </c>
      <c r="D78" t="s">
        <v>14</v>
      </c>
      <c r="E78">
        <v>55</v>
      </c>
      <c r="F78">
        <v>67</v>
      </c>
      <c r="G78">
        <v>122</v>
      </c>
      <c r="H78" t="s">
        <v>34</v>
      </c>
      <c r="I78" t="s">
        <v>82</v>
      </c>
      <c r="J78">
        <v>0</v>
      </c>
      <c r="K78">
        <v>122</v>
      </c>
      <c r="L78" s="1">
        <f>scaffolding_timesheet_dec2024_may2025[[#This Row],[Total_Time]]/60</f>
        <v>2.0333333333333332</v>
      </c>
      <c r="M78" s="1">
        <f>((scaffolding_timesheet_dec2024_may2025[[#This Row],[Overtime]]*1.5)+scaffolding_timesheet_dec2024_may2025[[#This Row],[Normal_Time]])/60</f>
        <v>2.0333333333333332</v>
      </c>
    </row>
    <row r="79" spans="1:13" x14ac:dyDescent="0.25">
      <c r="A79" s="8">
        <v>45645</v>
      </c>
      <c r="B79" s="9">
        <v>0.84375</v>
      </c>
      <c r="C79" t="s">
        <v>11</v>
      </c>
      <c r="D79" t="s">
        <v>18</v>
      </c>
      <c r="E79">
        <v>77</v>
      </c>
      <c r="F79">
        <v>29</v>
      </c>
      <c r="G79">
        <v>106</v>
      </c>
      <c r="H79" t="s">
        <v>28</v>
      </c>
      <c r="I79" t="s">
        <v>71</v>
      </c>
      <c r="J79">
        <v>0</v>
      </c>
      <c r="K79">
        <v>106</v>
      </c>
      <c r="L79" s="1">
        <f>scaffolding_timesheet_dec2024_may2025[[#This Row],[Total_Time]]/60</f>
        <v>1.7666666666666666</v>
      </c>
      <c r="M79" s="1">
        <f>((scaffolding_timesheet_dec2024_may2025[[#This Row],[Overtime]]*1.5)+scaffolding_timesheet_dec2024_may2025[[#This Row],[Normal_Time]])/60</f>
        <v>1.7666666666666666</v>
      </c>
    </row>
    <row r="80" spans="1:13" x14ac:dyDescent="0.25">
      <c r="A80" s="8">
        <v>45645</v>
      </c>
      <c r="B80" s="9">
        <v>0.85416666666666663</v>
      </c>
      <c r="C80" t="s">
        <v>20</v>
      </c>
      <c r="D80" t="s">
        <v>26</v>
      </c>
      <c r="E80">
        <v>87</v>
      </c>
      <c r="F80">
        <v>2</v>
      </c>
      <c r="G80">
        <v>89</v>
      </c>
      <c r="H80" t="s">
        <v>28</v>
      </c>
      <c r="I80" t="s">
        <v>85</v>
      </c>
      <c r="J80">
        <v>0</v>
      </c>
      <c r="K80">
        <v>89</v>
      </c>
      <c r="L80" s="1">
        <f>scaffolding_timesheet_dec2024_may2025[[#This Row],[Total_Time]]/60</f>
        <v>1.4833333333333334</v>
      </c>
      <c r="M80" s="1">
        <f>((scaffolding_timesheet_dec2024_may2025[[#This Row],[Overtime]]*1.5)+scaffolding_timesheet_dec2024_may2025[[#This Row],[Normal_Time]])/60</f>
        <v>1.4833333333333334</v>
      </c>
    </row>
    <row r="81" spans="1:13" x14ac:dyDescent="0.25">
      <c r="A81" s="8">
        <v>45646</v>
      </c>
      <c r="B81" s="9">
        <v>0.5625</v>
      </c>
      <c r="C81" t="s">
        <v>22</v>
      </c>
      <c r="D81" t="s">
        <v>29</v>
      </c>
      <c r="E81">
        <v>56</v>
      </c>
      <c r="F81">
        <v>71</v>
      </c>
      <c r="G81">
        <v>127</v>
      </c>
      <c r="H81" t="s">
        <v>16</v>
      </c>
      <c r="I81" t="s">
        <v>82</v>
      </c>
      <c r="J81">
        <v>0</v>
      </c>
      <c r="K81">
        <v>127</v>
      </c>
      <c r="L81" s="1">
        <f>scaffolding_timesheet_dec2024_may2025[[#This Row],[Total_Time]]/60</f>
        <v>2.1166666666666667</v>
      </c>
      <c r="M81" s="1">
        <f>((scaffolding_timesheet_dec2024_may2025[[#This Row],[Overtime]]*1.5)+scaffolding_timesheet_dec2024_may2025[[#This Row],[Normal_Time]])/60</f>
        <v>2.1166666666666667</v>
      </c>
    </row>
    <row r="82" spans="1:13" x14ac:dyDescent="0.25">
      <c r="A82" s="8">
        <v>45646</v>
      </c>
      <c r="B82" s="9">
        <v>0.4375</v>
      </c>
      <c r="C82" t="s">
        <v>20</v>
      </c>
      <c r="D82" t="s">
        <v>30</v>
      </c>
      <c r="E82">
        <v>50</v>
      </c>
      <c r="F82">
        <v>61</v>
      </c>
      <c r="G82">
        <v>111</v>
      </c>
      <c r="H82" t="s">
        <v>34</v>
      </c>
      <c r="I82" t="s">
        <v>83</v>
      </c>
      <c r="J82">
        <v>0</v>
      </c>
      <c r="K82">
        <v>111</v>
      </c>
      <c r="L82" s="1">
        <f>scaffolding_timesheet_dec2024_may2025[[#This Row],[Total_Time]]/60</f>
        <v>1.85</v>
      </c>
      <c r="M82" s="1">
        <f>((scaffolding_timesheet_dec2024_may2025[[#This Row],[Overtime]]*1.5)+scaffolding_timesheet_dec2024_may2025[[#This Row],[Normal_Time]])/60</f>
        <v>1.85</v>
      </c>
    </row>
    <row r="83" spans="1:13" x14ac:dyDescent="0.25">
      <c r="A83" s="8">
        <v>45646</v>
      </c>
      <c r="B83" s="9">
        <v>0.73958333333333337</v>
      </c>
      <c r="C83" t="s">
        <v>22</v>
      </c>
      <c r="D83" t="s">
        <v>26</v>
      </c>
      <c r="E83">
        <v>59</v>
      </c>
      <c r="F83">
        <v>8</v>
      </c>
      <c r="G83">
        <v>67</v>
      </c>
      <c r="H83" t="s">
        <v>34</v>
      </c>
      <c r="I83" t="s">
        <v>77</v>
      </c>
      <c r="J83">
        <v>0</v>
      </c>
      <c r="K83">
        <v>67</v>
      </c>
      <c r="L83" s="1">
        <f>scaffolding_timesheet_dec2024_may2025[[#This Row],[Total_Time]]/60</f>
        <v>1.1166666666666667</v>
      </c>
      <c r="M83" s="1">
        <f>((scaffolding_timesheet_dec2024_may2025[[#This Row],[Overtime]]*1.5)+scaffolding_timesheet_dec2024_may2025[[#This Row],[Normal_Time]])/60</f>
        <v>1.1166666666666667</v>
      </c>
    </row>
    <row r="84" spans="1:13" x14ac:dyDescent="0.25">
      <c r="A84" s="8">
        <v>45646</v>
      </c>
      <c r="B84" s="9">
        <v>0.42708333333333331</v>
      </c>
      <c r="C84" t="s">
        <v>20</v>
      </c>
      <c r="D84" t="s">
        <v>30</v>
      </c>
      <c r="E84">
        <v>70</v>
      </c>
      <c r="F84">
        <v>24</v>
      </c>
      <c r="G84">
        <v>94</v>
      </c>
      <c r="H84" t="s">
        <v>34</v>
      </c>
      <c r="I84" t="s">
        <v>80</v>
      </c>
      <c r="J84">
        <v>0</v>
      </c>
      <c r="K84">
        <v>94</v>
      </c>
      <c r="L84" s="1">
        <f>scaffolding_timesheet_dec2024_may2025[[#This Row],[Total_Time]]/60</f>
        <v>1.5666666666666667</v>
      </c>
      <c r="M84" s="1">
        <f>((scaffolding_timesheet_dec2024_may2025[[#This Row],[Overtime]]*1.5)+scaffolding_timesheet_dec2024_may2025[[#This Row],[Normal_Time]])/60</f>
        <v>1.5666666666666667</v>
      </c>
    </row>
    <row r="85" spans="1:13" x14ac:dyDescent="0.25">
      <c r="A85" s="8">
        <v>45646</v>
      </c>
      <c r="B85" s="9">
        <v>0.64583333333333337</v>
      </c>
      <c r="C85" t="s">
        <v>22</v>
      </c>
      <c r="D85" t="s">
        <v>26</v>
      </c>
      <c r="E85">
        <v>14</v>
      </c>
      <c r="F85">
        <v>59</v>
      </c>
      <c r="G85">
        <v>73</v>
      </c>
      <c r="H85" t="s">
        <v>33</v>
      </c>
      <c r="I85" t="s">
        <v>81</v>
      </c>
      <c r="J85">
        <v>0</v>
      </c>
      <c r="K85">
        <v>73</v>
      </c>
      <c r="L85" s="1">
        <f>scaffolding_timesheet_dec2024_may2025[[#This Row],[Total_Time]]/60</f>
        <v>1.2166666666666666</v>
      </c>
      <c r="M85" s="1">
        <f>((scaffolding_timesheet_dec2024_may2025[[#This Row],[Overtime]]*1.5)+scaffolding_timesheet_dec2024_may2025[[#This Row],[Normal_Time]])/60</f>
        <v>1.2166666666666666</v>
      </c>
    </row>
    <row r="86" spans="1:13" x14ac:dyDescent="0.25">
      <c r="A86" s="8">
        <v>45646</v>
      </c>
      <c r="B86" s="9">
        <v>0.35416666666666669</v>
      </c>
      <c r="C86" t="s">
        <v>11</v>
      </c>
      <c r="D86" t="s">
        <v>31</v>
      </c>
      <c r="E86">
        <v>56</v>
      </c>
      <c r="F86">
        <v>25</v>
      </c>
      <c r="G86">
        <v>81</v>
      </c>
      <c r="H86" t="s">
        <v>23</v>
      </c>
      <c r="I86" t="s">
        <v>84</v>
      </c>
      <c r="J86">
        <v>0</v>
      </c>
      <c r="K86">
        <v>81</v>
      </c>
      <c r="L86" s="1">
        <f>scaffolding_timesheet_dec2024_may2025[[#This Row],[Total_Time]]/60</f>
        <v>1.35</v>
      </c>
      <c r="M86" s="1">
        <f>((scaffolding_timesheet_dec2024_may2025[[#This Row],[Overtime]]*1.5)+scaffolding_timesheet_dec2024_may2025[[#This Row],[Normal_Time]])/60</f>
        <v>1.35</v>
      </c>
    </row>
    <row r="87" spans="1:13" x14ac:dyDescent="0.25">
      <c r="A87" s="8">
        <v>45647</v>
      </c>
      <c r="B87" s="9">
        <v>0.72916666666666663</v>
      </c>
      <c r="C87" t="s">
        <v>11</v>
      </c>
      <c r="D87" t="s">
        <v>31</v>
      </c>
      <c r="E87">
        <v>53</v>
      </c>
      <c r="F87">
        <v>107</v>
      </c>
      <c r="G87">
        <v>160</v>
      </c>
      <c r="H87" t="s">
        <v>16</v>
      </c>
      <c r="I87" t="s">
        <v>72</v>
      </c>
      <c r="J87">
        <v>0</v>
      </c>
      <c r="K87">
        <v>160</v>
      </c>
      <c r="L87" s="1">
        <f>scaffolding_timesheet_dec2024_may2025[[#This Row],[Total_Time]]/60</f>
        <v>2.6666666666666665</v>
      </c>
      <c r="M87" s="1">
        <f>((scaffolding_timesheet_dec2024_may2025[[#This Row],[Overtime]]*1.5)+scaffolding_timesheet_dec2024_may2025[[#This Row],[Normal_Time]])/60</f>
        <v>2.6666666666666665</v>
      </c>
    </row>
    <row r="88" spans="1:13" x14ac:dyDescent="0.25">
      <c r="A88" s="8">
        <v>45647</v>
      </c>
      <c r="B88" s="9">
        <v>0.8125</v>
      </c>
      <c r="C88" t="s">
        <v>11</v>
      </c>
      <c r="D88" t="s">
        <v>15</v>
      </c>
      <c r="E88">
        <v>72</v>
      </c>
      <c r="F88">
        <v>33</v>
      </c>
      <c r="G88">
        <v>105</v>
      </c>
      <c r="H88" t="s">
        <v>25</v>
      </c>
      <c r="I88" t="s">
        <v>71</v>
      </c>
      <c r="J88">
        <v>0</v>
      </c>
      <c r="K88">
        <v>105</v>
      </c>
      <c r="L88" s="1">
        <f>scaffolding_timesheet_dec2024_may2025[[#This Row],[Total_Time]]/60</f>
        <v>1.75</v>
      </c>
      <c r="M88" s="1">
        <f>((scaffolding_timesheet_dec2024_may2025[[#This Row],[Overtime]]*1.5)+scaffolding_timesheet_dec2024_may2025[[#This Row],[Normal_Time]])/60</f>
        <v>1.75</v>
      </c>
    </row>
    <row r="89" spans="1:13" x14ac:dyDescent="0.25">
      <c r="A89" s="8">
        <v>45647</v>
      </c>
      <c r="B89" s="9">
        <v>0.65625</v>
      </c>
      <c r="C89" t="s">
        <v>20</v>
      </c>
      <c r="D89" t="s">
        <v>27</v>
      </c>
      <c r="E89">
        <v>70</v>
      </c>
      <c r="F89">
        <v>56</v>
      </c>
      <c r="G89">
        <v>126</v>
      </c>
      <c r="H89" t="s">
        <v>16</v>
      </c>
      <c r="I89" t="s">
        <v>83</v>
      </c>
      <c r="J89">
        <v>0</v>
      </c>
      <c r="K89">
        <v>126</v>
      </c>
      <c r="L89" s="1">
        <f>scaffolding_timesheet_dec2024_may2025[[#This Row],[Total_Time]]/60</f>
        <v>2.1</v>
      </c>
      <c r="M89" s="1">
        <f>((scaffolding_timesheet_dec2024_may2025[[#This Row],[Overtime]]*1.5)+scaffolding_timesheet_dec2024_may2025[[#This Row],[Normal_Time]])/60</f>
        <v>2.1</v>
      </c>
    </row>
    <row r="90" spans="1:13" x14ac:dyDescent="0.25">
      <c r="A90" s="8">
        <v>45648</v>
      </c>
      <c r="B90" s="9">
        <v>0.375</v>
      </c>
      <c r="C90" t="s">
        <v>11</v>
      </c>
      <c r="D90" t="s">
        <v>32</v>
      </c>
      <c r="E90">
        <v>70</v>
      </c>
      <c r="F90">
        <v>51</v>
      </c>
      <c r="G90">
        <v>121</v>
      </c>
      <c r="H90" t="s">
        <v>34</v>
      </c>
      <c r="I90" t="s">
        <v>76</v>
      </c>
      <c r="J90">
        <v>0</v>
      </c>
      <c r="K90">
        <v>121</v>
      </c>
      <c r="L90" s="1">
        <f>scaffolding_timesheet_dec2024_may2025[[#This Row],[Total_Time]]/60</f>
        <v>2.0166666666666666</v>
      </c>
      <c r="M90" s="1">
        <f>((scaffolding_timesheet_dec2024_may2025[[#This Row],[Overtime]]*1.5)+scaffolding_timesheet_dec2024_may2025[[#This Row],[Normal_Time]])/60</f>
        <v>2.0166666666666666</v>
      </c>
    </row>
    <row r="91" spans="1:13" x14ac:dyDescent="0.25">
      <c r="A91" s="8">
        <v>45648</v>
      </c>
      <c r="B91" s="9">
        <v>0.25</v>
      </c>
      <c r="C91" t="s">
        <v>11</v>
      </c>
      <c r="D91" t="s">
        <v>27</v>
      </c>
      <c r="E91">
        <v>39</v>
      </c>
      <c r="F91">
        <v>17</v>
      </c>
      <c r="G91">
        <v>56</v>
      </c>
      <c r="H91" t="s">
        <v>21</v>
      </c>
      <c r="I91" t="s">
        <v>78</v>
      </c>
      <c r="J91">
        <v>0</v>
      </c>
      <c r="K91">
        <v>56</v>
      </c>
      <c r="L91" s="1">
        <f>scaffolding_timesheet_dec2024_may2025[[#This Row],[Total_Time]]/60</f>
        <v>0.93333333333333335</v>
      </c>
      <c r="M91" s="1">
        <f>((scaffolding_timesheet_dec2024_may2025[[#This Row],[Overtime]]*1.5)+scaffolding_timesheet_dec2024_may2025[[#This Row],[Normal_Time]])/60</f>
        <v>0.93333333333333335</v>
      </c>
    </row>
    <row r="92" spans="1:13" x14ac:dyDescent="0.25">
      <c r="A92" s="8">
        <v>45648</v>
      </c>
      <c r="B92" s="9">
        <v>0.5625</v>
      </c>
      <c r="C92" t="s">
        <v>11</v>
      </c>
      <c r="D92" t="s">
        <v>31</v>
      </c>
      <c r="E92">
        <v>87</v>
      </c>
      <c r="F92">
        <v>20</v>
      </c>
      <c r="G92">
        <v>107</v>
      </c>
      <c r="H92" t="s">
        <v>25</v>
      </c>
      <c r="I92" t="s">
        <v>79</v>
      </c>
      <c r="J92">
        <v>0</v>
      </c>
      <c r="K92">
        <v>107</v>
      </c>
      <c r="L92" s="1">
        <f>scaffolding_timesheet_dec2024_may2025[[#This Row],[Total_Time]]/60</f>
        <v>1.7833333333333334</v>
      </c>
      <c r="M92" s="1">
        <f>((scaffolding_timesheet_dec2024_may2025[[#This Row],[Overtime]]*1.5)+scaffolding_timesheet_dec2024_may2025[[#This Row],[Normal_Time]])/60</f>
        <v>1.7833333333333334</v>
      </c>
    </row>
    <row r="93" spans="1:13" x14ac:dyDescent="0.25">
      <c r="A93" s="8">
        <v>45648</v>
      </c>
      <c r="B93" s="9">
        <v>0.65625</v>
      </c>
      <c r="C93" t="s">
        <v>11</v>
      </c>
      <c r="D93" t="s">
        <v>27</v>
      </c>
      <c r="E93">
        <v>78</v>
      </c>
      <c r="F93">
        <v>8</v>
      </c>
      <c r="G93">
        <v>86</v>
      </c>
      <c r="H93" t="s">
        <v>28</v>
      </c>
      <c r="I93" t="s">
        <v>78</v>
      </c>
      <c r="J93">
        <v>0</v>
      </c>
      <c r="K93">
        <v>86</v>
      </c>
      <c r="L93" s="1">
        <f>scaffolding_timesheet_dec2024_may2025[[#This Row],[Total_Time]]/60</f>
        <v>1.4333333333333333</v>
      </c>
      <c r="M93" s="1">
        <f>((scaffolding_timesheet_dec2024_may2025[[#This Row],[Overtime]]*1.5)+scaffolding_timesheet_dec2024_may2025[[#This Row],[Normal_Time]])/60</f>
        <v>1.4333333333333333</v>
      </c>
    </row>
    <row r="94" spans="1:13" x14ac:dyDescent="0.25">
      <c r="A94" s="8">
        <v>45649</v>
      </c>
      <c r="B94" s="9">
        <v>0.6875</v>
      </c>
      <c r="C94" t="s">
        <v>11</v>
      </c>
      <c r="D94" t="s">
        <v>14</v>
      </c>
      <c r="E94">
        <v>37</v>
      </c>
      <c r="F94">
        <v>49</v>
      </c>
      <c r="G94">
        <v>86</v>
      </c>
      <c r="H94" t="s">
        <v>13</v>
      </c>
      <c r="I94" t="s">
        <v>83</v>
      </c>
      <c r="J94">
        <v>0</v>
      </c>
      <c r="K94">
        <v>86</v>
      </c>
      <c r="L94" s="1">
        <f>scaffolding_timesheet_dec2024_may2025[[#This Row],[Total_Time]]/60</f>
        <v>1.4333333333333333</v>
      </c>
      <c r="M94" s="1">
        <f>((scaffolding_timesheet_dec2024_may2025[[#This Row],[Overtime]]*1.5)+scaffolding_timesheet_dec2024_may2025[[#This Row],[Normal_Time]])/60</f>
        <v>1.4333333333333333</v>
      </c>
    </row>
    <row r="95" spans="1:13" x14ac:dyDescent="0.25">
      <c r="A95" s="8">
        <v>45649</v>
      </c>
      <c r="B95" s="9">
        <v>0.30208333333333331</v>
      </c>
      <c r="C95" t="s">
        <v>20</v>
      </c>
      <c r="D95" t="s">
        <v>30</v>
      </c>
      <c r="E95">
        <v>90</v>
      </c>
      <c r="F95">
        <v>18</v>
      </c>
      <c r="G95">
        <v>108</v>
      </c>
      <c r="H95" t="s">
        <v>28</v>
      </c>
      <c r="I95" t="s">
        <v>78</v>
      </c>
      <c r="J95">
        <v>0</v>
      </c>
      <c r="K95">
        <v>108</v>
      </c>
      <c r="L95" s="1">
        <f>scaffolding_timesheet_dec2024_may2025[[#This Row],[Total_Time]]/60</f>
        <v>1.8</v>
      </c>
      <c r="M95" s="1">
        <f>((scaffolding_timesheet_dec2024_may2025[[#This Row],[Overtime]]*1.5)+scaffolding_timesheet_dec2024_may2025[[#This Row],[Normal_Time]])/60</f>
        <v>1.8</v>
      </c>
    </row>
    <row r="96" spans="1:13" x14ac:dyDescent="0.25">
      <c r="A96" s="8">
        <v>45649</v>
      </c>
      <c r="B96" s="9">
        <v>0.34375</v>
      </c>
      <c r="C96" t="s">
        <v>17</v>
      </c>
      <c r="D96" t="s">
        <v>27</v>
      </c>
      <c r="E96">
        <v>42</v>
      </c>
      <c r="F96">
        <v>48</v>
      </c>
      <c r="G96">
        <v>90</v>
      </c>
      <c r="H96" t="s">
        <v>23</v>
      </c>
      <c r="I96" t="s">
        <v>76</v>
      </c>
      <c r="J96">
        <v>0</v>
      </c>
      <c r="K96">
        <v>90</v>
      </c>
      <c r="L96" s="1">
        <f>scaffolding_timesheet_dec2024_may2025[[#This Row],[Total_Time]]/60</f>
        <v>1.5</v>
      </c>
      <c r="M96" s="1">
        <f>((scaffolding_timesheet_dec2024_may2025[[#This Row],[Overtime]]*1.5)+scaffolding_timesheet_dec2024_may2025[[#This Row],[Normal_Time]])/60</f>
        <v>1.5</v>
      </c>
    </row>
    <row r="97" spans="1:13" x14ac:dyDescent="0.25">
      <c r="A97" s="8">
        <v>45649</v>
      </c>
      <c r="B97" s="9">
        <v>0.76041666666666663</v>
      </c>
      <c r="C97" t="s">
        <v>11</v>
      </c>
      <c r="D97" t="s">
        <v>31</v>
      </c>
      <c r="E97">
        <v>79</v>
      </c>
      <c r="F97">
        <v>32</v>
      </c>
      <c r="G97">
        <v>111</v>
      </c>
      <c r="H97" t="s">
        <v>24</v>
      </c>
      <c r="I97" t="s">
        <v>71</v>
      </c>
      <c r="J97">
        <v>0</v>
      </c>
      <c r="K97">
        <v>111</v>
      </c>
      <c r="L97" s="1">
        <f>scaffolding_timesheet_dec2024_may2025[[#This Row],[Total_Time]]/60</f>
        <v>1.85</v>
      </c>
      <c r="M97" s="1">
        <f>((scaffolding_timesheet_dec2024_may2025[[#This Row],[Overtime]]*1.5)+scaffolding_timesheet_dec2024_may2025[[#This Row],[Normal_Time]])/60</f>
        <v>1.85</v>
      </c>
    </row>
    <row r="98" spans="1:13" x14ac:dyDescent="0.25">
      <c r="A98" s="8">
        <v>45650</v>
      </c>
      <c r="B98" s="9">
        <v>0.66666666666666663</v>
      </c>
      <c r="C98" t="s">
        <v>22</v>
      </c>
      <c r="D98" t="s">
        <v>27</v>
      </c>
      <c r="E98">
        <v>24</v>
      </c>
      <c r="F98">
        <v>14</v>
      </c>
      <c r="G98">
        <v>38</v>
      </c>
      <c r="H98" t="s">
        <v>13</v>
      </c>
      <c r="I98" t="s">
        <v>84</v>
      </c>
      <c r="J98">
        <v>0</v>
      </c>
      <c r="K98">
        <v>38</v>
      </c>
      <c r="L98" s="1">
        <f>scaffolding_timesheet_dec2024_may2025[[#This Row],[Total_Time]]/60</f>
        <v>0.6333333333333333</v>
      </c>
      <c r="M98" s="1">
        <f>((scaffolding_timesheet_dec2024_may2025[[#This Row],[Overtime]]*1.5)+scaffolding_timesheet_dec2024_may2025[[#This Row],[Normal_Time]])/60</f>
        <v>0.6333333333333333</v>
      </c>
    </row>
    <row r="99" spans="1:13" x14ac:dyDescent="0.25">
      <c r="A99" s="8">
        <v>45650</v>
      </c>
      <c r="B99" s="9">
        <v>0.41666666666666669</v>
      </c>
      <c r="C99" t="s">
        <v>11</v>
      </c>
      <c r="D99" t="s">
        <v>29</v>
      </c>
      <c r="E99">
        <v>34</v>
      </c>
      <c r="F99">
        <v>7</v>
      </c>
      <c r="G99">
        <v>41</v>
      </c>
      <c r="H99" t="s">
        <v>21</v>
      </c>
      <c r="I99" t="s">
        <v>85</v>
      </c>
      <c r="J99">
        <v>0</v>
      </c>
      <c r="K99">
        <v>41</v>
      </c>
      <c r="L99" s="1">
        <f>scaffolding_timesheet_dec2024_may2025[[#This Row],[Total_Time]]/60</f>
        <v>0.68333333333333335</v>
      </c>
      <c r="M99" s="1">
        <f>((scaffolding_timesheet_dec2024_may2025[[#This Row],[Overtime]]*1.5)+scaffolding_timesheet_dec2024_may2025[[#This Row],[Normal_Time]])/60</f>
        <v>0.68333333333333335</v>
      </c>
    </row>
    <row r="100" spans="1:13" x14ac:dyDescent="0.25">
      <c r="A100" s="8">
        <v>45650</v>
      </c>
      <c r="B100" s="9">
        <v>0.625</v>
      </c>
      <c r="C100" t="s">
        <v>22</v>
      </c>
      <c r="D100" t="s">
        <v>12</v>
      </c>
      <c r="E100">
        <v>19</v>
      </c>
      <c r="F100">
        <v>35</v>
      </c>
      <c r="G100">
        <v>54</v>
      </c>
      <c r="H100" t="s">
        <v>19</v>
      </c>
      <c r="I100" t="s">
        <v>83</v>
      </c>
      <c r="J100">
        <v>0</v>
      </c>
      <c r="K100">
        <v>54</v>
      </c>
      <c r="L100" s="1">
        <f>scaffolding_timesheet_dec2024_may2025[[#This Row],[Total_Time]]/60</f>
        <v>0.9</v>
      </c>
      <c r="M100" s="1">
        <f>((scaffolding_timesheet_dec2024_may2025[[#This Row],[Overtime]]*1.5)+scaffolding_timesheet_dec2024_may2025[[#This Row],[Normal_Time]])/60</f>
        <v>0.9</v>
      </c>
    </row>
    <row r="101" spans="1:13" x14ac:dyDescent="0.25">
      <c r="A101" s="8">
        <v>45650</v>
      </c>
      <c r="B101" s="9">
        <v>0.66666666666666663</v>
      </c>
      <c r="C101" t="s">
        <v>17</v>
      </c>
      <c r="D101" t="s">
        <v>14</v>
      </c>
      <c r="E101">
        <v>71</v>
      </c>
      <c r="F101">
        <v>37</v>
      </c>
      <c r="G101">
        <v>108</v>
      </c>
      <c r="H101" t="s">
        <v>28</v>
      </c>
      <c r="I101" t="s">
        <v>75</v>
      </c>
      <c r="J101">
        <v>0</v>
      </c>
      <c r="K101">
        <v>108</v>
      </c>
      <c r="L101" s="1">
        <f>scaffolding_timesheet_dec2024_may2025[[#This Row],[Total_Time]]/60</f>
        <v>1.8</v>
      </c>
      <c r="M101" s="1">
        <f>((scaffolding_timesheet_dec2024_may2025[[#This Row],[Overtime]]*1.5)+scaffolding_timesheet_dec2024_may2025[[#This Row],[Normal_Time]])/60</f>
        <v>1.8</v>
      </c>
    </row>
    <row r="102" spans="1:13" x14ac:dyDescent="0.25">
      <c r="A102" s="8">
        <v>45650</v>
      </c>
      <c r="B102" s="9">
        <v>0.29166666666666669</v>
      </c>
      <c r="C102" t="s">
        <v>11</v>
      </c>
      <c r="D102" t="s">
        <v>31</v>
      </c>
      <c r="E102">
        <v>80</v>
      </c>
      <c r="F102">
        <v>86</v>
      </c>
      <c r="G102">
        <v>166</v>
      </c>
      <c r="H102" t="s">
        <v>28</v>
      </c>
      <c r="I102" t="s">
        <v>72</v>
      </c>
      <c r="J102">
        <v>0</v>
      </c>
      <c r="K102">
        <v>166</v>
      </c>
      <c r="L102" s="1">
        <f>scaffolding_timesheet_dec2024_may2025[[#This Row],[Total_Time]]/60</f>
        <v>2.7666666666666666</v>
      </c>
      <c r="M102" s="1">
        <f>((scaffolding_timesheet_dec2024_may2025[[#This Row],[Overtime]]*1.5)+scaffolding_timesheet_dec2024_may2025[[#This Row],[Normal_Time]])/60</f>
        <v>2.7666666666666666</v>
      </c>
    </row>
    <row r="103" spans="1:13" x14ac:dyDescent="0.25">
      <c r="A103" s="8">
        <v>45650</v>
      </c>
      <c r="B103" s="9">
        <v>0.64583333333333337</v>
      </c>
      <c r="C103" t="s">
        <v>20</v>
      </c>
      <c r="D103" t="s">
        <v>29</v>
      </c>
      <c r="E103">
        <v>84</v>
      </c>
      <c r="F103">
        <v>48</v>
      </c>
      <c r="G103">
        <v>132</v>
      </c>
      <c r="H103" t="s">
        <v>25</v>
      </c>
      <c r="I103" t="s">
        <v>76</v>
      </c>
      <c r="J103">
        <v>0</v>
      </c>
      <c r="K103">
        <v>132</v>
      </c>
      <c r="L103" s="1">
        <f>scaffolding_timesheet_dec2024_may2025[[#This Row],[Total_Time]]/60</f>
        <v>2.2000000000000002</v>
      </c>
      <c r="M103" s="1">
        <f>((scaffolding_timesheet_dec2024_may2025[[#This Row],[Overtime]]*1.5)+scaffolding_timesheet_dec2024_may2025[[#This Row],[Normal_Time]])/60</f>
        <v>2.2000000000000002</v>
      </c>
    </row>
    <row r="104" spans="1:13" x14ac:dyDescent="0.25">
      <c r="A104" s="8">
        <v>45651</v>
      </c>
      <c r="B104" s="9">
        <v>0.55208333333333337</v>
      </c>
      <c r="C104" t="s">
        <v>20</v>
      </c>
      <c r="D104" t="s">
        <v>14</v>
      </c>
      <c r="E104">
        <v>83</v>
      </c>
      <c r="F104">
        <v>26</v>
      </c>
      <c r="G104">
        <v>109</v>
      </c>
      <c r="H104" t="s">
        <v>25</v>
      </c>
      <c r="I104" t="s">
        <v>80</v>
      </c>
      <c r="J104">
        <v>0</v>
      </c>
      <c r="K104">
        <v>109</v>
      </c>
      <c r="L104" s="1">
        <f>scaffolding_timesheet_dec2024_may2025[[#This Row],[Total_Time]]/60</f>
        <v>1.8166666666666667</v>
      </c>
      <c r="M104" s="1">
        <f>((scaffolding_timesheet_dec2024_may2025[[#This Row],[Overtime]]*1.5)+scaffolding_timesheet_dec2024_may2025[[#This Row],[Normal_Time]])/60</f>
        <v>1.8166666666666667</v>
      </c>
    </row>
    <row r="105" spans="1:13" x14ac:dyDescent="0.25">
      <c r="A105" s="8">
        <v>45651</v>
      </c>
      <c r="B105" s="9">
        <v>0.52083333333333337</v>
      </c>
      <c r="C105" t="s">
        <v>22</v>
      </c>
      <c r="D105" t="s">
        <v>18</v>
      </c>
      <c r="E105">
        <v>68</v>
      </c>
      <c r="F105">
        <v>18</v>
      </c>
      <c r="G105">
        <v>86</v>
      </c>
      <c r="H105" t="s">
        <v>24</v>
      </c>
      <c r="I105" t="s">
        <v>78</v>
      </c>
      <c r="J105">
        <v>0</v>
      </c>
      <c r="K105">
        <v>86</v>
      </c>
      <c r="L105" s="1">
        <f>scaffolding_timesheet_dec2024_may2025[[#This Row],[Total_Time]]/60</f>
        <v>1.4333333333333333</v>
      </c>
      <c r="M105" s="1">
        <f>((scaffolding_timesheet_dec2024_may2025[[#This Row],[Overtime]]*1.5)+scaffolding_timesheet_dec2024_may2025[[#This Row],[Normal_Time]])/60</f>
        <v>1.4333333333333333</v>
      </c>
    </row>
    <row r="106" spans="1:13" x14ac:dyDescent="0.25">
      <c r="A106" s="8">
        <v>45651</v>
      </c>
      <c r="B106" s="9">
        <v>0.5</v>
      </c>
      <c r="C106" t="s">
        <v>17</v>
      </c>
      <c r="D106" t="s">
        <v>12</v>
      </c>
      <c r="E106">
        <v>31</v>
      </c>
      <c r="F106">
        <v>8</v>
      </c>
      <c r="G106">
        <v>39</v>
      </c>
      <c r="H106" t="s">
        <v>13</v>
      </c>
      <c r="I106" t="s">
        <v>74</v>
      </c>
      <c r="J106">
        <v>0</v>
      </c>
      <c r="K106">
        <v>39</v>
      </c>
      <c r="L106" s="1">
        <f>scaffolding_timesheet_dec2024_may2025[[#This Row],[Total_Time]]/60</f>
        <v>0.65</v>
      </c>
      <c r="M106" s="1">
        <f>((scaffolding_timesheet_dec2024_may2025[[#This Row],[Overtime]]*1.5)+scaffolding_timesheet_dec2024_may2025[[#This Row],[Normal_Time]])/60</f>
        <v>0.65</v>
      </c>
    </row>
    <row r="107" spans="1:13" x14ac:dyDescent="0.25">
      <c r="A107" s="8">
        <v>45651</v>
      </c>
      <c r="B107" s="9">
        <v>0.52083333333333337</v>
      </c>
      <c r="C107" t="s">
        <v>11</v>
      </c>
      <c r="D107" t="s">
        <v>12</v>
      </c>
      <c r="E107">
        <v>33</v>
      </c>
      <c r="F107">
        <v>33</v>
      </c>
      <c r="G107">
        <v>66</v>
      </c>
      <c r="H107" t="s">
        <v>13</v>
      </c>
      <c r="I107" t="s">
        <v>76</v>
      </c>
      <c r="J107">
        <v>0</v>
      </c>
      <c r="K107">
        <v>66</v>
      </c>
      <c r="L107" s="1">
        <f>scaffolding_timesheet_dec2024_may2025[[#This Row],[Total_Time]]/60</f>
        <v>1.1000000000000001</v>
      </c>
      <c r="M107" s="1">
        <f>((scaffolding_timesheet_dec2024_may2025[[#This Row],[Overtime]]*1.5)+scaffolding_timesheet_dec2024_may2025[[#This Row],[Normal_Time]])/60</f>
        <v>1.1000000000000001</v>
      </c>
    </row>
    <row r="108" spans="1:13" x14ac:dyDescent="0.25">
      <c r="A108" s="8">
        <v>45651</v>
      </c>
      <c r="B108" s="9">
        <v>0.59375</v>
      </c>
      <c r="C108" t="s">
        <v>22</v>
      </c>
      <c r="D108" t="s">
        <v>29</v>
      </c>
      <c r="E108">
        <v>54</v>
      </c>
      <c r="F108">
        <v>22</v>
      </c>
      <c r="G108">
        <v>76</v>
      </c>
      <c r="H108" t="s">
        <v>34</v>
      </c>
      <c r="I108" t="s">
        <v>78</v>
      </c>
      <c r="J108">
        <v>0</v>
      </c>
      <c r="K108">
        <v>76</v>
      </c>
      <c r="L108" s="1">
        <f>scaffolding_timesheet_dec2024_may2025[[#This Row],[Total_Time]]/60</f>
        <v>1.2666666666666666</v>
      </c>
      <c r="M108" s="1">
        <f>((scaffolding_timesheet_dec2024_may2025[[#This Row],[Overtime]]*1.5)+scaffolding_timesheet_dec2024_may2025[[#This Row],[Normal_Time]])/60</f>
        <v>1.2666666666666666</v>
      </c>
    </row>
    <row r="109" spans="1:13" x14ac:dyDescent="0.25">
      <c r="A109" s="8">
        <v>45652</v>
      </c>
      <c r="B109" s="9">
        <v>0.63541666666666663</v>
      </c>
      <c r="C109" t="s">
        <v>22</v>
      </c>
      <c r="D109" t="s">
        <v>12</v>
      </c>
      <c r="E109">
        <v>63</v>
      </c>
      <c r="F109">
        <v>20</v>
      </c>
      <c r="G109">
        <v>83</v>
      </c>
      <c r="H109" t="s">
        <v>16</v>
      </c>
      <c r="I109" t="s">
        <v>78</v>
      </c>
      <c r="J109">
        <v>0</v>
      </c>
      <c r="K109">
        <v>83</v>
      </c>
      <c r="L109" s="1">
        <f>scaffolding_timesheet_dec2024_may2025[[#This Row],[Total_Time]]/60</f>
        <v>1.3833333333333333</v>
      </c>
      <c r="M109" s="1">
        <f>((scaffolding_timesheet_dec2024_may2025[[#This Row],[Overtime]]*1.5)+scaffolding_timesheet_dec2024_may2025[[#This Row],[Normal_Time]])/60</f>
        <v>1.3833333333333333</v>
      </c>
    </row>
    <row r="110" spans="1:13" x14ac:dyDescent="0.25">
      <c r="A110" s="8">
        <v>45652</v>
      </c>
      <c r="B110" s="9">
        <v>0.85416666666666663</v>
      </c>
      <c r="C110" t="s">
        <v>11</v>
      </c>
      <c r="D110" t="s">
        <v>32</v>
      </c>
      <c r="E110">
        <v>50</v>
      </c>
      <c r="F110">
        <v>4</v>
      </c>
      <c r="G110">
        <v>54</v>
      </c>
      <c r="H110" t="s">
        <v>34</v>
      </c>
      <c r="I110" t="s">
        <v>85</v>
      </c>
      <c r="J110">
        <v>0</v>
      </c>
      <c r="K110">
        <v>54</v>
      </c>
      <c r="L110" s="1">
        <f>scaffolding_timesheet_dec2024_may2025[[#This Row],[Total_Time]]/60</f>
        <v>0.9</v>
      </c>
      <c r="M110" s="1">
        <f>((scaffolding_timesheet_dec2024_may2025[[#This Row],[Overtime]]*1.5)+scaffolding_timesheet_dec2024_may2025[[#This Row],[Normal_Time]])/60</f>
        <v>0.9</v>
      </c>
    </row>
    <row r="111" spans="1:13" x14ac:dyDescent="0.25">
      <c r="A111" s="8">
        <v>45652</v>
      </c>
      <c r="B111" s="9">
        <v>0.34375</v>
      </c>
      <c r="C111" t="s">
        <v>11</v>
      </c>
      <c r="D111" t="s">
        <v>31</v>
      </c>
      <c r="E111">
        <v>28</v>
      </c>
      <c r="F111">
        <v>41</v>
      </c>
      <c r="G111">
        <v>69</v>
      </c>
      <c r="H111" t="s">
        <v>33</v>
      </c>
      <c r="I111" t="s">
        <v>83</v>
      </c>
      <c r="J111">
        <v>0</v>
      </c>
      <c r="K111">
        <v>69</v>
      </c>
      <c r="L111" s="1">
        <f>scaffolding_timesheet_dec2024_may2025[[#This Row],[Total_Time]]/60</f>
        <v>1.1499999999999999</v>
      </c>
      <c r="M111" s="1">
        <f>((scaffolding_timesheet_dec2024_may2025[[#This Row],[Overtime]]*1.5)+scaffolding_timesheet_dec2024_may2025[[#This Row],[Normal_Time]])/60</f>
        <v>1.1499999999999999</v>
      </c>
    </row>
    <row r="112" spans="1:13" x14ac:dyDescent="0.25">
      <c r="A112" s="8">
        <v>45652</v>
      </c>
      <c r="B112" s="9">
        <v>0.71875</v>
      </c>
      <c r="C112" t="s">
        <v>11</v>
      </c>
      <c r="D112" t="s">
        <v>31</v>
      </c>
      <c r="E112">
        <v>32</v>
      </c>
      <c r="F112">
        <v>6</v>
      </c>
      <c r="G112">
        <v>38</v>
      </c>
      <c r="H112" t="s">
        <v>13</v>
      </c>
      <c r="I112" t="s">
        <v>85</v>
      </c>
      <c r="J112">
        <v>0</v>
      </c>
      <c r="K112">
        <v>38</v>
      </c>
      <c r="L112" s="1">
        <f>scaffolding_timesheet_dec2024_may2025[[#This Row],[Total_Time]]/60</f>
        <v>0.6333333333333333</v>
      </c>
      <c r="M112" s="1">
        <f>((scaffolding_timesheet_dec2024_may2025[[#This Row],[Overtime]]*1.5)+scaffolding_timesheet_dec2024_may2025[[#This Row],[Normal_Time]])/60</f>
        <v>0.6333333333333333</v>
      </c>
    </row>
    <row r="113" spans="1:13" x14ac:dyDescent="0.25">
      <c r="A113" s="8">
        <v>45653</v>
      </c>
      <c r="B113" s="9">
        <v>0.34375</v>
      </c>
      <c r="C113" t="s">
        <v>11</v>
      </c>
      <c r="D113" t="s">
        <v>32</v>
      </c>
      <c r="E113">
        <v>29</v>
      </c>
      <c r="F113">
        <v>4</v>
      </c>
      <c r="G113">
        <v>33</v>
      </c>
      <c r="H113" t="s">
        <v>33</v>
      </c>
      <c r="I113" t="s">
        <v>74</v>
      </c>
      <c r="J113">
        <v>0</v>
      </c>
      <c r="K113">
        <v>33</v>
      </c>
      <c r="L113" s="1">
        <f>scaffolding_timesheet_dec2024_may2025[[#This Row],[Total_Time]]/60</f>
        <v>0.55000000000000004</v>
      </c>
      <c r="M113" s="1">
        <f>((scaffolding_timesheet_dec2024_may2025[[#This Row],[Overtime]]*1.5)+scaffolding_timesheet_dec2024_may2025[[#This Row],[Normal_Time]])/60</f>
        <v>0.55000000000000004</v>
      </c>
    </row>
    <row r="114" spans="1:13" x14ac:dyDescent="0.25">
      <c r="A114" s="8">
        <v>45653</v>
      </c>
      <c r="B114" s="9">
        <v>0.65625</v>
      </c>
      <c r="C114" t="s">
        <v>22</v>
      </c>
      <c r="D114" t="s">
        <v>15</v>
      </c>
      <c r="E114">
        <v>83</v>
      </c>
      <c r="F114">
        <v>54</v>
      </c>
      <c r="G114">
        <v>137</v>
      </c>
      <c r="H114" t="s">
        <v>28</v>
      </c>
      <c r="I114" t="s">
        <v>82</v>
      </c>
      <c r="J114">
        <v>0</v>
      </c>
      <c r="K114">
        <v>137</v>
      </c>
      <c r="L114" s="1">
        <f>scaffolding_timesheet_dec2024_may2025[[#This Row],[Total_Time]]/60</f>
        <v>2.2833333333333332</v>
      </c>
      <c r="M114" s="1">
        <f>((scaffolding_timesheet_dec2024_may2025[[#This Row],[Overtime]]*1.5)+scaffolding_timesheet_dec2024_may2025[[#This Row],[Normal_Time]])/60</f>
        <v>2.2833333333333332</v>
      </c>
    </row>
    <row r="115" spans="1:13" x14ac:dyDescent="0.25">
      <c r="A115" s="8">
        <v>45653</v>
      </c>
      <c r="B115" s="9">
        <v>0.44791666666666669</v>
      </c>
      <c r="C115" t="s">
        <v>20</v>
      </c>
      <c r="D115" t="s">
        <v>27</v>
      </c>
      <c r="E115">
        <v>36</v>
      </c>
      <c r="F115">
        <v>60</v>
      </c>
      <c r="G115">
        <v>96</v>
      </c>
      <c r="H115" t="s">
        <v>13</v>
      </c>
      <c r="I115" t="s">
        <v>82</v>
      </c>
      <c r="J115">
        <v>0</v>
      </c>
      <c r="K115">
        <v>96</v>
      </c>
      <c r="L115" s="1">
        <f>scaffolding_timesheet_dec2024_may2025[[#This Row],[Total_Time]]/60</f>
        <v>1.6</v>
      </c>
      <c r="M115" s="1">
        <f>((scaffolding_timesheet_dec2024_may2025[[#This Row],[Overtime]]*1.5)+scaffolding_timesheet_dec2024_may2025[[#This Row],[Normal_Time]])/60</f>
        <v>1.6</v>
      </c>
    </row>
    <row r="116" spans="1:13" x14ac:dyDescent="0.25">
      <c r="A116" s="8">
        <v>45653</v>
      </c>
      <c r="B116" s="9">
        <v>0.39583333333333331</v>
      </c>
      <c r="C116" t="s">
        <v>22</v>
      </c>
      <c r="D116" t="s">
        <v>32</v>
      </c>
      <c r="E116">
        <v>16</v>
      </c>
      <c r="F116">
        <v>3</v>
      </c>
      <c r="G116">
        <v>19</v>
      </c>
      <c r="H116" t="s">
        <v>33</v>
      </c>
      <c r="I116" t="s">
        <v>77</v>
      </c>
      <c r="J116">
        <v>0</v>
      </c>
      <c r="K116">
        <v>19</v>
      </c>
      <c r="L116" s="1">
        <f>scaffolding_timesheet_dec2024_may2025[[#This Row],[Total_Time]]/60</f>
        <v>0.31666666666666665</v>
      </c>
      <c r="M116" s="1">
        <f>((scaffolding_timesheet_dec2024_may2025[[#This Row],[Overtime]]*1.5)+scaffolding_timesheet_dec2024_may2025[[#This Row],[Normal_Time]])/60</f>
        <v>0.31666666666666665</v>
      </c>
    </row>
    <row r="117" spans="1:13" x14ac:dyDescent="0.25">
      <c r="A117" s="8">
        <v>45654</v>
      </c>
      <c r="B117" s="9">
        <v>0.36458333333333331</v>
      </c>
      <c r="C117" t="s">
        <v>17</v>
      </c>
      <c r="D117" t="s">
        <v>26</v>
      </c>
      <c r="E117">
        <v>47</v>
      </c>
      <c r="F117">
        <v>58</v>
      </c>
      <c r="G117">
        <v>105</v>
      </c>
      <c r="H117" t="s">
        <v>21</v>
      </c>
      <c r="I117" t="s">
        <v>82</v>
      </c>
      <c r="J117">
        <v>0</v>
      </c>
      <c r="K117">
        <v>105</v>
      </c>
      <c r="L117" s="1">
        <f>scaffolding_timesheet_dec2024_may2025[[#This Row],[Total_Time]]/60</f>
        <v>1.75</v>
      </c>
      <c r="M117" s="1">
        <f>((scaffolding_timesheet_dec2024_may2025[[#This Row],[Overtime]]*1.5)+scaffolding_timesheet_dec2024_may2025[[#This Row],[Normal_Time]])/60</f>
        <v>1.75</v>
      </c>
    </row>
    <row r="118" spans="1:13" x14ac:dyDescent="0.25">
      <c r="A118" s="8">
        <v>45654</v>
      </c>
      <c r="B118" s="9">
        <v>0.28125</v>
      </c>
      <c r="C118" t="s">
        <v>17</v>
      </c>
      <c r="D118" t="s">
        <v>12</v>
      </c>
      <c r="E118">
        <v>72</v>
      </c>
      <c r="F118">
        <v>9</v>
      </c>
      <c r="G118">
        <v>81</v>
      </c>
      <c r="H118" t="s">
        <v>25</v>
      </c>
      <c r="I118" t="s">
        <v>77</v>
      </c>
      <c r="J118">
        <v>0</v>
      </c>
      <c r="K118">
        <v>81</v>
      </c>
      <c r="L118" s="1">
        <f>scaffolding_timesheet_dec2024_may2025[[#This Row],[Total_Time]]/60</f>
        <v>1.35</v>
      </c>
      <c r="M118" s="1">
        <f>((scaffolding_timesheet_dec2024_may2025[[#This Row],[Overtime]]*1.5)+scaffolding_timesheet_dec2024_may2025[[#This Row],[Normal_Time]])/60</f>
        <v>1.35</v>
      </c>
    </row>
    <row r="119" spans="1:13" x14ac:dyDescent="0.25">
      <c r="A119" s="8">
        <v>45654</v>
      </c>
      <c r="B119" s="9">
        <v>0.32291666666666669</v>
      </c>
      <c r="C119" t="s">
        <v>22</v>
      </c>
      <c r="D119" t="s">
        <v>12</v>
      </c>
      <c r="E119">
        <v>50</v>
      </c>
      <c r="F119">
        <v>70</v>
      </c>
      <c r="G119">
        <v>120</v>
      </c>
      <c r="H119" t="s">
        <v>16</v>
      </c>
      <c r="I119" t="s">
        <v>82</v>
      </c>
      <c r="J119">
        <v>0</v>
      </c>
      <c r="K119">
        <v>120</v>
      </c>
      <c r="L119" s="1">
        <f>scaffolding_timesheet_dec2024_may2025[[#This Row],[Total_Time]]/60</f>
        <v>2</v>
      </c>
      <c r="M119" s="1">
        <f>((scaffolding_timesheet_dec2024_may2025[[#This Row],[Overtime]]*1.5)+scaffolding_timesheet_dec2024_may2025[[#This Row],[Normal_Time]])/60</f>
        <v>2</v>
      </c>
    </row>
    <row r="120" spans="1:13" x14ac:dyDescent="0.25">
      <c r="A120" s="8">
        <v>45654</v>
      </c>
      <c r="B120" s="9">
        <v>0.5</v>
      </c>
      <c r="C120" t="s">
        <v>22</v>
      </c>
      <c r="D120" t="s">
        <v>15</v>
      </c>
      <c r="E120">
        <v>27</v>
      </c>
      <c r="F120">
        <v>45</v>
      </c>
      <c r="G120">
        <v>72</v>
      </c>
      <c r="H120" t="s">
        <v>13</v>
      </c>
      <c r="I120" t="s">
        <v>83</v>
      </c>
      <c r="J120">
        <v>0</v>
      </c>
      <c r="K120">
        <v>72</v>
      </c>
      <c r="L120" s="1">
        <f>scaffolding_timesheet_dec2024_may2025[[#This Row],[Total_Time]]/60</f>
        <v>1.2</v>
      </c>
      <c r="M120" s="1">
        <f>((scaffolding_timesheet_dec2024_may2025[[#This Row],[Overtime]]*1.5)+scaffolding_timesheet_dec2024_may2025[[#This Row],[Normal_Time]])/60</f>
        <v>1.2</v>
      </c>
    </row>
    <row r="121" spans="1:13" x14ac:dyDescent="0.25">
      <c r="A121" s="8">
        <v>45655</v>
      </c>
      <c r="B121" s="9">
        <v>0.46875</v>
      </c>
      <c r="C121" t="s">
        <v>11</v>
      </c>
      <c r="D121" t="s">
        <v>15</v>
      </c>
      <c r="E121">
        <v>42</v>
      </c>
      <c r="F121">
        <v>48</v>
      </c>
      <c r="G121">
        <v>90</v>
      </c>
      <c r="H121" t="s">
        <v>23</v>
      </c>
      <c r="I121" t="s">
        <v>76</v>
      </c>
      <c r="J121">
        <v>0</v>
      </c>
      <c r="K121">
        <v>90</v>
      </c>
      <c r="L121" s="1">
        <f>scaffolding_timesheet_dec2024_may2025[[#This Row],[Total_Time]]/60</f>
        <v>1.5</v>
      </c>
      <c r="M121" s="1">
        <f>((scaffolding_timesheet_dec2024_may2025[[#This Row],[Overtime]]*1.5)+scaffolding_timesheet_dec2024_may2025[[#This Row],[Normal_Time]])/60</f>
        <v>1.5</v>
      </c>
    </row>
    <row r="122" spans="1:13" x14ac:dyDescent="0.25">
      <c r="A122" s="8">
        <v>45655</v>
      </c>
      <c r="B122" s="9">
        <v>0.71875</v>
      </c>
      <c r="C122" t="s">
        <v>22</v>
      </c>
      <c r="D122" t="s">
        <v>27</v>
      </c>
      <c r="E122">
        <v>67</v>
      </c>
      <c r="F122">
        <v>56</v>
      </c>
      <c r="G122">
        <v>123</v>
      </c>
      <c r="H122" t="s">
        <v>24</v>
      </c>
      <c r="I122" t="s">
        <v>83</v>
      </c>
      <c r="J122">
        <v>0</v>
      </c>
      <c r="K122">
        <v>123</v>
      </c>
      <c r="L122" s="1">
        <f>scaffolding_timesheet_dec2024_may2025[[#This Row],[Total_Time]]/60</f>
        <v>2.0499999999999998</v>
      </c>
      <c r="M122" s="1">
        <f>((scaffolding_timesheet_dec2024_may2025[[#This Row],[Overtime]]*1.5)+scaffolding_timesheet_dec2024_may2025[[#This Row],[Normal_Time]])/60</f>
        <v>2.0499999999999998</v>
      </c>
    </row>
    <row r="123" spans="1:13" x14ac:dyDescent="0.25">
      <c r="A123" s="8">
        <v>45656</v>
      </c>
      <c r="B123" s="9">
        <v>0.78125</v>
      </c>
      <c r="C123" t="s">
        <v>20</v>
      </c>
      <c r="D123" t="s">
        <v>18</v>
      </c>
      <c r="E123">
        <v>44</v>
      </c>
      <c r="F123">
        <v>16</v>
      </c>
      <c r="G123">
        <v>60</v>
      </c>
      <c r="H123" t="s">
        <v>21</v>
      </c>
      <c r="I123" t="s">
        <v>74</v>
      </c>
      <c r="J123">
        <v>0</v>
      </c>
      <c r="K123">
        <v>60</v>
      </c>
      <c r="L123" s="1">
        <f>scaffolding_timesheet_dec2024_may2025[[#This Row],[Total_Time]]/60</f>
        <v>1</v>
      </c>
      <c r="M123" s="1">
        <f>((scaffolding_timesheet_dec2024_may2025[[#This Row],[Overtime]]*1.5)+scaffolding_timesheet_dec2024_may2025[[#This Row],[Normal_Time]])/60</f>
        <v>1</v>
      </c>
    </row>
    <row r="124" spans="1:13" x14ac:dyDescent="0.25">
      <c r="A124" s="8">
        <v>45656</v>
      </c>
      <c r="B124" s="9">
        <v>0.36458333333333331</v>
      </c>
      <c r="C124" t="s">
        <v>11</v>
      </c>
      <c r="D124" t="s">
        <v>32</v>
      </c>
      <c r="E124">
        <v>62</v>
      </c>
      <c r="F124">
        <v>54</v>
      </c>
      <c r="G124">
        <v>116</v>
      </c>
      <c r="H124" t="s">
        <v>24</v>
      </c>
      <c r="I124" t="s">
        <v>76</v>
      </c>
      <c r="J124">
        <v>0</v>
      </c>
      <c r="K124">
        <v>116</v>
      </c>
      <c r="L124" s="1">
        <f>scaffolding_timesheet_dec2024_may2025[[#This Row],[Total_Time]]/60</f>
        <v>1.9333333333333333</v>
      </c>
      <c r="M124" s="1">
        <f>((scaffolding_timesheet_dec2024_may2025[[#This Row],[Overtime]]*1.5)+scaffolding_timesheet_dec2024_may2025[[#This Row],[Normal_Time]])/60</f>
        <v>1.9333333333333333</v>
      </c>
    </row>
    <row r="125" spans="1:13" x14ac:dyDescent="0.25">
      <c r="A125" s="8">
        <v>45656</v>
      </c>
      <c r="B125" s="9">
        <v>0.58333333333333337</v>
      </c>
      <c r="C125" t="s">
        <v>11</v>
      </c>
      <c r="D125" t="s">
        <v>30</v>
      </c>
      <c r="E125">
        <v>69</v>
      </c>
      <c r="F125">
        <v>13</v>
      </c>
      <c r="G125">
        <v>82</v>
      </c>
      <c r="H125" t="s">
        <v>24</v>
      </c>
      <c r="I125" t="s">
        <v>77</v>
      </c>
      <c r="J125">
        <v>0</v>
      </c>
      <c r="K125">
        <v>82</v>
      </c>
      <c r="L125" s="1">
        <f>scaffolding_timesheet_dec2024_may2025[[#This Row],[Total_Time]]/60</f>
        <v>1.3666666666666667</v>
      </c>
      <c r="M125" s="1">
        <f>((scaffolding_timesheet_dec2024_may2025[[#This Row],[Overtime]]*1.5)+scaffolding_timesheet_dec2024_may2025[[#This Row],[Normal_Time]])/60</f>
        <v>1.3666666666666667</v>
      </c>
    </row>
    <row r="126" spans="1:13" x14ac:dyDescent="0.25">
      <c r="A126" s="8">
        <v>45657</v>
      </c>
      <c r="B126" s="9">
        <v>0.65625</v>
      </c>
      <c r="C126" t="s">
        <v>22</v>
      </c>
      <c r="D126" t="s">
        <v>30</v>
      </c>
      <c r="E126">
        <v>64</v>
      </c>
      <c r="F126">
        <v>18</v>
      </c>
      <c r="G126">
        <v>82</v>
      </c>
      <c r="H126" t="s">
        <v>34</v>
      </c>
      <c r="I126" t="s">
        <v>74</v>
      </c>
      <c r="J126">
        <v>0</v>
      </c>
      <c r="K126">
        <v>82</v>
      </c>
      <c r="L126" s="1">
        <f>scaffolding_timesheet_dec2024_may2025[[#This Row],[Total_Time]]/60</f>
        <v>1.3666666666666667</v>
      </c>
      <c r="M126" s="1">
        <f>((scaffolding_timesheet_dec2024_may2025[[#This Row],[Overtime]]*1.5)+scaffolding_timesheet_dec2024_may2025[[#This Row],[Normal_Time]])/60</f>
        <v>1.3666666666666667</v>
      </c>
    </row>
    <row r="127" spans="1:13" x14ac:dyDescent="0.25">
      <c r="A127" s="8">
        <v>45657</v>
      </c>
      <c r="B127" s="9">
        <v>0.65625</v>
      </c>
      <c r="C127" t="s">
        <v>22</v>
      </c>
      <c r="D127" t="s">
        <v>18</v>
      </c>
      <c r="E127">
        <v>76</v>
      </c>
      <c r="F127">
        <v>27</v>
      </c>
      <c r="G127">
        <v>103</v>
      </c>
      <c r="H127" t="s">
        <v>24</v>
      </c>
      <c r="I127" t="s">
        <v>80</v>
      </c>
      <c r="J127">
        <v>0</v>
      </c>
      <c r="K127">
        <v>103</v>
      </c>
      <c r="L127" s="1">
        <f>scaffolding_timesheet_dec2024_may2025[[#This Row],[Total_Time]]/60</f>
        <v>1.7166666666666666</v>
      </c>
      <c r="M127" s="1">
        <f>((scaffolding_timesheet_dec2024_may2025[[#This Row],[Overtime]]*1.5)+scaffolding_timesheet_dec2024_may2025[[#This Row],[Normal_Time]])/60</f>
        <v>1.7166666666666666</v>
      </c>
    </row>
    <row r="128" spans="1:13" x14ac:dyDescent="0.25">
      <c r="A128" s="8">
        <v>45657</v>
      </c>
      <c r="B128" s="9">
        <v>0.59375</v>
      </c>
      <c r="C128" t="s">
        <v>20</v>
      </c>
      <c r="D128" t="s">
        <v>18</v>
      </c>
      <c r="E128">
        <v>21</v>
      </c>
      <c r="F128">
        <v>36</v>
      </c>
      <c r="G128">
        <v>57</v>
      </c>
      <c r="H128" t="s">
        <v>13</v>
      </c>
      <c r="I128" t="s">
        <v>76</v>
      </c>
      <c r="J128">
        <v>0</v>
      </c>
      <c r="K128">
        <v>57</v>
      </c>
      <c r="L128" s="1">
        <f>scaffolding_timesheet_dec2024_may2025[[#This Row],[Total_Time]]/60</f>
        <v>0.95</v>
      </c>
      <c r="M128" s="1">
        <f>((scaffolding_timesheet_dec2024_may2025[[#This Row],[Overtime]]*1.5)+scaffolding_timesheet_dec2024_may2025[[#This Row],[Normal_Time]])/60</f>
        <v>0.95</v>
      </c>
    </row>
    <row r="129" spans="1:13" x14ac:dyDescent="0.25">
      <c r="A129" s="8">
        <v>45657</v>
      </c>
      <c r="B129" s="9">
        <v>0.47916666666666669</v>
      </c>
      <c r="C129" t="s">
        <v>22</v>
      </c>
      <c r="D129" t="s">
        <v>12</v>
      </c>
      <c r="E129">
        <v>72</v>
      </c>
      <c r="F129">
        <v>27</v>
      </c>
      <c r="G129">
        <v>99</v>
      </c>
      <c r="H129" t="s">
        <v>24</v>
      </c>
      <c r="I129" t="s">
        <v>84</v>
      </c>
      <c r="J129">
        <v>0</v>
      </c>
      <c r="K129">
        <v>99</v>
      </c>
      <c r="L129" s="1">
        <f>scaffolding_timesheet_dec2024_may2025[[#This Row],[Total_Time]]/60</f>
        <v>1.65</v>
      </c>
      <c r="M129" s="1">
        <f>((scaffolding_timesheet_dec2024_may2025[[#This Row],[Overtime]]*1.5)+scaffolding_timesheet_dec2024_may2025[[#This Row],[Normal_Time]])/60</f>
        <v>1.65</v>
      </c>
    </row>
    <row r="130" spans="1:13" x14ac:dyDescent="0.25">
      <c r="A130" s="8">
        <v>45658</v>
      </c>
      <c r="B130" s="9">
        <v>0.45833333333333331</v>
      </c>
      <c r="C130" t="s">
        <v>11</v>
      </c>
      <c r="D130" t="s">
        <v>12</v>
      </c>
      <c r="E130">
        <v>37</v>
      </c>
      <c r="F130">
        <v>43</v>
      </c>
      <c r="G130">
        <v>80</v>
      </c>
      <c r="H130" t="s">
        <v>13</v>
      </c>
      <c r="I130" t="s">
        <v>76</v>
      </c>
      <c r="J130">
        <v>0</v>
      </c>
      <c r="K130">
        <v>80</v>
      </c>
      <c r="L130" s="1">
        <f>scaffolding_timesheet_dec2024_may2025[[#This Row],[Total_Time]]/60</f>
        <v>1.3333333333333333</v>
      </c>
      <c r="M130" s="1">
        <f>((scaffolding_timesheet_dec2024_may2025[[#This Row],[Overtime]]*1.5)+scaffolding_timesheet_dec2024_may2025[[#This Row],[Normal_Time]])/60</f>
        <v>1.3333333333333333</v>
      </c>
    </row>
    <row r="131" spans="1:13" x14ac:dyDescent="0.25">
      <c r="A131" s="8">
        <v>45658</v>
      </c>
      <c r="B131" s="9">
        <v>0.63541666666666663</v>
      </c>
      <c r="C131" t="s">
        <v>11</v>
      </c>
      <c r="D131" t="s">
        <v>14</v>
      </c>
      <c r="E131">
        <v>31</v>
      </c>
      <c r="F131">
        <v>37</v>
      </c>
      <c r="G131">
        <v>68</v>
      </c>
      <c r="H131" t="s">
        <v>13</v>
      </c>
      <c r="I131" t="s">
        <v>76</v>
      </c>
      <c r="J131">
        <v>0</v>
      </c>
      <c r="K131">
        <v>68</v>
      </c>
      <c r="L131" s="1">
        <f>scaffolding_timesheet_dec2024_may2025[[#This Row],[Total_Time]]/60</f>
        <v>1.1333333333333333</v>
      </c>
      <c r="M131" s="1">
        <f>((scaffolding_timesheet_dec2024_may2025[[#This Row],[Overtime]]*1.5)+scaffolding_timesheet_dec2024_may2025[[#This Row],[Normal_Time]])/60</f>
        <v>1.1333333333333333</v>
      </c>
    </row>
    <row r="132" spans="1:13" x14ac:dyDescent="0.25">
      <c r="A132" s="8">
        <v>45659</v>
      </c>
      <c r="B132" s="9">
        <v>0.61458333333333337</v>
      </c>
      <c r="C132" t="s">
        <v>11</v>
      </c>
      <c r="D132" t="s">
        <v>15</v>
      </c>
      <c r="E132">
        <v>70</v>
      </c>
      <c r="F132">
        <v>14</v>
      </c>
      <c r="G132">
        <v>84</v>
      </c>
      <c r="H132" t="s">
        <v>16</v>
      </c>
      <c r="I132" t="s">
        <v>74</v>
      </c>
      <c r="J132">
        <v>0</v>
      </c>
      <c r="K132">
        <v>84</v>
      </c>
      <c r="L132" s="1">
        <f>scaffolding_timesheet_dec2024_may2025[[#This Row],[Total_Time]]/60</f>
        <v>1.4</v>
      </c>
      <c r="M132" s="1">
        <f>((scaffolding_timesheet_dec2024_may2025[[#This Row],[Overtime]]*1.5)+scaffolding_timesheet_dec2024_may2025[[#This Row],[Normal_Time]])/60</f>
        <v>1.4</v>
      </c>
    </row>
    <row r="133" spans="1:13" x14ac:dyDescent="0.25">
      <c r="A133" s="8">
        <v>45659</v>
      </c>
      <c r="B133" s="9">
        <v>0.45833333333333331</v>
      </c>
      <c r="C133" t="s">
        <v>17</v>
      </c>
      <c r="D133" t="s">
        <v>18</v>
      </c>
      <c r="E133">
        <v>16</v>
      </c>
      <c r="F133">
        <v>39</v>
      </c>
      <c r="G133">
        <v>55</v>
      </c>
      <c r="H133" t="s">
        <v>19</v>
      </c>
      <c r="I133" t="s">
        <v>82</v>
      </c>
      <c r="J133">
        <v>23</v>
      </c>
      <c r="K133">
        <v>32</v>
      </c>
      <c r="L133" s="1">
        <f>scaffolding_timesheet_dec2024_may2025[[#This Row],[Total_Time]]/60</f>
        <v>0.91666666666666663</v>
      </c>
      <c r="M133" s="1">
        <f>((scaffolding_timesheet_dec2024_may2025[[#This Row],[Overtime]]*1.5)+scaffolding_timesheet_dec2024_may2025[[#This Row],[Normal_Time]])/60</f>
        <v>1.1083333333333334</v>
      </c>
    </row>
    <row r="134" spans="1:13" x14ac:dyDescent="0.25">
      <c r="A134" s="8">
        <v>45659</v>
      </c>
      <c r="B134" s="9">
        <v>0.3125</v>
      </c>
      <c r="C134" t="s">
        <v>20</v>
      </c>
      <c r="D134" t="s">
        <v>12</v>
      </c>
      <c r="E134">
        <v>33</v>
      </c>
      <c r="F134">
        <v>21</v>
      </c>
      <c r="G134">
        <v>54</v>
      </c>
      <c r="H134" t="s">
        <v>21</v>
      </c>
      <c r="I134" t="s">
        <v>79</v>
      </c>
      <c r="J134">
        <v>43</v>
      </c>
      <c r="K134">
        <v>11</v>
      </c>
      <c r="L134" s="1">
        <f>scaffolding_timesheet_dec2024_may2025[[#This Row],[Total_Time]]/60</f>
        <v>0.9</v>
      </c>
      <c r="M134" s="1">
        <f>((scaffolding_timesheet_dec2024_may2025[[#This Row],[Overtime]]*1.5)+scaffolding_timesheet_dec2024_may2025[[#This Row],[Normal_Time]])/60</f>
        <v>1.2583333333333333</v>
      </c>
    </row>
    <row r="135" spans="1:13" x14ac:dyDescent="0.25">
      <c r="A135" s="8">
        <v>45660</v>
      </c>
      <c r="B135" s="9">
        <v>0.80208333333333337</v>
      </c>
      <c r="C135" t="s">
        <v>22</v>
      </c>
      <c r="D135" t="s">
        <v>18</v>
      </c>
      <c r="E135">
        <v>44</v>
      </c>
      <c r="F135">
        <v>16</v>
      </c>
      <c r="G135">
        <v>60</v>
      </c>
      <c r="H135" t="s">
        <v>21</v>
      </c>
      <c r="I135" t="s">
        <v>84</v>
      </c>
      <c r="J135">
        <v>53</v>
      </c>
      <c r="K135">
        <v>7</v>
      </c>
      <c r="L135" s="1">
        <f>scaffolding_timesheet_dec2024_may2025[[#This Row],[Total_Time]]/60</f>
        <v>1</v>
      </c>
      <c r="M135" s="1">
        <f>((scaffolding_timesheet_dec2024_may2025[[#This Row],[Overtime]]*1.5)+scaffolding_timesheet_dec2024_may2025[[#This Row],[Normal_Time]])/60</f>
        <v>1.4416666666666667</v>
      </c>
    </row>
    <row r="136" spans="1:13" x14ac:dyDescent="0.25">
      <c r="A136" s="8">
        <v>45660</v>
      </c>
      <c r="B136" s="9">
        <v>0.59375</v>
      </c>
      <c r="C136" t="s">
        <v>11</v>
      </c>
      <c r="D136" t="s">
        <v>12</v>
      </c>
      <c r="E136">
        <v>49</v>
      </c>
      <c r="F136">
        <v>93</v>
      </c>
      <c r="G136">
        <v>142</v>
      </c>
      <c r="H136" t="s">
        <v>23</v>
      </c>
      <c r="I136" t="s">
        <v>81</v>
      </c>
      <c r="J136">
        <v>0</v>
      </c>
      <c r="K136">
        <v>142</v>
      </c>
      <c r="L136" s="1">
        <f>scaffolding_timesheet_dec2024_may2025[[#This Row],[Total_Time]]/60</f>
        <v>2.3666666666666667</v>
      </c>
      <c r="M136" s="1">
        <f>((scaffolding_timesheet_dec2024_may2025[[#This Row],[Overtime]]*1.5)+scaffolding_timesheet_dec2024_may2025[[#This Row],[Normal_Time]])/60</f>
        <v>2.3666666666666667</v>
      </c>
    </row>
    <row r="137" spans="1:13" x14ac:dyDescent="0.25">
      <c r="A137" s="8">
        <v>45660</v>
      </c>
      <c r="B137" s="9">
        <v>0.78125</v>
      </c>
      <c r="C137" t="s">
        <v>11</v>
      </c>
      <c r="D137" t="s">
        <v>12</v>
      </c>
      <c r="E137">
        <v>66</v>
      </c>
      <c r="F137">
        <v>101</v>
      </c>
      <c r="G137">
        <v>167</v>
      </c>
      <c r="H137" t="s">
        <v>16</v>
      </c>
      <c r="I137" t="s">
        <v>81</v>
      </c>
      <c r="J137">
        <v>30</v>
      </c>
      <c r="K137">
        <v>137</v>
      </c>
      <c r="L137" s="1">
        <f>scaffolding_timesheet_dec2024_may2025[[#This Row],[Total_Time]]/60</f>
        <v>2.7833333333333332</v>
      </c>
      <c r="M137" s="1">
        <f>((scaffolding_timesheet_dec2024_may2025[[#This Row],[Overtime]]*1.5)+scaffolding_timesheet_dec2024_may2025[[#This Row],[Normal_Time]])/60</f>
        <v>3.0333333333333332</v>
      </c>
    </row>
    <row r="138" spans="1:13" x14ac:dyDescent="0.25">
      <c r="A138" s="8">
        <v>45661</v>
      </c>
      <c r="B138" s="9">
        <v>0.58333333333333337</v>
      </c>
      <c r="C138" t="s">
        <v>20</v>
      </c>
      <c r="D138" t="s">
        <v>18</v>
      </c>
      <c r="E138">
        <v>76</v>
      </c>
      <c r="F138">
        <v>108</v>
      </c>
      <c r="G138">
        <v>184</v>
      </c>
      <c r="H138" t="s">
        <v>24</v>
      </c>
      <c r="I138" t="s">
        <v>72</v>
      </c>
      <c r="J138">
        <v>107</v>
      </c>
      <c r="K138">
        <v>77</v>
      </c>
      <c r="L138" s="1">
        <f>scaffolding_timesheet_dec2024_may2025[[#This Row],[Total_Time]]/60</f>
        <v>3.0666666666666669</v>
      </c>
      <c r="M138" s="1">
        <f>((scaffolding_timesheet_dec2024_may2025[[#This Row],[Overtime]]*1.5)+scaffolding_timesheet_dec2024_may2025[[#This Row],[Normal_Time]])/60</f>
        <v>3.9583333333333335</v>
      </c>
    </row>
    <row r="139" spans="1:13" x14ac:dyDescent="0.25">
      <c r="A139" s="8">
        <v>45661</v>
      </c>
      <c r="B139" s="9">
        <v>0.30208333333333331</v>
      </c>
      <c r="C139" t="s">
        <v>11</v>
      </c>
      <c r="D139" t="s">
        <v>14</v>
      </c>
      <c r="E139">
        <v>84</v>
      </c>
      <c r="F139">
        <v>19</v>
      </c>
      <c r="G139">
        <v>103</v>
      </c>
      <c r="H139" t="s">
        <v>25</v>
      </c>
      <c r="I139" t="s">
        <v>79</v>
      </c>
      <c r="J139">
        <v>0</v>
      </c>
      <c r="K139">
        <v>103</v>
      </c>
      <c r="L139" s="1">
        <f>scaffolding_timesheet_dec2024_may2025[[#This Row],[Total_Time]]/60</f>
        <v>1.7166666666666666</v>
      </c>
      <c r="M139" s="1">
        <f>((scaffolding_timesheet_dec2024_may2025[[#This Row],[Overtime]]*1.5)+scaffolding_timesheet_dec2024_may2025[[#This Row],[Normal_Time]])/60</f>
        <v>1.7166666666666666</v>
      </c>
    </row>
    <row r="140" spans="1:13" x14ac:dyDescent="0.25">
      <c r="A140" s="8">
        <v>45661</v>
      </c>
      <c r="B140" s="9">
        <v>0.3125</v>
      </c>
      <c r="C140" t="s">
        <v>22</v>
      </c>
      <c r="D140" t="s">
        <v>26</v>
      </c>
      <c r="E140">
        <v>77</v>
      </c>
      <c r="F140">
        <v>27</v>
      </c>
      <c r="G140">
        <v>104</v>
      </c>
      <c r="H140" t="s">
        <v>25</v>
      </c>
      <c r="I140" t="s">
        <v>71</v>
      </c>
      <c r="J140">
        <v>0</v>
      </c>
      <c r="K140">
        <v>104</v>
      </c>
      <c r="L140" s="1">
        <f>scaffolding_timesheet_dec2024_may2025[[#This Row],[Total_Time]]/60</f>
        <v>1.7333333333333334</v>
      </c>
      <c r="M140" s="1">
        <f>((scaffolding_timesheet_dec2024_may2025[[#This Row],[Overtime]]*1.5)+scaffolding_timesheet_dec2024_may2025[[#This Row],[Normal_Time]])/60</f>
        <v>1.7333333333333334</v>
      </c>
    </row>
    <row r="141" spans="1:13" x14ac:dyDescent="0.25">
      <c r="A141" s="8">
        <v>45662</v>
      </c>
      <c r="B141" s="9">
        <v>0.71875</v>
      </c>
      <c r="C141" t="s">
        <v>20</v>
      </c>
      <c r="D141" t="s">
        <v>27</v>
      </c>
      <c r="E141">
        <v>85</v>
      </c>
      <c r="F141">
        <v>37</v>
      </c>
      <c r="G141">
        <v>122</v>
      </c>
      <c r="H141" t="s">
        <v>28</v>
      </c>
      <c r="I141" t="s">
        <v>75</v>
      </c>
      <c r="J141">
        <v>20</v>
      </c>
      <c r="K141">
        <v>102</v>
      </c>
      <c r="L141" s="1">
        <f>scaffolding_timesheet_dec2024_may2025[[#This Row],[Total_Time]]/60</f>
        <v>2.0333333333333332</v>
      </c>
      <c r="M141" s="1">
        <f>((scaffolding_timesheet_dec2024_may2025[[#This Row],[Overtime]]*1.5)+scaffolding_timesheet_dec2024_may2025[[#This Row],[Normal_Time]])/60</f>
        <v>2.2000000000000002</v>
      </c>
    </row>
    <row r="142" spans="1:13" x14ac:dyDescent="0.25">
      <c r="A142" s="8">
        <v>45662</v>
      </c>
      <c r="B142" s="9">
        <v>0.77083333333333337</v>
      </c>
      <c r="C142" t="s">
        <v>11</v>
      </c>
      <c r="D142" t="s">
        <v>12</v>
      </c>
      <c r="E142">
        <v>27</v>
      </c>
      <c r="F142">
        <v>54</v>
      </c>
      <c r="G142">
        <v>81</v>
      </c>
      <c r="H142" t="s">
        <v>13</v>
      </c>
      <c r="I142" t="s">
        <v>82</v>
      </c>
      <c r="J142">
        <v>40</v>
      </c>
      <c r="K142">
        <v>41</v>
      </c>
      <c r="L142" s="1">
        <f>scaffolding_timesheet_dec2024_may2025[[#This Row],[Total_Time]]/60</f>
        <v>1.35</v>
      </c>
      <c r="M142" s="1">
        <f>((scaffolding_timesheet_dec2024_may2025[[#This Row],[Overtime]]*1.5)+scaffolding_timesheet_dec2024_may2025[[#This Row],[Normal_Time]])/60</f>
        <v>1.6833333333333333</v>
      </c>
    </row>
    <row r="143" spans="1:13" x14ac:dyDescent="0.25">
      <c r="A143" s="8">
        <v>45662</v>
      </c>
      <c r="B143" s="9">
        <v>0.625</v>
      </c>
      <c r="C143" t="s">
        <v>22</v>
      </c>
      <c r="D143" t="s">
        <v>14</v>
      </c>
      <c r="E143">
        <v>90</v>
      </c>
      <c r="F143">
        <v>16</v>
      </c>
      <c r="G143">
        <v>106</v>
      </c>
      <c r="H143" t="s">
        <v>28</v>
      </c>
      <c r="I143" t="s">
        <v>78</v>
      </c>
      <c r="J143">
        <v>101</v>
      </c>
      <c r="K143">
        <v>5</v>
      </c>
      <c r="L143" s="1">
        <f>scaffolding_timesheet_dec2024_may2025[[#This Row],[Total_Time]]/60</f>
        <v>1.7666666666666666</v>
      </c>
      <c r="M143" s="1">
        <f>((scaffolding_timesheet_dec2024_may2025[[#This Row],[Overtime]]*1.5)+scaffolding_timesheet_dec2024_may2025[[#This Row],[Normal_Time]])/60</f>
        <v>2.6083333333333334</v>
      </c>
    </row>
    <row r="144" spans="1:13" x14ac:dyDescent="0.25">
      <c r="A144" s="8">
        <v>45662</v>
      </c>
      <c r="B144" s="9">
        <v>0.65625</v>
      </c>
      <c r="C144" t="s">
        <v>17</v>
      </c>
      <c r="D144" t="s">
        <v>29</v>
      </c>
      <c r="E144">
        <v>45</v>
      </c>
      <c r="F144">
        <v>57</v>
      </c>
      <c r="G144">
        <v>102</v>
      </c>
      <c r="H144" t="s">
        <v>23</v>
      </c>
      <c r="I144" t="s">
        <v>83</v>
      </c>
      <c r="J144">
        <v>77</v>
      </c>
      <c r="K144">
        <v>25</v>
      </c>
      <c r="L144" s="1">
        <f>scaffolding_timesheet_dec2024_may2025[[#This Row],[Total_Time]]/60</f>
        <v>1.7</v>
      </c>
      <c r="M144" s="1">
        <f>((scaffolding_timesheet_dec2024_may2025[[#This Row],[Overtime]]*1.5)+scaffolding_timesheet_dec2024_may2025[[#This Row],[Normal_Time]])/60</f>
        <v>2.3416666666666668</v>
      </c>
    </row>
    <row r="145" spans="1:13" x14ac:dyDescent="0.25">
      <c r="A145" s="8">
        <v>45662</v>
      </c>
      <c r="B145" s="9">
        <v>0.82291666666666663</v>
      </c>
      <c r="C145" t="s">
        <v>11</v>
      </c>
      <c r="D145" t="s">
        <v>30</v>
      </c>
      <c r="E145">
        <v>71</v>
      </c>
      <c r="F145">
        <v>11</v>
      </c>
      <c r="G145">
        <v>82</v>
      </c>
      <c r="H145" t="s">
        <v>25</v>
      </c>
      <c r="I145" t="s">
        <v>85</v>
      </c>
      <c r="J145">
        <v>57</v>
      </c>
      <c r="K145">
        <v>25</v>
      </c>
      <c r="L145" s="1">
        <f>scaffolding_timesheet_dec2024_may2025[[#This Row],[Total_Time]]/60</f>
        <v>1.3666666666666667</v>
      </c>
      <c r="M145" s="1">
        <f>((scaffolding_timesheet_dec2024_may2025[[#This Row],[Overtime]]*1.5)+scaffolding_timesheet_dec2024_may2025[[#This Row],[Normal_Time]])/60</f>
        <v>1.8416666666666666</v>
      </c>
    </row>
    <row r="146" spans="1:13" x14ac:dyDescent="0.25">
      <c r="A146" s="8">
        <v>45663</v>
      </c>
      <c r="B146" s="9">
        <v>0.77083333333333337</v>
      </c>
      <c r="C146" t="s">
        <v>17</v>
      </c>
      <c r="D146" t="s">
        <v>31</v>
      </c>
      <c r="E146">
        <v>24</v>
      </c>
      <c r="F146">
        <v>22</v>
      </c>
      <c r="G146">
        <v>46</v>
      </c>
      <c r="H146" t="s">
        <v>13</v>
      </c>
      <c r="I146" t="s">
        <v>71</v>
      </c>
      <c r="J146">
        <v>31</v>
      </c>
      <c r="K146">
        <v>15</v>
      </c>
      <c r="L146" s="1">
        <f>scaffolding_timesheet_dec2024_may2025[[#This Row],[Total_Time]]/60</f>
        <v>0.76666666666666672</v>
      </c>
      <c r="M146" s="1">
        <f>((scaffolding_timesheet_dec2024_may2025[[#This Row],[Overtime]]*1.5)+scaffolding_timesheet_dec2024_may2025[[#This Row],[Normal_Time]])/60</f>
        <v>1.0249999999999999</v>
      </c>
    </row>
    <row r="147" spans="1:13" x14ac:dyDescent="0.25">
      <c r="A147" s="8">
        <v>45663</v>
      </c>
      <c r="B147" s="9">
        <v>0.67708333333333337</v>
      </c>
      <c r="C147" t="s">
        <v>11</v>
      </c>
      <c r="D147" t="s">
        <v>30</v>
      </c>
      <c r="E147">
        <v>74</v>
      </c>
      <c r="F147">
        <v>73</v>
      </c>
      <c r="G147">
        <v>147</v>
      </c>
      <c r="H147" t="s">
        <v>28</v>
      </c>
      <c r="I147" t="s">
        <v>81</v>
      </c>
      <c r="J147">
        <v>0</v>
      </c>
      <c r="K147">
        <v>147</v>
      </c>
      <c r="L147" s="1">
        <f>scaffolding_timesheet_dec2024_may2025[[#This Row],[Total_Time]]/60</f>
        <v>2.4500000000000002</v>
      </c>
      <c r="M147" s="1">
        <f>((scaffolding_timesheet_dec2024_may2025[[#This Row],[Overtime]]*1.5)+scaffolding_timesheet_dec2024_may2025[[#This Row],[Normal_Time]])/60</f>
        <v>2.4500000000000002</v>
      </c>
    </row>
    <row r="148" spans="1:13" x14ac:dyDescent="0.25">
      <c r="A148" s="8">
        <v>45663</v>
      </c>
      <c r="B148" s="9">
        <v>0.83333333333333337</v>
      </c>
      <c r="C148" t="s">
        <v>22</v>
      </c>
      <c r="D148" t="s">
        <v>30</v>
      </c>
      <c r="E148">
        <v>50</v>
      </c>
      <c r="F148">
        <v>8</v>
      </c>
      <c r="G148">
        <v>58</v>
      </c>
      <c r="H148" t="s">
        <v>23</v>
      </c>
      <c r="I148" t="s">
        <v>77</v>
      </c>
      <c r="J148">
        <v>44</v>
      </c>
      <c r="K148">
        <v>14</v>
      </c>
      <c r="L148" s="1">
        <f>scaffolding_timesheet_dec2024_may2025[[#This Row],[Total_Time]]/60</f>
        <v>0.96666666666666667</v>
      </c>
      <c r="M148" s="1">
        <f>((scaffolding_timesheet_dec2024_may2025[[#This Row],[Overtime]]*1.5)+scaffolding_timesheet_dec2024_may2025[[#This Row],[Normal_Time]])/60</f>
        <v>1.3333333333333333</v>
      </c>
    </row>
    <row r="149" spans="1:13" x14ac:dyDescent="0.25">
      <c r="A149" s="8">
        <v>45663</v>
      </c>
      <c r="B149" s="9">
        <v>0.45833333333333331</v>
      </c>
      <c r="C149" t="s">
        <v>11</v>
      </c>
      <c r="D149" t="s">
        <v>14</v>
      </c>
      <c r="E149">
        <v>70</v>
      </c>
      <c r="F149">
        <v>28</v>
      </c>
      <c r="G149">
        <v>98</v>
      </c>
      <c r="H149" t="s">
        <v>16</v>
      </c>
      <c r="I149" t="s">
        <v>80</v>
      </c>
      <c r="J149">
        <v>0</v>
      </c>
      <c r="K149">
        <v>98</v>
      </c>
      <c r="L149" s="1">
        <f>scaffolding_timesheet_dec2024_may2025[[#This Row],[Total_Time]]/60</f>
        <v>1.6333333333333333</v>
      </c>
      <c r="M149" s="1">
        <f>((scaffolding_timesheet_dec2024_may2025[[#This Row],[Overtime]]*1.5)+scaffolding_timesheet_dec2024_may2025[[#This Row],[Normal_Time]])/60</f>
        <v>1.6333333333333333</v>
      </c>
    </row>
    <row r="150" spans="1:13" x14ac:dyDescent="0.25">
      <c r="A150" s="8">
        <v>45664</v>
      </c>
      <c r="B150" s="9">
        <v>0.36458333333333331</v>
      </c>
      <c r="C150" t="s">
        <v>11</v>
      </c>
      <c r="D150" t="s">
        <v>29</v>
      </c>
      <c r="E150">
        <v>75</v>
      </c>
      <c r="F150">
        <v>67</v>
      </c>
      <c r="G150">
        <v>142</v>
      </c>
      <c r="H150" t="s">
        <v>24</v>
      </c>
      <c r="I150" t="s">
        <v>70</v>
      </c>
      <c r="J150">
        <v>0</v>
      </c>
      <c r="K150">
        <v>142</v>
      </c>
      <c r="L150" s="1">
        <f>scaffolding_timesheet_dec2024_may2025[[#This Row],[Total_Time]]/60</f>
        <v>2.3666666666666667</v>
      </c>
      <c r="M150" s="1">
        <f>((scaffolding_timesheet_dec2024_may2025[[#This Row],[Overtime]]*1.5)+scaffolding_timesheet_dec2024_may2025[[#This Row],[Normal_Time]])/60</f>
        <v>2.3666666666666667</v>
      </c>
    </row>
    <row r="151" spans="1:13" x14ac:dyDescent="0.25">
      <c r="A151" s="8">
        <v>45664</v>
      </c>
      <c r="B151" s="9">
        <v>0.63541666666666663</v>
      </c>
      <c r="C151" t="s">
        <v>11</v>
      </c>
      <c r="D151" t="s">
        <v>32</v>
      </c>
      <c r="E151">
        <v>87</v>
      </c>
      <c r="F151">
        <v>12</v>
      </c>
      <c r="G151">
        <v>99</v>
      </c>
      <c r="H151" t="s">
        <v>25</v>
      </c>
      <c r="I151" t="s">
        <v>74</v>
      </c>
      <c r="J151">
        <v>0</v>
      </c>
      <c r="K151">
        <v>99</v>
      </c>
      <c r="L151" s="1">
        <f>scaffolding_timesheet_dec2024_may2025[[#This Row],[Total_Time]]/60</f>
        <v>1.65</v>
      </c>
      <c r="M151" s="1">
        <f>((scaffolding_timesheet_dec2024_may2025[[#This Row],[Overtime]]*1.5)+scaffolding_timesheet_dec2024_may2025[[#This Row],[Normal_Time]])/60</f>
        <v>1.65</v>
      </c>
    </row>
    <row r="152" spans="1:13" x14ac:dyDescent="0.25">
      <c r="A152" s="8">
        <v>45664</v>
      </c>
      <c r="B152" s="9">
        <v>0.73958333333333337</v>
      </c>
      <c r="C152" t="s">
        <v>22</v>
      </c>
      <c r="D152" t="s">
        <v>14</v>
      </c>
      <c r="E152">
        <v>41</v>
      </c>
      <c r="F152">
        <v>62</v>
      </c>
      <c r="G152">
        <v>103</v>
      </c>
      <c r="H152" t="s">
        <v>21</v>
      </c>
      <c r="I152" t="s">
        <v>82</v>
      </c>
      <c r="J152">
        <v>55</v>
      </c>
      <c r="K152">
        <v>48</v>
      </c>
      <c r="L152" s="1">
        <f>scaffolding_timesheet_dec2024_may2025[[#This Row],[Total_Time]]/60</f>
        <v>1.7166666666666666</v>
      </c>
      <c r="M152" s="1">
        <f>((scaffolding_timesheet_dec2024_may2025[[#This Row],[Overtime]]*1.5)+scaffolding_timesheet_dec2024_may2025[[#This Row],[Normal_Time]])/60</f>
        <v>2.1749999999999998</v>
      </c>
    </row>
    <row r="153" spans="1:13" x14ac:dyDescent="0.25">
      <c r="A153" s="8">
        <v>45664</v>
      </c>
      <c r="B153" s="9">
        <v>0.69791666666666663</v>
      </c>
      <c r="C153" t="s">
        <v>20</v>
      </c>
      <c r="D153" t="s">
        <v>30</v>
      </c>
      <c r="E153">
        <v>31</v>
      </c>
      <c r="F153">
        <v>11</v>
      </c>
      <c r="G153">
        <v>42</v>
      </c>
      <c r="H153" t="s">
        <v>13</v>
      </c>
      <c r="I153" t="s">
        <v>77</v>
      </c>
      <c r="J153">
        <v>0</v>
      </c>
      <c r="K153">
        <v>42</v>
      </c>
      <c r="L153" s="1">
        <f>scaffolding_timesheet_dec2024_may2025[[#This Row],[Total_Time]]/60</f>
        <v>0.7</v>
      </c>
      <c r="M153" s="1">
        <f>((scaffolding_timesheet_dec2024_may2025[[#This Row],[Overtime]]*1.5)+scaffolding_timesheet_dec2024_may2025[[#This Row],[Normal_Time]])/60</f>
        <v>0.7</v>
      </c>
    </row>
    <row r="154" spans="1:13" x14ac:dyDescent="0.25">
      <c r="A154" s="8">
        <v>45664</v>
      </c>
      <c r="B154" s="9">
        <v>0.33333333333333331</v>
      </c>
      <c r="C154" t="s">
        <v>20</v>
      </c>
      <c r="D154" t="s">
        <v>12</v>
      </c>
      <c r="E154">
        <v>17</v>
      </c>
      <c r="F154">
        <v>68</v>
      </c>
      <c r="G154">
        <v>85</v>
      </c>
      <c r="H154" t="s">
        <v>33</v>
      </c>
      <c r="I154" t="s">
        <v>81</v>
      </c>
      <c r="J154">
        <v>0</v>
      </c>
      <c r="K154">
        <v>85</v>
      </c>
      <c r="L154" s="1">
        <f>scaffolding_timesheet_dec2024_may2025[[#This Row],[Total_Time]]/60</f>
        <v>1.4166666666666667</v>
      </c>
      <c r="M154" s="1">
        <f>((scaffolding_timesheet_dec2024_may2025[[#This Row],[Overtime]]*1.5)+scaffolding_timesheet_dec2024_may2025[[#This Row],[Normal_Time]])/60</f>
        <v>1.4166666666666667</v>
      </c>
    </row>
    <row r="155" spans="1:13" x14ac:dyDescent="0.25">
      <c r="A155" s="8">
        <v>45665</v>
      </c>
      <c r="B155" s="9">
        <v>0.48958333333333331</v>
      </c>
      <c r="C155" t="s">
        <v>20</v>
      </c>
      <c r="D155" t="s">
        <v>32</v>
      </c>
      <c r="E155">
        <v>62</v>
      </c>
      <c r="F155">
        <v>109</v>
      </c>
      <c r="G155">
        <v>171</v>
      </c>
      <c r="H155" t="s">
        <v>24</v>
      </c>
      <c r="I155" t="s">
        <v>81</v>
      </c>
      <c r="J155">
        <v>56</v>
      </c>
      <c r="K155">
        <v>115</v>
      </c>
      <c r="L155" s="1">
        <f>scaffolding_timesheet_dec2024_may2025[[#This Row],[Total_Time]]/60</f>
        <v>2.85</v>
      </c>
      <c r="M155" s="1">
        <f>((scaffolding_timesheet_dec2024_may2025[[#This Row],[Overtime]]*1.5)+scaffolding_timesheet_dec2024_may2025[[#This Row],[Normal_Time]])/60</f>
        <v>3.3166666666666669</v>
      </c>
    </row>
    <row r="156" spans="1:13" x14ac:dyDescent="0.25">
      <c r="A156" s="8">
        <v>45665</v>
      </c>
      <c r="B156" s="9">
        <v>0.71875</v>
      </c>
      <c r="C156" t="s">
        <v>20</v>
      </c>
      <c r="D156" t="s">
        <v>32</v>
      </c>
      <c r="E156">
        <v>25</v>
      </c>
      <c r="F156">
        <v>14</v>
      </c>
      <c r="G156">
        <v>39</v>
      </c>
      <c r="H156" t="s">
        <v>33</v>
      </c>
      <c r="I156" t="s">
        <v>78</v>
      </c>
      <c r="J156">
        <v>27</v>
      </c>
      <c r="K156">
        <v>12</v>
      </c>
      <c r="L156" s="1">
        <f>scaffolding_timesheet_dec2024_may2025[[#This Row],[Total_Time]]/60</f>
        <v>0.65</v>
      </c>
      <c r="M156" s="1">
        <f>((scaffolding_timesheet_dec2024_may2025[[#This Row],[Overtime]]*1.5)+scaffolding_timesheet_dec2024_may2025[[#This Row],[Normal_Time]])/60</f>
        <v>0.875</v>
      </c>
    </row>
    <row r="157" spans="1:13" x14ac:dyDescent="0.25">
      <c r="A157" s="8">
        <v>45666</v>
      </c>
      <c r="B157" s="9">
        <v>0.375</v>
      </c>
      <c r="C157" t="s">
        <v>20</v>
      </c>
      <c r="D157" t="s">
        <v>18</v>
      </c>
      <c r="E157">
        <v>74</v>
      </c>
      <c r="F157">
        <v>31</v>
      </c>
      <c r="G157">
        <v>105</v>
      </c>
      <c r="H157" t="s">
        <v>28</v>
      </c>
      <c r="I157" t="s">
        <v>75</v>
      </c>
      <c r="J157">
        <v>0</v>
      </c>
      <c r="K157">
        <v>105</v>
      </c>
      <c r="L157" s="1">
        <f>scaffolding_timesheet_dec2024_may2025[[#This Row],[Total_Time]]/60</f>
        <v>1.75</v>
      </c>
      <c r="M157" s="1">
        <f>((scaffolding_timesheet_dec2024_may2025[[#This Row],[Overtime]]*1.5)+scaffolding_timesheet_dec2024_may2025[[#This Row],[Normal_Time]])/60</f>
        <v>1.75</v>
      </c>
    </row>
    <row r="158" spans="1:13" x14ac:dyDescent="0.25">
      <c r="A158" s="8">
        <v>45666</v>
      </c>
      <c r="B158" s="9">
        <v>0.70833333333333337</v>
      </c>
      <c r="C158" t="s">
        <v>11</v>
      </c>
      <c r="D158" t="s">
        <v>31</v>
      </c>
      <c r="E158">
        <v>77</v>
      </c>
      <c r="F158">
        <v>55</v>
      </c>
      <c r="G158">
        <v>132</v>
      </c>
      <c r="H158" t="s">
        <v>24</v>
      </c>
      <c r="I158" t="s">
        <v>76</v>
      </c>
      <c r="J158">
        <v>48</v>
      </c>
      <c r="K158">
        <v>84</v>
      </c>
      <c r="L158" s="1">
        <f>scaffolding_timesheet_dec2024_may2025[[#This Row],[Total_Time]]/60</f>
        <v>2.2000000000000002</v>
      </c>
      <c r="M158" s="1">
        <f>((scaffolding_timesheet_dec2024_may2025[[#This Row],[Overtime]]*1.5)+scaffolding_timesheet_dec2024_may2025[[#This Row],[Normal_Time]])/60</f>
        <v>2.6</v>
      </c>
    </row>
    <row r="159" spans="1:13" x14ac:dyDescent="0.25">
      <c r="A159" s="8">
        <v>45666</v>
      </c>
      <c r="B159" s="9">
        <v>0.38541666666666669</v>
      </c>
      <c r="C159" t="s">
        <v>11</v>
      </c>
      <c r="D159" t="s">
        <v>18</v>
      </c>
      <c r="E159">
        <v>27</v>
      </c>
      <c r="F159">
        <v>29</v>
      </c>
      <c r="G159">
        <v>56</v>
      </c>
      <c r="H159" t="s">
        <v>13</v>
      </c>
      <c r="I159" t="s">
        <v>71</v>
      </c>
      <c r="J159">
        <v>45</v>
      </c>
      <c r="K159">
        <v>11</v>
      </c>
      <c r="L159" s="1">
        <f>scaffolding_timesheet_dec2024_may2025[[#This Row],[Total_Time]]/60</f>
        <v>0.93333333333333335</v>
      </c>
      <c r="M159" s="1">
        <f>((scaffolding_timesheet_dec2024_may2025[[#This Row],[Overtime]]*1.5)+scaffolding_timesheet_dec2024_may2025[[#This Row],[Normal_Time]])/60</f>
        <v>1.3083333333333333</v>
      </c>
    </row>
    <row r="160" spans="1:13" x14ac:dyDescent="0.25">
      <c r="A160" s="8">
        <v>45666</v>
      </c>
      <c r="B160" s="9">
        <v>0.83333333333333337</v>
      </c>
      <c r="C160" t="s">
        <v>11</v>
      </c>
      <c r="D160" t="s">
        <v>15</v>
      </c>
      <c r="E160">
        <v>52</v>
      </c>
      <c r="F160">
        <v>20</v>
      </c>
      <c r="G160">
        <v>72</v>
      </c>
      <c r="H160" t="s">
        <v>34</v>
      </c>
      <c r="I160" t="s">
        <v>79</v>
      </c>
      <c r="J160">
        <v>55</v>
      </c>
      <c r="K160">
        <v>17</v>
      </c>
      <c r="L160" s="1">
        <f>scaffolding_timesheet_dec2024_may2025[[#This Row],[Total_Time]]/60</f>
        <v>1.2</v>
      </c>
      <c r="M160" s="1">
        <f>((scaffolding_timesheet_dec2024_may2025[[#This Row],[Overtime]]*1.5)+scaffolding_timesheet_dec2024_may2025[[#This Row],[Normal_Time]])/60</f>
        <v>1.6583333333333334</v>
      </c>
    </row>
    <row r="161" spans="1:13" x14ac:dyDescent="0.25">
      <c r="A161" s="8">
        <v>45666</v>
      </c>
      <c r="B161" s="9">
        <v>0.30208333333333331</v>
      </c>
      <c r="C161" t="s">
        <v>22</v>
      </c>
      <c r="D161" t="s">
        <v>26</v>
      </c>
      <c r="E161">
        <v>60</v>
      </c>
      <c r="F161">
        <v>75</v>
      </c>
      <c r="G161">
        <v>135</v>
      </c>
      <c r="H161" t="s">
        <v>34</v>
      </c>
      <c r="I161" t="s">
        <v>82</v>
      </c>
      <c r="J161">
        <v>69</v>
      </c>
      <c r="K161">
        <v>66</v>
      </c>
      <c r="L161" s="1">
        <f>scaffolding_timesheet_dec2024_may2025[[#This Row],[Total_Time]]/60</f>
        <v>2.25</v>
      </c>
      <c r="M161" s="1">
        <f>((scaffolding_timesheet_dec2024_may2025[[#This Row],[Overtime]]*1.5)+scaffolding_timesheet_dec2024_may2025[[#This Row],[Normal_Time]])/60</f>
        <v>2.8250000000000002</v>
      </c>
    </row>
    <row r="162" spans="1:13" x14ac:dyDescent="0.25">
      <c r="A162" s="8">
        <v>45667</v>
      </c>
      <c r="B162" s="9">
        <v>0.5</v>
      </c>
      <c r="C162" t="s">
        <v>11</v>
      </c>
      <c r="D162" t="s">
        <v>27</v>
      </c>
      <c r="E162">
        <v>33</v>
      </c>
      <c r="F162">
        <v>24</v>
      </c>
      <c r="G162">
        <v>57</v>
      </c>
      <c r="H162" t="s">
        <v>21</v>
      </c>
      <c r="I162" t="s">
        <v>84</v>
      </c>
      <c r="J162">
        <v>20</v>
      </c>
      <c r="K162">
        <v>37</v>
      </c>
      <c r="L162" s="1">
        <f>scaffolding_timesheet_dec2024_may2025[[#This Row],[Total_Time]]/60</f>
        <v>0.95</v>
      </c>
      <c r="M162" s="1">
        <f>((scaffolding_timesheet_dec2024_may2025[[#This Row],[Overtime]]*1.5)+scaffolding_timesheet_dec2024_may2025[[#This Row],[Normal_Time]])/60</f>
        <v>1.1166666666666667</v>
      </c>
    </row>
    <row r="163" spans="1:13" x14ac:dyDescent="0.25">
      <c r="A163" s="8">
        <v>45667</v>
      </c>
      <c r="B163" s="9">
        <v>0.42708333333333331</v>
      </c>
      <c r="C163" t="s">
        <v>22</v>
      </c>
      <c r="D163" t="s">
        <v>12</v>
      </c>
      <c r="E163">
        <v>40</v>
      </c>
      <c r="F163">
        <v>38</v>
      </c>
      <c r="G163">
        <v>78</v>
      </c>
      <c r="H163" t="s">
        <v>13</v>
      </c>
      <c r="I163" t="s">
        <v>75</v>
      </c>
      <c r="J163">
        <v>0</v>
      </c>
      <c r="K163">
        <v>78</v>
      </c>
      <c r="L163" s="1">
        <f>scaffolding_timesheet_dec2024_may2025[[#This Row],[Total_Time]]/60</f>
        <v>1.3</v>
      </c>
      <c r="M163" s="1">
        <f>((scaffolding_timesheet_dec2024_may2025[[#This Row],[Overtime]]*1.5)+scaffolding_timesheet_dec2024_may2025[[#This Row],[Normal_Time]])/60</f>
        <v>1.3</v>
      </c>
    </row>
    <row r="164" spans="1:13" x14ac:dyDescent="0.25">
      <c r="A164" s="8">
        <v>45667</v>
      </c>
      <c r="B164" s="9">
        <v>0.63541666666666663</v>
      </c>
      <c r="C164" t="s">
        <v>22</v>
      </c>
      <c r="D164" t="s">
        <v>26</v>
      </c>
      <c r="E164">
        <v>55</v>
      </c>
      <c r="F164">
        <v>29</v>
      </c>
      <c r="G164">
        <v>84</v>
      </c>
      <c r="H164" t="s">
        <v>34</v>
      </c>
      <c r="I164" t="s">
        <v>84</v>
      </c>
      <c r="J164">
        <v>0</v>
      </c>
      <c r="K164">
        <v>84</v>
      </c>
      <c r="L164" s="1">
        <f>scaffolding_timesheet_dec2024_may2025[[#This Row],[Total_Time]]/60</f>
        <v>1.4</v>
      </c>
      <c r="M164" s="1">
        <f>((scaffolding_timesheet_dec2024_may2025[[#This Row],[Overtime]]*1.5)+scaffolding_timesheet_dec2024_may2025[[#This Row],[Normal_Time]])/60</f>
        <v>1.4</v>
      </c>
    </row>
    <row r="165" spans="1:13" x14ac:dyDescent="0.25">
      <c r="A165" s="8">
        <v>45668</v>
      </c>
      <c r="B165" s="9">
        <v>0.27083333333333331</v>
      </c>
      <c r="C165" t="s">
        <v>22</v>
      </c>
      <c r="D165" t="s">
        <v>30</v>
      </c>
      <c r="E165">
        <v>40</v>
      </c>
      <c r="F165">
        <v>3</v>
      </c>
      <c r="G165">
        <v>43</v>
      </c>
      <c r="H165" t="s">
        <v>13</v>
      </c>
      <c r="I165" t="s">
        <v>85</v>
      </c>
      <c r="J165">
        <v>0</v>
      </c>
      <c r="K165">
        <v>43</v>
      </c>
      <c r="L165" s="1">
        <f>scaffolding_timesheet_dec2024_may2025[[#This Row],[Total_Time]]/60</f>
        <v>0.71666666666666667</v>
      </c>
      <c r="M165" s="1">
        <f>((scaffolding_timesheet_dec2024_may2025[[#This Row],[Overtime]]*1.5)+scaffolding_timesheet_dec2024_may2025[[#This Row],[Normal_Time]])/60</f>
        <v>0.71666666666666667</v>
      </c>
    </row>
    <row r="166" spans="1:13" x14ac:dyDescent="0.25">
      <c r="A166" s="8">
        <v>45668</v>
      </c>
      <c r="B166" s="9">
        <v>0.55208333333333337</v>
      </c>
      <c r="C166" t="s">
        <v>22</v>
      </c>
      <c r="D166" t="s">
        <v>18</v>
      </c>
      <c r="E166">
        <v>62</v>
      </c>
      <c r="F166">
        <v>44</v>
      </c>
      <c r="G166">
        <v>106</v>
      </c>
      <c r="H166" t="s">
        <v>16</v>
      </c>
      <c r="I166" t="s">
        <v>75</v>
      </c>
      <c r="J166">
        <v>98</v>
      </c>
      <c r="K166">
        <v>8</v>
      </c>
      <c r="L166" s="1">
        <f>scaffolding_timesheet_dec2024_may2025[[#This Row],[Total_Time]]/60</f>
        <v>1.7666666666666666</v>
      </c>
      <c r="M166" s="1">
        <f>((scaffolding_timesheet_dec2024_may2025[[#This Row],[Overtime]]*1.5)+scaffolding_timesheet_dec2024_may2025[[#This Row],[Normal_Time]])/60</f>
        <v>2.5833333333333335</v>
      </c>
    </row>
    <row r="167" spans="1:13" x14ac:dyDescent="0.25">
      <c r="A167" s="8">
        <v>45668</v>
      </c>
      <c r="B167" s="9">
        <v>0.46875</v>
      </c>
      <c r="C167" t="s">
        <v>22</v>
      </c>
      <c r="D167" t="s">
        <v>14</v>
      </c>
      <c r="E167">
        <v>50</v>
      </c>
      <c r="F167">
        <v>91</v>
      </c>
      <c r="G167">
        <v>141</v>
      </c>
      <c r="H167" t="s">
        <v>23</v>
      </c>
      <c r="I167" t="s">
        <v>81</v>
      </c>
      <c r="J167">
        <v>0</v>
      </c>
      <c r="K167">
        <v>141</v>
      </c>
      <c r="L167" s="1">
        <f>scaffolding_timesheet_dec2024_may2025[[#This Row],[Total_Time]]/60</f>
        <v>2.35</v>
      </c>
      <c r="M167" s="1">
        <f>((scaffolding_timesheet_dec2024_may2025[[#This Row],[Overtime]]*1.5)+scaffolding_timesheet_dec2024_may2025[[#This Row],[Normal_Time]])/60</f>
        <v>2.35</v>
      </c>
    </row>
    <row r="168" spans="1:13" x14ac:dyDescent="0.25">
      <c r="A168" s="8">
        <v>45668</v>
      </c>
      <c r="B168" s="9">
        <v>0.58333333333333337</v>
      </c>
      <c r="C168" t="s">
        <v>20</v>
      </c>
      <c r="D168" t="s">
        <v>31</v>
      </c>
      <c r="E168">
        <v>15</v>
      </c>
      <c r="F168">
        <v>30</v>
      </c>
      <c r="G168">
        <v>45</v>
      </c>
      <c r="H168" t="s">
        <v>19</v>
      </c>
      <c r="I168" t="s">
        <v>83</v>
      </c>
      <c r="J168">
        <v>27</v>
      </c>
      <c r="K168">
        <v>18</v>
      </c>
      <c r="L168" s="1">
        <f>scaffolding_timesheet_dec2024_may2025[[#This Row],[Total_Time]]/60</f>
        <v>0.75</v>
      </c>
      <c r="M168" s="1">
        <f>((scaffolding_timesheet_dec2024_may2025[[#This Row],[Overtime]]*1.5)+scaffolding_timesheet_dec2024_may2025[[#This Row],[Normal_Time]])/60</f>
        <v>0.97499999999999998</v>
      </c>
    </row>
    <row r="169" spans="1:13" x14ac:dyDescent="0.25">
      <c r="A169" s="8">
        <v>45668</v>
      </c>
      <c r="B169" s="9">
        <v>0.82291666666666663</v>
      </c>
      <c r="C169" t="s">
        <v>20</v>
      </c>
      <c r="D169" t="s">
        <v>27</v>
      </c>
      <c r="E169">
        <v>77</v>
      </c>
      <c r="F169">
        <v>39</v>
      </c>
      <c r="G169">
        <v>116</v>
      </c>
      <c r="H169" t="s">
        <v>25</v>
      </c>
      <c r="I169" t="s">
        <v>75</v>
      </c>
      <c r="J169">
        <v>83</v>
      </c>
      <c r="K169">
        <v>33</v>
      </c>
      <c r="L169" s="1">
        <f>scaffolding_timesheet_dec2024_may2025[[#This Row],[Total_Time]]/60</f>
        <v>1.9333333333333333</v>
      </c>
      <c r="M169" s="1">
        <f>((scaffolding_timesheet_dec2024_may2025[[#This Row],[Overtime]]*1.5)+scaffolding_timesheet_dec2024_may2025[[#This Row],[Normal_Time]])/60</f>
        <v>2.625</v>
      </c>
    </row>
    <row r="170" spans="1:13" x14ac:dyDescent="0.25">
      <c r="A170" s="8">
        <v>45669</v>
      </c>
      <c r="B170" s="9">
        <v>0.85416666666666663</v>
      </c>
      <c r="C170" t="s">
        <v>22</v>
      </c>
      <c r="D170" t="s">
        <v>27</v>
      </c>
      <c r="E170">
        <v>85</v>
      </c>
      <c r="F170">
        <v>72</v>
      </c>
      <c r="G170">
        <v>157</v>
      </c>
      <c r="H170" t="s">
        <v>28</v>
      </c>
      <c r="I170" t="s">
        <v>81</v>
      </c>
      <c r="J170">
        <v>60</v>
      </c>
      <c r="K170">
        <v>97</v>
      </c>
      <c r="L170" s="1">
        <f>scaffolding_timesheet_dec2024_may2025[[#This Row],[Total_Time]]/60</f>
        <v>2.6166666666666667</v>
      </c>
      <c r="M170" s="1">
        <f>((scaffolding_timesheet_dec2024_may2025[[#This Row],[Overtime]]*1.5)+scaffolding_timesheet_dec2024_may2025[[#This Row],[Normal_Time]])/60</f>
        <v>3.1166666666666667</v>
      </c>
    </row>
    <row r="171" spans="1:13" x14ac:dyDescent="0.25">
      <c r="A171" s="8">
        <v>45669</v>
      </c>
      <c r="B171" s="9">
        <v>0.27083333333333331</v>
      </c>
      <c r="C171" t="s">
        <v>20</v>
      </c>
      <c r="D171" t="s">
        <v>32</v>
      </c>
      <c r="E171">
        <v>25</v>
      </c>
      <c r="F171">
        <v>40</v>
      </c>
      <c r="G171">
        <v>65</v>
      </c>
      <c r="H171" t="s">
        <v>33</v>
      </c>
      <c r="I171" t="s">
        <v>83</v>
      </c>
      <c r="J171">
        <v>51</v>
      </c>
      <c r="K171">
        <v>14</v>
      </c>
      <c r="L171" s="1">
        <f>scaffolding_timesheet_dec2024_may2025[[#This Row],[Total_Time]]/60</f>
        <v>1.0833333333333333</v>
      </c>
      <c r="M171" s="1">
        <f>((scaffolding_timesheet_dec2024_may2025[[#This Row],[Overtime]]*1.5)+scaffolding_timesheet_dec2024_may2025[[#This Row],[Normal_Time]])/60</f>
        <v>1.5083333333333333</v>
      </c>
    </row>
    <row r="172" spans="1:13" x14ac:dyDescent="0.25">
      <c r="A172" s="8">
        <v>45669</v>
      </c>
      <c r="B172" s="9">
        <v>0.35416666666666669</v>
      </c>
      <c r="C172" t="s">
        <v>22</v>
      </c>
      <c r="D172" t="s">
        <v>15</v>
      </c>
      <c r="E172">
        <v>81</v>
      </c>
      <c r="F172">
        <v>17</v>
      </c>
      <c r="G172">
        <v>98</v>
      </c>
      <c r="H172" t="s">
        <v>25</v>
      </c>
      <c r="I172" t="s">
        <v>78</v>
      </c>
      <c r="J172">
        <v>61</v>
      </c>
      <c r="K172">
        <v>37</v>
      </c>
      <c r="L172" s="1">
        <f>scaffolding_timesheet_dec2024_may2025[[#This Row],[Total_Time]]/60</f>
        <v>1.6333333333333333</v>
      </c>
      <c r="M172" s="1">
        <f>((scaffolding_timesheet_dec2024_may2025[[#This Row],[Overtime]]*1.5)+scaffolding_timesheet_dec2024_may2025[[#This Row],[Normal_Time]])/60</f>
        <v>2.1416666666666666</v>
      </c>
    </row>
    <row r="173" spans="1:13" x14ac:dyDescent="0.25">
      <c r="A173" s="8">
        <v>45669</v>
      </c>
      <c r="B173" s="9">
        <v>0.53125</v>
      </c>
      <c r="C173" t="s">
        <v>20</v>
      </c>
      <c r="D173" t="s">
        <v>29</v>
      </c>
      <c r="E173">
        <v>37</v>
      </c>
      <c r="F173">
        <v>34</v>
      </c>
      <c r="G173">
        <v>71</v>
      </c>
      <c r="H173" t="s">
        <v>13</v>
      </c>
      <c r="I173" t="s">
        <v>75</v>
      </c>
      <c r="J173">
        <v>49</v>
      </c>
      <c r="K173">
        <v>22</v>
      </c>
      <c r="L173" s="1">
        <f>scaffolding_timesheet_dec2024_may2025[[#This Row],[Total_Time]]/60</f>
        <v>1.1833333333333333</v>
      </c>
      <c r="M173" s="1">
        <f>((scaffolding_timesheet_dec2024_may2025[[#This Row],[Overtime]]*1.5)+scaffolding_timesheet_dec2024_may2025[[#This Row],[Normal_Time]])/60</f>
        <v>1.5916666666666666</v>
      </c>
    </row>
    <row r="174" spans="1:13" x14ac:dyDescent="0.25">
      <c r="A174" s="8">
        <v>45669</v>
      </c>
      <c r="B174" s="9">
        <v>0.47916666666666669</v>
      </c>
      <c r="C174" t="s">
        <v>20</v>
      </c>
      <c r="D174" t="s">
        <v>14</v>
      </c>
      <c r="E174">
        <v>87</v>
      </c>
      <c r="F174">
        <v>16</v>
      </c>
      <c r="G174">
        <v>103</v>
      </c>
      <c r="H174" t="s">
        <v>25</v>
      </c>
      <c r="I174" t="s">
        <v>78</v>
      </c>
      <c r="J174">
        <v>35</v>
      </c>
      <c r="K174">
        <v>68</v>
      </c>
      <c r="L174" s="1">
        <f>scaffolding_timesheet_dec2024_may2025[[#This Row],[Total_Time]]/60</f>
        <v>1.7166666666666666</v>
      </c>
      <c r="M174" s="1">
        <f>((scaffolding_timesheet_dec2024_may2025[[#This Row],[Overtime]]*1.5)+scaffolding_timesheet_dec2024_may2025[[#This Row],[Normal_Time]])/60</f>
        <v>2.0083333333333333</v>
      </c>
    </row>
    <row r="175" spans="1:13" x14ac:dyDescent="0.25">
      <c r="A175" s="8">
        <v>45670</v>
      </c>
      <c r="B175" s="9">
        <v>0.78125</v>
      </c>
      <c r="C175" t="s">
        <v>17</v>
      </c>
      <c r="D175" t="s">
        <v>12</v>
      </c>
      <c r="E175">
        <v>76</v>
      </c>
      <c r="F175">
        <v>24</v>
      </c>
      <c r="G175">
        <v>100</v>
      </c>
      <c r="H175" t="s">
        <v>24</v>
      </c>
      <c r="I175" t="s">
        <v>79</v>
      </c>
      <c r="J175">
        <v>75</v>
      </c>
      <c r="K175">
        <v>25</v>
      </c>
      <c r="L175" s="1">
        <f>scaffolding_timesheet_dec2024_may2025[[#This Row],[Total_Time]]/60</f>
        <v>1.6666666666666667</v>
      </c>
      <c r="M175" s="1">
        <f>((scaffolding_timesheet_dec2024_may2025[[#This Row],[Overtime]]*1.5)+scaffolding_timesheet_dec2024_may2025[[#This Row],[Normal_Time]])/60</f>
        <v>2.2916666666666665</v>
      </c>
    </row>
    <row r="176" spans="1:13" x14ac:dyDescent="0.25">
      <c r="A176" s="8">
        <v>45670</v>
      </c>
      <c r="B176" s="9">
        <v>0.72916666666666663</v>
      </c>
      <c r="C176" t="s">
        <v>22</v>
      </c>
      <c r="D176" t="s">
        <v>12</v>
      </c>
      <c r="E176">
        <v>68</v>
      </c>
      <c r="F176">
        <v>62</v>
      </c>
      <c r="G176">
        <v>130</v>
      </c>
      <c r="H176" t="s">
        <v>34</v>
      </c>
      <c r="I176" t="s">
        <v>70</v>
      </c>
      <c r="J176">
        <v>75</v>
      </c>
      <c r="K176">
        <v>55</v>
      </c>
      <c r="L176" s="1">
        <f>scaffolding_timesheet_dec2024_may2025[[#This Row],[Total_Time]]/60</f>
        <v>2.1666666666666665</v>
      </c>
      <c r="M176" s="1">
        <f>((scaffolding_timesheet_dec2024_may2025[[#This Row],[Overtime]]*1.5)+scaffolding_timesheet_dec2024_may2025[[#This Row],[Normal_Time]])/60</f>
        <v>2.7916666666666665</v>
      </c>
    </row>
    <row r="177" spans="1:13" x14ac:dyDescent="0.25">
      <c r="A177" s="8">
        <v>45670</v>
      </c>
      <c r="B177" s="9">
        <v>0.45833333333333331</v>
      </c>
      <c r="C177" t="s">
        <v>22</v>
      </c>
      <c r="D177" t="s">
        <v>30</v>
      </c>
      <c r="E177">
        <v>73</v>
      </c>
      <c r="F177">
        <v>11</v>
      </c>
      <c r="G177">
        <v>84</v>
      </c>
      <c r="H177" t="s">
        <v>24</v>
      </c>
      <c r="I177" t="s">
        <v>85</v>
      </c>
      <c r="J177">
        <v>0</v>
      </c>
      <c r="K177">
        <v>84</v>
      </c>
      <c r="L177" s="1">
        <f>scaffolding_timesheet_dec2024_may2025[[#This Row],[Total_Time]]/60</f>
        <v>1.4</v>
      </c>
      <c r="M177" s="1">
        <f>((scaffolding_timesheet_dec2024_may2025[[#This Row],[Overtime]]*1.5)+scaffolding_timesheet_dec2024_may2025[[#This Row],[Normal_Time]])/60</f>
        <v>1.4</v>
      </c>
    </row>
    <row r="178" spans="1:13" x14ac:dyDescent="0.25">
      <c r="A178" s="8">
        <v>45670</v>
      </c>
      <c r="B178" s="9">
        <v>0.63541666666666663</v>
      </c>
      <c r="C178" t="s">
        <v>11</v>
      </c>
      <c r="D178" t="s">
        <v>12</v>
      </c>
      <c r="E178">
        <v>51</v>
      </c>
      <c r="F178">
        <v>46</v>
      </c>
      <c r="G178">
        <v>97</v>
      </c>
      <c r="H178" t="s">
        <v>34</v>
      </c>
      <c r="I178" t="s">
        <v>73</v>
      </c>
      <c r="J178">
        <v>0</v>
      </c>
      <c r="K178">
        <v>97</v>
      </c>
      <c r="L178" s="1">
        <f>scaffolding_timesheet_dec2024_may2025[[#This Row],[Total_Time]]/60</f>
        <v>1.6166666666666667</v>
      </c>
      <c r="M178" s="1">
        <f>((scaffolding_timesheet_dec2024_may2025[[#This Row],[Overtime]]*1.5)+scaffolding_timesheet_dec2024_may2025[[#This Row],[Normal_Time]])/60</f>
        <v>1.6166666666666667</v>
      </c>
    </row>
    <row r="179" spans="1:13" x14ac:dyDescent="0.25">
      <c r="A179" s="8">
        <v>45671</v>
      </c>
      <c r="B179" s="9">
        <v>0.625</v>
      </c>
      <c r="C179" t="s">
        <v>22</v>
      </c>
      <c r="D179" t="s">
        <v>14</v>
      </c>
      <c r="E179">
        <v>16</v>
      </c>
      <c r="F179">
        <v>17</v>
      </c>
      <c r="G179">
        <v>33</v>
      </c>
      <c r="H179" t="s">
        <v>33</v>
      </c>
      <c r="I179" t="s">
        <v>71</v>
      </c>
      <c r="J179">
        <v>0</v>
      </c>
      <c r="K179">
        <v>33</v>
      </c>
      <c r="L179" s="1">
        <f>scaffolding_timesheet_dec2024_may2025[[#This Row],[Total_Time]]/60</f>
        <v>0.55000000000000004</v>
      </c>
      <c r="M179" s="1">
        <f>((scaffolding_timesheet_dec2024_may2025[[#This Row],[Overtime]]*1.5)+scaffolding_timesheet_dec2024_may2025[[#This Row],[Normal_Time]])/60</f>
        <v>0.55000000000000004</v>
      </c>
    </row>
    <row r="180" spans="1:13" x14ac:dyDescent="0.25">
      <c r="A180" s="8">
        <v>45671</v>
      </c>
      <c r="B180" s="9">
        <v>0.78125</v>
      </c>
      <c r="C180" t="s">
        <v>11</v>
      </c>
      <c r="D180" t="s">
        <v>18</v>
      </c>
      <c r="E180">
        <v>6</v>
      </c>
      <c r="F180">
        <v>37</v>
      </c>
      <c r="G180">
        <v>43</v>
      </c>
      <c r="H180" t="s">
        <v>19</v>
      </c>
      <c r="I180" t="s">
        <v>82</v>
      </c>
      <c r="J180">
        <v>30</v>
      </c>
      <c r="K180">
        <v>13</v>
      </c>
      <c r="L180" s="1">
        <f>scaffolding_timesheet_dec2024_may2025[[#This Row],[Total_Time]]/60</f>
        <v>0.71666666666666667</v>
      </c>
      <c r="M180" s="1">
        <f>((scaffolding_timesheet_dec2024_may2025[[#This Row],[Overtime]]*1.5)+scaffolding_timesheet_dec2024_may2025[[#This Row],[Normal_Time]])/60</f>
        <v>0.96666666666666667</v>
      </c>
    </row>
    <row r="181" spans="1:13" x14ac:dyDescent="0.25">
      <c r="A181" s="8">
        <v>45671</v>
      </c>
      <c r="B181" s="9">
        <v>0.5625</v>
      </c>
      <c r="C181" t="s">
        <v>22</v>
      </c>
      <c r="D181" t="s">
        <v>32</v>
      </c>
      <c r="E181">
        <v>47</v>
      </c>
      <c r="F181">
        <v>42</v>
      </c>
      <c r="G181">
        <v>89</v>
      </c>
      <c r="H181" t="s">
        <v>21</v>
      </c>
      <c r="I181" t="s">
        <v>76</v>
      </c>
      <c r="J181">
        <v>0</v>
      </c>
      <c r="K181">
        <v>89</v>
      </c>
      <c r="L181" s="1">
        <f>scaffolding_timesheet_dec2024_may2025[[#This Row],[Total_Time]]/60</f>
        <v>1.4833333333333334</v>
      </c>
      <c r="M181" s="1">
        <f>((scaffolding_timesheet_dec2024_may2025[[#This Row],[Overtime]]*1.5)+scaffolding_timesheet_dec2024_may2025[[#This Row],[Normal_Time]])/60</f>
        <v>1.4833333333333334</v>
      </c>
    </row>
    <row r="182" spans="1:13" x14ac:dyDescent="0.25">
      <c r="A182" s="8">
        <v>45671</v>
      </c>
      <c r="B182" s="9">
        <v>0.4375</v>
      </c>
      <c r="C182" t="s">
        <v>11</v>
      </c>
      <c r="D182" t="s">
        <v>18</v>
      </c>
      <c r="E182">
        <v>47</v>
      </c>
      <c r="F182">
        <v>25</v>
      </c>
      <c r="G182">
        <v>72</v>
      </c>
      <c r="H182" t="s">
        <v>23</v>
      </c>
      <c r="I182" t="s">
        <v>80</v>
      </c>
      <c r="J182">
        <v>0</v>
      </c>
      <c r="K182">
        <v>72</v>
      </c>
      <c r="L182" s="1">
        <f>scaffolding_timesheet_dec2024_may2025[[#This Row],[Total_Time]]/60</f>
        <v>1.2</v>
      </c>
      <c r="M182" s="1">
        <f>((scaffolding_timesheet_dec2024_may2025[[#This Row],[Overtime]]*1.5)+scaffolding_timesheet_dec2024_may2025[[#This Row],[Normal_Time]])/60</f>
        <v>1.2</v>
      </c>
    </row>
    <row r="183" spans="1:13" x14ac:dyDescent="0.25">
      <c r="A183" s="8">
        <v>45671</v>
      </c>
      <c r="B183" s="9">
        <v>0.85416666666666663</v>
      </c>
      <c r="C183" t="s">
        <v>22</v>
      </c>
      <c r="D183" t="s">
        <v>14</v>
      </c>
      <c r="E183">
        <v>14</v>
      </c>
      <c r="F183">
        <v>28</v>
      </c>
      <c r="G183">
        <v>42</v>
      </c>
      <c r="H183" t="s">
        <v>19</v>
      </c>
      <c r="I183" t="s">
        <v>83</v>
      </c>
      <c r="J183">
        <v>34</v>
      </c>
      <c r="K183">
        <v>8</v>
      </c>
      <c r="L183" s="1">
        <f>scaffolding_timesheet_dec2024_may2025[[#This Row],[Total_Time]]/60</f>
        <v>0.7</v>
      </c>
      <c r="M183" s="1">
        <f>((scaffolding_timesheet_dec2024_may2025[[#This Row],[Overtime]]*1.5)+scaffolding_timesheet_dec2024_may2025[[#This Row],[Normal_Time]])/60</f>
        <v>0.98333333333333328</v>
      </c>
    </row>
    <row r="184" spans="1:13" x14ac:dyDescent="0.25">
      <c r="A184" s="8">
        <v>45672</v>
      </c>
      <c r="B184" s="9">
        <v>0.27083333333333331</v>
      </c>
      <c r="C184" t="s">
        <v>11</v>
      </c>
      <c r="D184" t="s">
        <v>27</v>
      </c>
      <c r="E184">
        <v>52</v>
      </c>
      <c r="F184">
        <v>21</v>
      </c>
      <c r="G184">
        <v>73</v>
      </c>
      <c r="H184" t="s">
        <v>16</v>
      </c>
      <c r="I184" t="s">
        <v>79</v>
      </c>
      <c r="J184">
        <v>42</v>
      </c>
      <c r="K184">
        <v>31</v>
      </c>
      <c r="L184" s="1">
        <f>scaffolding_timesheet_dec2024_may2025[[#This Row],[Total_Time]]/60</f>
        <v>1.2166666666666666</v>
      </c>
      <c r="M184" s="1">
        <f>((scaffolding_timesheet_dec2024_may2025[[#This Row],[Overtime]]*1.5)+scaffolding_timesheet_dec2024_may2025[[#This Row],[Normal_Time]])/60</f>
        <v>1.5666666666666667</v>
      </c>
    </row>
    <row r="185" spans="1:13" x14ac:dyDescent="0.25">
      <c r="A185" s="8">
        <v>45672</v>
      </c>
      <c r="B185" s="9">
        <v>0.72916666666666663</v>
      </c>
      <c r="C185" t="s">
        <v>20</v>
      </c>
      <c r="D185" t="s">
        <v>30</v>
      </c>
      <c r="E185">
        <v>9</v>
      </c>
      <c r="F185">
        <v>20</v>
      </c>
      <c r="G185">
        <v>29</v>
      </c>
      <c r="H185" t="s">
        <v>19</v>
      </c>
      <c r="I185" t="s">
        <v>73</v>
      </c>
      <c r="J185">
        <v>28</v>
      </c>
      <c r="K185">
        <v>1</v>
      </c>
      <c r="L185" s="1">
        <f>scaffolding_timesheet_dec2024_may2025[[#This Row],[Total_Time]]/60</f>
        <v>0.48333333333333334</v>
      </c>
      <c r="M185" s="1">
        <f>((scaffolding_timesheet_dec2024_may2025[[#This Row],[Overtime]]*1.5)+scaffolding_timesheet_dec2024_may2025[[#This Row],[Normal_Time]])/60</f>
        <v>0.71666666666666667</v>
      </c>
    </row>
    <row r="186" spans="1:13" x14ac:dyDescent="0.25">
      <c r="A186" s="8">
        <v>45672</v>
      </c>
      <c r="B186" s="9">
        <v>0.25</v>
      </c>
      <c r="C186" t="s">
        <v>11</v>
      </c>
      <c r="D186" t="s">
        <v>31</v>
      </c>
      <c r="E186">
        <v>53</v>
      </c>
      <c r="F186">
        <v>32</v>
      </c>
      <c r="G186">
        <v>85</v>
      </c>
      <c r="H186" t="s">
        <v>23</v>
      </c>
      <c r="I186" t="s">
        <v>71</v>
      </c>
      <c r="J186">
        <v>22</v>
      </c>
      <c r="K186">
        <v>63</v>
      </c>
      <c r="L186" s="1">
        <f>scaffolding_timesheet_dec2024_may2025[[#This Row],[Total_Time]]/60</f>
        <v>1.4166666666666667</v>
      </c>
      <c r="M186" s="1">
        <f>((scaffolding_timesheet_dec2024_may2025[[#This Row],[Overtime]]*1.5)+scaffolding_timesheet_dec2024_may2025[[#This Row],[Normal_Time]])/60</f>
        <v>1.6</v>
      </c>
    </row>
    <row r="187" spans="1:13" x14ac:dyDescent="0.25">
      <c r="A187" s="8">
        <v>45672</v>
      </c>
      <c r="B187" s="9">
        <v>0.69791666666666663</v>
      </c>
      <c r="C187" t="s">
        <v>17</v>
      </c>
      <c r="D187" t="s">
        <v>26</v>
      </c>
      <c r="E187">
        <v>85</v>
      </c>
      <c r="F187">
        <v>27</v>
      </c>
      <c r="G187">
        <v>112</v>
      </c>
      <c r="H187" t="s">
        <v>25</v>
      </c>
      <c r="I187" t="s">
        <v>84</v>
      </c>
      <c r="J187">
        <v>0</v>
      </c>
      <c r="K187">
        <v>112</v>
      </c>
      <c r="L187" s="1">
        <f>scaffolding_timesheet_dec2024_may2025[[#This Row],[Total_Time]]/60</f>
        <v>1.8666666666666667</v>
      </c>
      <c r="M187" s="1">
        <f>((scaffolding_timesheet_dec2024_may2025[[#This Row],[Overtime]]*1.5)+scaffolding_timesheet_dec2024_may2025[[#This Row],[Normal_Time]])/60</f>
        <v>1.8666666666666667</v>
      </c>
    </row>
    <row r="188" spans="1:13" x14ac:dyDescent="0.25">
      <c r="A188" s="8">
        <v>45672</v>
      </c>
      <c r="B188" s="9">
        <v>0.67708333333333337</v>
      </c>
      <c r="C188" t="s">
        <v>20</v>
      </c>
      <c r="D188" t="s">
        <v>31</v>
      </c>
      <c r="E188">
        <v>37</v>
      </c>
      <c r="F188">
        <v>3</v>
      </c>
      <c r="G188">
        <v>40</v>
      </c>
      <c r="H188" t="s">
        <v>13</v>
      </c>
      <c r="I188" t="s">
        <v>77</v>
      </c>
      <c r="J188">
        <v>0</v>
      </c>
      <c r="K188">
        <v>40</v>
      </c>
      <c r="L188" s="1">
        <f>scaffolding_timesheet_dec2024_may2025[[#This Row],[Total_Time]]/60</f>
        <v>0.66666666666666663</v>
      </c>
      <c r="M188" s="1">
        <f>((scaffolding_timesheet_dec2024_may2025[[#This Row],[Overtime]]*1.5)+scaffolding_timesheet_dec2024_may2025[[#This Row],[Normal_Time]])/60</f>
        <v>0.66666666666666663</v>
      </c>
    </row>
    <row r="189" spans="1:13" x14ac:dyDescent="0.25">
      <c r="A189" s="8">
        <v>45673</v>
      </c>
      <c r="B189" s="9">
        <v>0.35416666666666669</v>
      </c>
      <c r="C189" t="s">
        <v>17</v>
      </c>
      <c r="D189" t="s">
        <v>26</v>
      </c>
      <c r="E189">
        <v>71</v>
      </c>
      <c r="F189">
        <v>44</v>
      </c>
      <c r="G189">
        <v>115</v>
      </c>
      <c r="H189" t="s">
        <v>28</v>
      </c>
      <c r="I189" t="s">
        <v>70</v>
      </c>
      <c r="J189">
        <v>0</v>
      </c>
      <c r="K189">
        <v>115</v>
      </c>
      <c r="L189" s="1">
        <f>scaffolding_timesheet_dec2024_may2025[[#This Row],[Total_Time]]/60</f>
        <v>1.9166666666666667</v>
      </c>
      <c r="M189" s="1">
        <f>((scaffolding_timesheet_dec2024_may2025[[#This Row],[Overtime]]*1.5)+scaffolding_timesheet_dec2024_may2025[[#This Row],[Normal_Time]])/60</f>
        <v>1.9166666666666667</v>
      </c>
    </row>
    <row r="190" spans="1:13" x14ac:dyDescent="0.25">
      <c r="A190" s="8">
        <v>45673</v>
      </c>
      <c r="B190" s="9">
        <v>0.82291666666666663</v>
      </c>
      <c r="C190" t="s">
        <v>20</v>
      </c>
      <c r="D190" t="s">
        <v>18</v>
      </c>
      <c r="E190">
        <v>38</v>
      </c>
      <c r="F190">
        <v>88</v>
      </c>
      <c r="G190">
        <v>126</v>
      </c>
      <c r="H190" t="s">
        <v>21</v>
      </c>
      <c r="I190" t="s">
        <v>72</v>
      </c>
      <c r="J190">
        <v>52</v>
      </c>
      <c r="K190">
        <v>74</v>
      </c>
      <c r="L190" s="1">
        <f>scaffolding_timesheet_dec2024_may2025[[#This Row],[Total_Time]]/60</f>
        <v>2.1</v>
      </c>
      <c r="M190" s="1">
        <f>((scaffolding_timesheet_dec2024_may2025[[#This Row],[Overtime]]*1.5)+scaffolding_timesheet_dec2024_may2025[[#This Row],[Normal_Time]])/60</f>
        <v>2.5333333333333332</v>
      </c>
    </row>
    <row r="191" spans="1:13" x14ac:dyDescent="0.25">
      <c r="A191" s="8">
        <v>45673</v>
      </c>
      <c r="B191" s="9">
        <v>0.72916666666666663</v>
      </c>
      <c r="C191" t="s">
        <v>11</v>
      </c>
      <c r="D191" t="s">
        <v>27</v>
      </c>
      <c r="E191">
        <v>19</v>
      </c>
      <c r="F191">
        <v>19</v>
      </c>
      <c r="G191">
        <v>38</v>
      </c>
      <c r="H191" t="s">
        <v>33</v>
      </c>
      <c r="I191" t="s">
        <v>84</v>
      </c>
      <c r="J191">
        <v>0</v>
      </c>
      <c r="K191">
        <v>38</v>
      </c>
      <c r="L191" s="1">
        <f>scaffolding_timesheet_dec2024_may2025[[#This Row],[Total_Time]]/60</f>
        <v>0.6333333333333333</v>
      </c>
      <c r="M191" s="1">
        <f>((scaffolding_timesheet_dec2024_may2025[[#This Row],[Overtime]]*1.5)+scaffolding_timesheet_dec2024_may2025[[#This Row],[Normal_Time]])/60</f>
        <v>0.6333333333333333</v>
      </c>
    </row>
    <row r="192" spans="1:13" x14ac:dyDescent="0.25">
      <c r="A192" s="8">
        <v>45673</v>
      </c>
      <c r="B192" s="9">
        <v>0.60416666666666663</v>
      </c>
      <c r="C192" t="s">
        <v>20</v>
      </c>
      <c r="D192" t="s">
        <v>31</v>
      </c>
      <c r="E192">
        <v>72</v>
      </c>
      <c r="F192">
        <v>59</v>
      </c>
      <c r="G192">
        <v>131</v>
      </c>
      <c r="H192" t="s">
        <v>25</v>
      </c>
      <c r="I192" t="s">
        <v>70</v>
      </c>
      <c r="J192">
        <v>0</v>
      </c>
      <c r="K192">
        <v>131</v>
      </c>
      <c r="L192" s="1">
        <f>scaffolding_timesheet_dec2024_may2025[[#This Row],[Total_Time]]/60</f>
        <v>2.1833333333333331</v>
      </c>
      <c r="M192" s="1">
        <f>((scaffolding_timesheet_dec2024_may2025[[#This Row],[Overtime]]*1.5)+scaffolding_timesheet_dec2024_may2025[[#This Row],[Normal_Time]])/60</f>
        <v>2.1833333333333331</v>
      </c>
    </row>
    <row r="193" spans="1:13" x14ac:dyDescent="0.25">
      <c r="A193" s="8">
        <v>45673</v>
      </c>
      <c r="B193" s="9">
        <v>0.84375</v>
      </c>
      <c r="C193" t="s">
        <v>11</v>
      </c>
      <c r="D193" t="s">
        <v>18</v>
      </c>
      <c r="E193">
        <v>60</v>
      </c>
      <c r="F193">
        <v>111</v>
      </c>
      <c r="G193">
        <v>171</v>
      </c>
      <c r="H193" t="s">
        <v>24</v>
      </c>
      <c r="I193" t="s">
        <v>72</v>
      </c>
      <c r="J193">
        <v>0</v>
      </c>
      <c r="K193">
        <v>171</v>
      </c>
      <c r="L193" s="1">
        <f>scaffolding_timesheet_dec2024_may2025[[#This Row],[Total_Time]]/60</f>
        <v>2.85</v>
      </c>
      <c r="M193" s="1">
        <f>((scaffolding_timesheet_dec2024_may2025[[#This Row],[Overtime]]*1.5)+scaffolding_timesheet_dec2024_may2025[[#This Row],[Normal_Time]])/60</f>
        <v>2.85</v>
      </c>
    </row>
    <row r="194" spans="1:13" x14ac:dyDescent="0.25">
      <c r="A194" s="8">
        <v>45673</v>
      </c>
      <c r="B194" s="9">
        <v>0.625</v>
      </c>
      <c r="C194" t="s">
        <v>11</v>
      </c>
      <c r="D194" t="s">
        <v>27</v>
      </c>
      <c r="E194">
        <v>58</v>
      </c>
      <c r="F194">
        <v>54</v>
      </c>
      <c r="G194">
        <v>112</v>
      </c>
      <c r="H194" t="s">
        <v>16</v>
      </c>
      <c r="I194" t="s">
        <v>76</v>
      </c>
      <c r="J194">
        <v>0</v>
      </c>
      <c r="K194">
        <v>112</v>
      </c>
      <c r="L194" s="1">
        <f>scaffolding_timesheet_dec2024_may2025[[#This Row],[Total_Time]]/60</f>
        <v>1.8666666666666667</v>
      </c>
      <c r="M194" s="1">
        <f>((scaffolding_timesheet_dec2024_may2025[[#This Row],[Overtime]]*1.5)+scaffolding_timesheet_dec2024_may2025[[#This Row],[Normal_Time]])/60</f>
        <v>1.8666666666666667</v>
      </c>
    </row>
    <row r="195" spans="1:13" x14ac:dyDescent="0.25">
      <c r="A195" s="8">
        <v>45674</v>
      </c>
      <c r="B195" s="9">
        <v>0.52083333333333337</v>
      </c>
      <c r="C195" t="s">
        <v>20</v>
      </c>
      <c r="D195" t="s">
        <v>32</v>
      </c>
      <c r="E195">
        <v>33</v>
      </c>
      <c r="F195">
        <v>44</v>
      </c>
      <c r="G195">
        <v>77</v>
      </c>
      <c r="H195" t="s">
        <v>21</v>
      </c>
      <c r="I195" t="s">
        <v>75</v>
      </c>
      <c r="J195">
        <v>0</v>
      </c>
      <c r="K195">
        <v>77</v>
      </c>
      <c r="L195" s="1">
        <f>scaffolding_timesheet_dec2024_may2025[[#This Row],[Total_Time]]/60</f>
        <v>1.2833333333333334</v>
      </c>
      <c r="M195" s="1">
        <f>((scaffolding_timesheet_dec2024_may2025[[#This Row],[Overtime]]*1.5)+scaffolding_timesheet_dec2024_may2025[[#This Row],[Normal_Time]])/60</f>
        <v>1.2833333333333334</v>
      </c>
    </row>
    <row r="196" spans="1:13" x14ac:dyDescent="0.25">
      <c r="A196" s="8">
        <v>45674</v>
      </c>
      <c r="B196" s="9">
        <v>0.36458333333333331</v>
      </c>
      <c r="C196" t="s">
        <v>22</v>
      </c>
      <c r="D196" t="s">
        <v>12</v>
      </c>
      <c r="E196">
        <v>44</v>
      </c>
      <c r="F196">
        <v>34</v>
      </c>
      <c r="G196">
        <v>78</v>
      </c>
      <c r="H196" t="s">
        <v>23</v>
      </c>
      <c r="I196" t="s">
        <v>71</v>
      </c>
      <c r="J196">
        <v>0</v>
      </c>
      <c r="K196">
        <v>78</v>
      </c>
      <c r="L196" s="1">
        <f>scaffolding_timesheet_dec2024_may2025[[#This Row],[Total_Time]]/60</f>
        <v>1.3</v>
      </c>
      <c r="M196" s="1">
        <f>((scaffolding_timesheet_dec2024_may2025[[#This Row],[Overtime]]*1.5)+scaffolding_timesheet_dec2024_may2025[[#This Row],[Normal_Time]])/60</f>
        <v>1.3</v>
      </c>
    </row>
    <row r="197" spans="1:13" x14ac:dyDescent="0.25">
      <c r="A197" s="8">
        <v>45675</v>
      </c>
      <c r="B197" s="9">
        <v>0.76041666666666663</v>
      </c>
      <c r="C197" t="s">
        <v>11</v>
      </c>
      <c r="D197" t="s">
        <v>29</v>
      </c>
      <c r="E197">
        <v>12</v>
      </c>
      <c r="F197">
        <v>65</v>
      </c>
      <c r="G197">
        <v>77</v>
      </c>
      <c r="H197" t="s">
        <v>19</v>
      </c>
      <c r="I197" t="s">
        <v>72</v>
      </c>
      <c r="J197">
        <v>0</v>
      </c>
      <c r="K197">
        <v>77</v>
      </c>
      <c r="L197" s="1">
        <f>scaffolding_timesheet_dec2024_may2025[[#This Row],[Total_Time]]/60</f>
        <v>1.2833333333333334</v>
      </c>
      <c r="M197" s="1">
        <f>((scaffolding_timesheet_dec2024_may2025[[#This Row],[Overtime]]*1.5)+scaffolding_timesheet_dec2024_may2025[[#This Row],[Normal_Time]])/60</f>
        <v>1.2833333333333334</v>
      </c>
    </row>
    <row r="198" spans="1:13" x14ac:dyDescent="0.25">
      <c r="A198" s="8">
        <v>45675</v>
      </c>
      <c r="B198" s="9">
        <v>0.83333333333333337</v>
      </c>
      <c r="C198" t="s">
        <v>22</v>
      </c>
      <c r="D198" t="s">
        <v>27</v>
      </c>
      <c r="E198">
        <v>21</v>
      </c>
      <c r="F198">
        <v>47</v>
      </c>
      <c r="G198">
        <v>68</v>
      </c>
      <c r="H198" t="s">
        <v>13</v>
      </c>
      <c r="I198" t="s">
        <v>83</v>
      </c>
      <c r="J198">
        <v>0</v>
      </c>
      <c r="K198">
        <v>68</v>
      </c>
      <c r="L198" s="1">
        <f>scaffolding_timesheet_dec2024_may2025[[#This Row],[Total_Time]]/60</f>
        <v>1.1333333333333333</v>
      </c>
      <c r="M198" s="1">
        <f>((scaffolding_timesheet_dec2024_may2025[[#This Row],[Overtime]]*1.5)+scaffolding_timesheet_dec2024_may2025[[#This Row],[Normal_Time]])/60</f>
        <v>1.1333333333333333</v>
      </c>
    </row>
    <row r="199" spans="1:13" x14ac:dyDescent="0.25">
      <c r="A199" s="8">
        <v>45675</v>
      </c>
      <c r="B199" s="9">
        <v>0.48958333333333331</v>
      </c>
      <c r="C199" t="s">
        <v>11</v>
      </c>
      <c r="D199" t="s">
        <v>12</v>
      </c>
      <c r="E199">
        <v>33</v>
      </c>
      <c r="F199">
        <v>23</v>
      </c>
      <c r="G199">
        <v>56</v>
      </c>
      <c r="H199" t="s">
        <v>21</v>
      </c>
      <c r="I199" t="s">
        <v>79</v>
      </c>
      <c r="J199">
        <v>0</v>
      </c>
      <c r="K199">
        <v>56</v>
      </c>
      <c r="L199" s="1">
        <f>scaffolding_timesheet_dec2024_may2025[[#This Row],[Total_Time]]/60</f>
        <v>0.93333333333333335</v>
      </c>
      <c r="M199" s="1">
        <f>((scaffolding_timesheet_dec2024_may2025[[#This Row],[Overtime]]*1.5)+scaffolding_timesheet_dec2024_may2025[[#This Row],[Normal_Time]])/60</f>
        <v>0.93333333333333335</v>
      </c>
    </row>
    <row r="200" spans="1:13" x14ac:dyDescent="0.25">
      <c r="A200" s="8">
        <v>45675</v>
      </c>
      <c r="B200" s="9">
        <v>0.55208333333333337</v>
      </c>
      <c r="C200" t="s">
        <v>22</v>
      </c>
      <c r="D200" t="s">
        <v>30</v>
      </c>
      <c r="E200">
        <v>26</v>
      </c>
      <c r="F200">
        <v>64</v>
      </c>
      <c r="G200">
        <v>90</v>
      </c>
      <c r="H200" t="s">
        <v>33</v>
      </c>
      <c r="I200" t="s">
        <v>81</v>
      </c>
      <c r="J200">
        <v>0</v>
      </c>
      <c r="K200">
        <v>90</v>
      </c>
      <c r="L200" s="1">
        <f>scaffolding_timesheet_dec2024_may2025[[#This Row],[Total_Time]]/60</f>
        <v>1.5</v>
      </c>
      <c r="M200" s="1">
        <f>((scaffolding_timesheet_dec2024_may2025[[#This Row],[Overtime]]*1.5)+scaffolding_timesheet_dec2024_may2025[[#This Row],[Normal_Time]])/60</f>
        <v>1.5</v>
      </c>
    </row>
    <row r="201" spans="1:13" x14ac:dyDescent="0.25">
      <c r="A201" s="8">
        <v>45676</v>
      </c>
      <c r="B201" s="9">
        <v>0.52083333333333337</v>
      </c>
      <c r="C201" t="s">
        <v>11</v>
      </c>
      <c r="D201" t="s">
        <v>30</v>
      </c>
      <c r="E201">
        <v>10</v>
      </c>
      <c r="F201">
        <v>27</v>
      </c>
      <c r="G201">
        <v>37</v>
      </c>
      <c r="H201" t="s">
        <v>33</v>
      </c>
      <c r="I201" t="s">
        <v>75</v>
      </c>
      <c r="J201">
        <v>0</v>
      </c>
      <c r="K201">
        <v>37</v>
      </c>
      <c r="L201" s="1">
        <f>scaffolding_timesheet_dec2024_may2025[[#This Row],[Total_Time]]/60</f>
        <v>0.6166666666666667</v>
      </c>
      <c r="M201" s="1">
        <f>((scaffolding_timesheet_dec2024_may2025[[#This Row],[Overtime]]*1.5)+scaffolding_timesheet_dec2024_may2025[[#This Row],[Normal_Time]])/60</f>
        <v>0.6166666666666667</v>
      </c>
    </row>
    <row r="202" spans="1:13" x14ac:dyDescent="0.25">
      <c r="A202" s="8">
        <v>45676</v>
      </c>
      <c r="B202" s="9">
        <v>0.25</v>
      </c>
      <c r="C202" t="s">
        <v>22</v>
      </c>
      <c r="D202" t="s">
        <v>31</v>
      </c>
      <c r="E202">
        <v>20</v>
      </c>
      <c r="F202">
        <v>3</v>
      </c>
      <c r="G202">
        <v>23</v>
      </c>
      <c r="H202" t="s">
        <v>19</v>
      </c>
      <c r="I202" t="s">
        <v>74</v>
      </c>
      <c r="J202">
        <v>0</v>
      </c>
      <c r="K202">
        <v>23</v>
      </c>
      <c r="L202" s="1">
        <f>scaffolding_timesheet_dec2024_may2025[[#This Row],[Total_Time]]/60</f>
        <v>0.38333333333333336</v>
      </c>
      <c r="M202" s="1">
        <f>((scaffolding_timesheet_dec2024_may2025[[#This Row],[Overtime]]*1.5)+scaffolding_timesheet_dec2024_may2025[[#This Row],[Normal_Time]])/60</f>
        <v>0.38333333333333336</v>
      </c>
    </row>
    <row r="203" spans="1:13" x14ac:dyDescent="0.25">
      <c r="A203" s="8">
        <v>45676</v>
      </c>
      <c r="B203" s="9">
        <v>0.86458333333333337</v>
      </c>
      <c r="C203" t="s">
        <v>11</v>
      </c>
      <c r="D203" t="s">
        <v>15</v>
      </c>
      <c r="E203">
        <v>74</v>
      </c>
      <c r="F203">
        <v>76</v>
      </c>
      <c r="G203">
        <v>150</v>
      </c>
      <c r="H203" t="s">
        <v>24</v>
      </c>
      <c r="I203" t="s">
        <v>82</v>
      </c>
      <c r="J203">
        <v>0</v>
      </c>
      <c r="K203">
        <v>150</v>
      </c>
      <c r="L203" s="1">
        <f>scaffolding_timesheet_dec2024_may2025[[#This Row],[Total_Time]]/60</f>
        <v>2.5</v>
      </c>
      <c r="M203" s="1">
        <f>((scaffolding_timesheet_dec2024_may2025[[#This Row],[Overtime]]*1.5)+scaffolding_timesheet_dec2024_may2025[[#This Row],[Normal_Time]])/60</f>
        <v>2.5</v>
      </c>
    </row>
    <row r="204" spans="1:13" x14ac:dyDescent="0.25">
      <c r="A204" s="8">
        <v>45676</v>
      </c>
      <c r="B204" s="9">
        <v>0.36458333333333331</v>
      </c>
      <c r="C204" t="s">
        <v>20</v>
      </c>
      <c r="D204" t="s">
        <v>27</v>
      </c>
      <c r="E204">
        <v>36</v>
      </c>
      <c r="F204">
        <v>41</v>
      </c>
      <c r="G204">
        <v>77</v>
      </c>
      <c r="H204" t="s">
        <v>13</v>
      </c>
      <c r="I204" t="s">
        <v>83</v>
      </c>
      <c r="J204">
        <v>0</v>
      </c>
      <c r="K204">
        <v>77</v>
      </c>
      <c r="L204" s="1">
        <f>scaffolding_timesheet_dec2024_may2025[[#This Row],[Total_Time]]/60</f>
        <v>1.2833333333333334</v>
      </c>
      <c r="M204" s="1">
        <f>((scaffolding_timesheet_dec2024_may2025[[#This Row],[Overtime]]*1.5)+scaffolding_timesheet_dec2024_may2025[[#This Row],[Normal_Time]])/60</f>
        <v>1.2833333333333334</v>
      </c>
    </row>
    <row r="205" spans="1:13" x14ac:dyDescent="0.25">
      <c r="A205" s="8">
        <v>45677</v>
      </c>
      <c r="B205" s="9">
        <v>0.69791666666666663</v>
      </c>
      <c r="C205" t="s">
        <v>11</v>
      </c>
      <c r="D205" t="s">
        <v>27</v>
      </c>
      <c r="E205">
        <v>87</v>
      </c>
      <c r="F205">
        <v>36</v>
      </c>
      <c r="G205">
        <v>123</v>
      </c>
      <c r="H205" t="s">
        <v>28</v>
      </c>
      <c r="I205" t="s">
        <v>75</v>
      </c>
      <c r="J205">
        <v>0</v>
      </c>
      <c r="K205">
        <v>123</v>
      </c>
      <c r="L205" s="1">
        <f>scaffolding_timesheet_dec2024_may2025[[#This Row],[Total_Time]]/60</f>
        <v>2.0499999999999998</v>
      </c>
      <c r="M205" s="1">
        <f>((scaffolding_timesheet_dec2024_may2025[[#This Row],[Overtime]]*1.5)+scaffolding_timesheet_dec2024_may2025[[#This Row],[Normal_Time]])/60</f>
        <v>2.0499999999999998</v>
      </c>
    </row>
    <row r="206" spans="1:13" x14ac:dyDescent="0.25">
      <c r="A206" s="8">
        <v>45677</v>
      </c>
      <c r="B206" s="9">
        <v>0.375</v>
      </c>
      <c r="C206" t="s">
        <v>22</v>
      </c>
      <c r="D206" t="s">
        <v>30</v>
      </c>
      <c r="E206">
        <v>51</v>
      </c>
      <c r="F206">
        <v>26</v>
      </c>
      <c r="G206">
        <v>77</v>
      </c>
      <c r="H206" t="s">
        <v>16</v>
      </c>
      <c r="I206" t="s">
        <v>79</v>
      </c>
      <c r="J206">
        <v>0</v>
      </c>
      <c r="K206">
        <v>77</v>
      </c>
      <c r="L206" s="1">
        <f>scaffolding_timesheet_dec2024_may2025[[#This Row],[Total_Time]]/60</f>
        <v>1.2833333333333334</v>
      </c>
      <c r="M206" s="1">
        <f>((scaffolding_timesheet_dec2024_may2025[[#This Row],[Overtime]]*1.5)+scaffolding_timesheet_dec2024_may2025[[#This Row],[Normal_Time]])/60</f>
        <v>1.2833333333333334</v>
      </c>
    </row>
    <row r="207" spans="1:13" x14ac:dyDescent="0.25">
      <c r="A207" s="8">
        <v>45677</v>
      </c>
      <c r="B207" s="9">
        <v>0.625</v>
      </c>
      <c r="C207" t="s">
        <v>20</v>
      </c>
      <c r="D207" t="s">
        <v>30</v>
      </c>
      <c r="E207">
        <v>34</v>
      </c>
      <c r="F207">
        <v>15</v>
      </c>
      <c r="G207">
        <v>49</v>
      </c>
      <c r="H207" t="s">
        <v>13</v>
      </c>
      <c r="I207" t="s">
        <v>74</v>
      </c>
      <c r="J207">
        <v>0</v>
      </c>
      <c r="K207">
        <v>49</v>
      </c>
      <c r="L207" s="1">
        <f>scaffolding_timesheet_dec2024_may2025[[#This Row],[Total_Time]]/60</f>
        <v>0.81666666666666665</v>
      </c>
      <c r="M207" s="1">
        <f>((scaffolding_timesheet_dec2024_may2025[[#This Row],[Overtime]]*1.5)+scaffolding_timesheet_dec2024_may2025[[#This Row],[Normal_Time]])/60</f>
        <v>0.81666666666666665</v>
      </c>
    </row>
    <row r="208" spans="1:13" x14ac:dyDescent="0.25">
      <c r="A208" s="8">
        <v>45677</v>
      </c>
      <c r="B208" s="9">
        <v>0.55208333333333337</v>
      </c>
      <c r="C208" t="s">
        <v>20</v>
      </c>
      <c r="D208" t="s">
        <v>30</v>
      </c>
      <c r="E208">
        <v>87</v>
      </c>
      <c r="F208">
        <v>7</v>
      </c>
      <c r="G208">
        <v>94</v>
      </c>
      <c r="H208" t="s">
        <v>25</v>
      </c>
      <c r="I208" t="s">
        <v>77</v>
      </c>
      <c r="J208">
        <v>0</v>
      </c>
      <c r="K208">
        <v>94</v>
      </c>
      <c r="L208" s="1">
        <f>scaffolding_timesheet_dec2024_may2025[[#This Row],[Total_Time]]/60</f>
        <v>1.5666666666666667</v>
      </c>
      <c r="M208" s="1">
        <f>((scaffolding_timesheet_dec2024_may2025[[#This Row],[Overtime]]*1.5)+scaffolding_timesheet_dec2024_may2025[[#This Row],[Normal_Time]])/60</f>
        <v>1.5666666666666667</v>
      </c>
    </row>
    <row r="209" spans="1:13" x14ac:dyDescent="0.25">
      <c r="A209" s="8">
        <v>45677</v>
      </c>
      <c r="B209" s="9">
        <v>0.8125</v>
      </c>
      <c r="C209" t="s">
        <v>20</v>
      </c>
      <c r="D209" t="s">
        <v>26</v>
      </c>
      <c r="E209">
        <v>58</v>
      </c>
      <c r="F209">
        <v>46</v>
      </c>
      <c r="G209">
        <v>104</v>
      </c>
      <c r="H209" t="s">
        <v>23</v>
      </c>
      <c r="I209" t="s">
        <v>75</v>
      </c>
      <c r="J209">
        <v>0</v>
      </c>
      <c r="K209">
        <v>104</v>
      </c>
      <c r="L209" s="1">
        <f>scaffolding_timesheet_dec2024_may2025[[#This Row],[Total_Time]]/60</f>
        <v>1.7333333333333334</v>
      </c>
      <c r="M209" s="1">
        <f>((scaffolding_timesheet_dec2024_may2025[[#This Row],[Overtime]]*1.5)+scaffolding_timesheet_dec2024_may2025[[#This Row],[Normal_Time]])/60</f>
        <v>1.7333333333333334</v>
      </c>
    </row>
    <row r="210" spans="1:13" x14ac:dyDescent="0.25">
      <c r="A210" s="8">
        <v>45678</v>
      </c>
      <c r="B210" s="9">
        <v>0.4375</v>
      </c>
      <c r="C210" t="s">
        <v>11</v>
      </c>
      <c r="D210" t="s">
        <v>31</v>
      </c>
      <c r="E210">
        <v>71</v>
      </c>
      <c r="F210">
        <v>35</v>
      </c>
      <c r="G210">
        <v>106</v>
      </c>
      <c r="H210" t="s">
        <v>25</v>
      </c>
      <c r="I210" t="s">
        <v>71</v>
      </c>
      <c r="J210">
        <v>0</v>
      </c>
      <c r="K210">
        <v>106</v>
      </c>
      <c r="L210" s="1">
        <f>scaffolding_timesheet_dec2024_may2025[[#This Row],[Total_Time]]/60</f>
        <v>1.7666666666666666</v>
      </c>
      <c r="M210" s="1">
        <f>((scaffolding_timesheet_dec2024_may2025[[#This Row],[Overtime]]*1.5)+scaffolding_timesheet_dec2024_may2025[[#This Row],[Normal_Time]])/60</f>
        <v>1.7666666666666666</v>
      </c>
    </row>
    <row r="211" spans="1:13" x14ac:dyDescent="0.25">
      <c r="A211" s="8">
        <v>45678</v>
      </c>
      <c r="B211" s="9">
        <v>0.54166666666666663</v>
      </c>
      <c r="C211" t="s">
        <v>11</v>
      </c>
      <c r="D211" t="s">
        <v>15</v>
      </c>
      <c r="E211">
        <v>16</v>
      </c>
      <c r="F211">
        <v>45</v>
      </c>
      <c r="G211">
        <v>61</v>
      </c>
      <c r="H211" t="s">
        <v>19</v>
      </c>
      <c r="I211" t="s">
        <v>82</v>
      </c>
      <c r="J211">
        <v>0</v>
      </c>
      <c r="K211">
        <v>61</v>
      </c>
      <c r="L211" s="1">
        <f>scaffolding_timesheet_dec2024_may2025[[#This Row],[Total_Time]]/60</f>
        <v>1.0166666666666666</v>
      </c>
      <c r="M211" s="1">
        <f>((scaffolding_timesheet_dec2024_may2025[[#This Row],[Overtime]]*1.5)+scaffolding_timesheet_dec2024_may2025[[#This Row],[Normal_Time]])/60</f>
        <v>1.0166666666666666</v>
      </c>
    </row>
    <row r="212" spans="1:13" x14ac:dyDescent="0.25">
      <c r="A212" s="8">
        <v>45678</v>
      </c>
      <c r="B212" s="9">
        <v>0.35416666666666669</v>
      </c>
      <c r="C212" t="s">
        <v>22</v>
      </c>
      <c r="D212" t="s">
        <v>18</v>
      </c>
      <c r="E212">
        <v>82</v>
      </c>
      <c r="F212">
        <v>62</v>
      </c>
      <c r="G212">
        <v>144</v>
      </c>
      <c r="H212" t="s">
        <v>25</v>
      </c>
      <c r="I212" t="s">
        <v>82</v>
      </c>
      <c r="J212">
        <v>0</v>
      </c>
      <c r="K212">
        <v>144</v>
      </c>
      <c r="L212" s="1">
        <f>scaffolding_timesheet_dec2024_may2025[[#This Row],[Total_Time]]/60</f>
        <v>2.4</v>
      </c>
      <c r="M212" s="1">
        <f>((scaffolding_timesheet_dec2024_may2025[[#This Row],[Overtime]]*1.5)+scaffolding_timesheet_dec2024_may2025[[#This Row],[Normal_Time]])/60</f>
        <v>2.4</v>
      </c>
    </row>
    <row r="213" spans="1:13" x14ac:dyDescent="0.25">
      <c r="A213" s="8">
        <v>45679</v>
      </c>
      <c r="B213" s="9">
        <v>0.83333333333333337</v>
      </c>
      <c r="C213" t="s">
        <v>20</v>
      </c>
      <c r="D213" t="s">
        <v>15</v>
      </c>
      <c r="E213">
        <v>87</v>
      </c>
      <c r="F213">
        <v>17</v>
      </c>
      <c r="G213">
        <v>104</v>
      </c>
      <c r="H213" t="s">
        <v>28</v>
      </c>
      <c r="I213" t="s">
        <v>79</v>
      </c>
      <c r="J213">
        <v>0</v>
      </c>
      <c r="K213">
        <v>104</v>
      </c>
      <c r="L213" s="1">
        <f>scaffolding_timesheet_dec2024_may2025[[#This Row],[Total_Time]]/60</f>
        <v>1.7333333333333334</v>
      </c>
      <c r="M213" s="1">
        <f>((scaffolding_timesheet_dec2024_may2025[[#This Row],[Overtime]]*1.5)+scaffolding_timesheet_dec2024_may2025[[#This Row],[Normal_Time]])/60</f>
        <v>1.7333333333333334</v>
      </c>
    </row>
    <row r="214" spans="1:13" x14ac:dyDescent="0.25">
      <c r="A214" s="8">
        <v>45679</v>
      </c>
      <c r="B214" s="9">
        <v>0.42708333333333331</v>
      </c>
      <c r="C214" t="s">
        <v>22</v>
      </c>
      <c r="D214" t="s">
        <v>18</v>
      </c>
      <c r="E214">
        <v>50</v>
      </c>
      <c r="F214">
        <v>63</v>
      </c>
      <c r="G214">
        <v>113</v>
      </c>
      <c r="H214" t="s">
        <v>23</v>
      </c>
      <c r="I214" t="s">
        <v>70</v>
      </c>
      <c r="J214">
        <v>0</v>
      </c>
      <c r="K214">
        <v>113</v>
      </c>
      <c r="L214" s="1">
        <f>scaffolding_timesheet_dec2024_may2025[[#This Row],[Total_Time]]/60</f>
        <v>1.8833333333333333</v>
      </c>
      <c r="M214" s="1">
        <f>((scaffolding_timesheet_dec2024_may2025[[#This Row],[Overtime]]*1.5)+scaffolding_timesheet_dec2024_may2025[[#This Row],[Normal_Time]])/60</f>
        <v>1.8833333333333333</v>
      </c>
    </row>
    <row r="215" spans="1:13" x14ac:dyDescent="0.25">
      <c r="A215" s="8">
        <v>45679</v>
      </c>
      <c r="B215" s="9">
        <v>0.71875</v>
      </c>
      <c r="C215" t="s">
        <v>11</v>
      </c>
      <c r="D215" t="s">
        <v>12</v>
      </c>
      <c r="E215">
        <v>6</v>
      </c>
      <c r="F215">
        <v>7</v>
      </c>
      <c r="G215">
        <v>13</v>
      </c>
      <c r="H215" t="s">
        <v>19</v>
      </c>
      <c r="I215" t="s">
        <v>74</v>
      </c>
      <c r="J215">
        <v>0</v>
      </c>
      <c r="K215">
        <v>13</v>
      </c>
      <c r="L215" s="1">
        <f>scaffolding_timesheet_dec2024_may2025[[#This Row],[Total_Time]]/60</f>
        <v>0.21666666666666667</v>
      </c>
      <c r="M215" s="1">
        <f>((scaffolding_timesheet_dec2024_may2025[[#This Row],[Overtime]]*1.5)+scaffolding_timesheet_dec2024_may2025[[#This Row],[Normal_Time]])/60</f>
        <v>0.21666666666666667</v>
      </c>
    </row>
    <row r="216" spans="1:13" x14ac:dyDescent="0.25">
      <c r="A216" s="8">
        <v>45680</v>
      </c>
      <c r="B216" s="9">
        <v>0.71875</v>
      </c>
      <c r="C216" t="s">
        <v>11</v>
      </c>
      <c r="D216" t="s">
        <v>26</v>
      </c>
      <c r="E216">
        <v>65</v>
      </c>
      <c r="F216">
        <v>26</v>
      </c>
      <c r="G216">
        <v>91</v>
      </c>
      <c r="H216" t="s">
        <v>34</v>
      </c>
      <c r="I216" t="s">
        <v>80</v>
      </c>
      <c r="J216">
        <v>0</v>
      </c>
      <c r="K216">
        <v>91</v>
      </c>
      <c r="L216" s="1">
        <f>scaffolding_timesheet_dec2024_may2025[[#This Row],[Total_Time]]/60</f>
        <v>1.5166666666666666</v>
      </c>
      <c r="M216" s="1">
        <f>((scaffolding_timesheet_dec2024_may2025[[#This Row],[Overtime]]*1.5)+scaffolding_timesheet_dec2024_may2025[[#This Row],[Normal_Time]])/60</f>
        <v>1.5166666666666666</v>
      </c>
    </row>
    <row r="217" spans="1:13" x14ac:dyDescent="0.25">
      <c r="A217" s="8">
        <v>45680</v>
      </c>
      <c r="B217" s="9">
        <v>0.84375</v>
      </c>
      <c r="C217" t="s">
        <v>22</v>
      </c>
      <c r="D217" t="s">
        <v>12</v>
      </c>
      <c r="E217">
        <v>43</v>
      </c>
      <c r="F217">
        <v>8</v>
      </c>
      <c r="G217">
        <v>51</v>
      </c>
      <c r="H217" t="s">
        <v>23</v>
      </c>
      <c r="I217" t="s">
        <v>85</v>
      </c>
      <c r="J217">
        <v>0</v>
      </c>
      <c r="K217">
        <v>51</v>
      </c>
      <c r="L217" s="1">
        <f>scaffolding_timesheet_dec2024_may2025[[#This Row],[Total_Time]]/60</f>
        <v>0.85</v>
      </c>
      <c r="M217" s="1">
        <f>((scaffolding_timesheet_dec2024_may2025[[#This Row],[Overtime]]*1.5)+scaffolding_timesheet_dec2024_may2025[[#This Row],[Normal_Time]])/60</f>
        <v>0.85</v>
      </c>
    </row>
    <row r="218" spans="1:13" x14ac:dyDescent="0.25">
      <c r="A218" s="8">
        <v>45680</v>
      </c>
      <c r="B218" s="9">
        <v>0.60416666666666663</v>
      </c>
      <c r="C218" t="s">
        <v>11</v>
      </c>
      <c r="D218" t="s">
        <v>26</v>
      </c>
      <c r="E218">
        <v>49</v>
      </c>
      <c r="F218">
        <v>59</v>
      </c>
      <c r="G218">
        <v>108</v>
      </c>
      <c r="H218" t="s">
        <v>23</v>
      </c>
      <c r="I218" t="s">
        <v>70</v>
      </c>
      <c r="J218">
        <v>0</v>
      </c>
      <c r="K218">
        <v>108</v>
      </c>
      <c r="L218" s="1">
        <f>scaffolding_timesheet_dec2024_may2025[[#This Row],[Total_Time]]/60</f>
        <v>1.8</v>
      </c>
      <c r="M218" s="1">
        <f>((scaffolding_timesheet_dec2024_may2025[[#This Row],[Overtime]]*1.5)+scaffolding_timesheet_dec2024_may2025[[#This Row],[Normal_Time]])/60</f>
        <v>1.8</v>
      </c>
    </row>
    <row r="219" spans="1:13" x14ac:dyDescent="0.25">
      <c r="A219" s="8">
        <v>45680</v>
      </c>
      <c r="B219" s="9">
        <v>0.86458333333333337</v>
      </c>
      <c r="C219" t="s">
        <v>22</v>
      </c>
      <c r="D219" t="s">
        <v>18</v>
      </c>
      <c r="E219">
        <v>19</v>
      </c>
      <c r="F219">
        <v>28</v>
      </c>
      <c r="G219">
        <v>47</v>
      </c>
      <c r="H219" t="s">
        <v>19</v>
      </c>
      <c r="I219" t="s">
        <v>83</v>
      </c>
      <c r="J219">
        <v>0</v>
      </c>
      <c r="K219">
        <v>47</v>
      </c>
      <c r="L219" s="1">
        <f>scaffolding_timesheet_dec2024_may2025[[#This Row],[Total_Time]]/60</f>
        <v>0.78333333333333333</v>
      </c>
      <c r="M219" s="1">
        <f>((scaffolding_timesheet_dec2024_may2025[[#This Row],[Overtime]]*1.5)+scaffolding_timesheet_dec2024_may2025[[#This Row],[Normal_Time]])/60</f>
        <v>0.78333333333333333</v>
      </c>
    </row>
    <row r="220" spans="1:13" x14ac:dyDescent="0.25">
      <c r="A220" s="8">
        <v>45681</v>
      </c>
      <c r="B220" s="9">
        <v>0.48958333333333331</v>
      </c>
      <c r="C220" t="s">
        <v>22</v>
      </c>
      <c r="D220" t="s">
        <v>31</v>
      </c>
      <c r="E220">
        <v>61</v>
      </c>
      <c r="F220">
        <v>34</v>
      </c>
      <c r="G220">
        <v>95</v>
      </c>
      <c r="H220" t="s">
        <v>24</v>
      </c>
      <c r="I220" t="s">
        <v>80</v>
      </c>
      <c r="J220">
        <v>0</v>
      </c>
      <c r="K220">
        <v>95</v>
      </c>
      <c r="L220" s="1">
        <f>scaffolding_timesheet_dec2024_may2025[[#This Row],[Total_Time]]/60</f>
        <v>1.5833333333333333</v>
      </c>
      <c r="M220" s="1">
        <f>((scaffolding_timesheet_dec2024_may2025[[#This Row],[Overtime]]*1.5)+scaffolding_timesheet_dec2024_may2025[[#This Row],[Normal_Time]])/60</f>
        <v>1.5833333333333333</v>
      </c>
    </row>
    <row r="221" spans="1:13" x14ac:dyDescent="0.25">
      <c r="A221" s="8">
        <v>45681</v>
      </c>
      <c r="B221" s="9">
        <v>0.34375</v>
      </c>
      <c r="C221" t="s">
        <v>17</v>
      </c>
      <c r="D221" t="s">
        <v>27</v>
      </c>
      <c r="E221">
        <v>60</v>
      </c>
      <c r="F221">
        <v>68</v>
      </c>
      <c r="G221">
        <v>128</v>
      </c>
      <c r="H221" t="s">
        <v>16</v>
      </c>
      <c r="I221" t="s">
        <v>82</v>
      </c>
      <c r="J221">
        <v>0</v>
      </c>
      <c r="K221">
        <v>128</v>
      </c>
      <c r="L221" s="1">
        <f>scaffolding_timesheet_dec2024_may2025[[#This Row],[Total_Time]]/60</f>
        <v>2.1333333333333333</v>
      </c>
      <c r="M221" s="1">
        <f>((scaffolding_timesheet_dec2024_may2025[[#This Row],[Overtime]]*1.5)+scaffolding_timesheet_dec2024_may2025[[#This Row],[Normal_Time]])/60</f>
        <v>2.1333333333333333</v>
      </c>
    </row>
    <row r="222" spans="1:13" x14ac:dyDescent="0.25">
      <c r="A222" s="8">
        <v>45681</v>
      </c>
      <c r="B222" s="9">
        <v>0.78125</v>
      </c>
      <c r="C222" t="s">
        <v>22</v>
      </c>
      <c r="D222" t="s">
        <v>26</v>
      </c>
      <c r="E222">
        <v>70</v>
      </c>
      <c r="F222">
        <v>51</v>
      </c>
      <c r="G222">
        <v>121</v>
      </c>
      <c r="H222" t="s">
        <v>16</v>
      </c>
      <c r="I222" t="s">
        <v>76</v>
      </c>
      <c r="J222">
        <v>0</v>
      </c>
      <c r="K222">
        <v>121</v>
      </c>
      <c r="L222" s="1">
        <f>scaffolding_timesheet_dec2024_may2025[[#This Row],[Total_Time]]/60</f>
        <v>2.0166666666666666</v>
      </c>
      <c r="M222" s="1">
        <f>((scaffolding_timesheet_dec2024_may2025[[#This Row],[Overtime]]*1.5)+scaffolding_timesheet_dec2024_may2025[[#This Row],[Normal_Time]])/60</f>
        <v>2.0166666666666666</v>
      </c>
    </row>
    <row r="223" spans="1:13" x14ac:dyDescent="0.25">
      <c r="A223" s="8">
        <v>45681</v>
      </c>
      <c r="B223" s="9">
        <v>0.83333333333333337</v>
      </c>
      <c r="C223" t="s">
        <v>20</v>
      </c>
      <c r="D223" t="s">
        <v>29</v>
      </c>
      <c r="E223">
        <v>46</v>
      </c>
      <c r="F223">
        <v>85</v>
      </c>
      <c r="G223">
        <v>131</v>
      </c>
      <c r="H223" t="s">
        <v>21</v>
      </c>
      <c r="I223" t="s">
        <v>72</v>
      </c>
      <c r="J223">
        <v>0</v>
      </c>
      <c r="K223">
        <v>131</v>
      </c>
      <c r="L223" s="1">
        <f>scaffolding_timesheet_dec2024_may2025[[#This Row],[Total_Time]]/60</f>
        <v>2.1833333333333331</v>
      </c>
      <c r="M223" s="1">
        <f>((scaffolding_timesheet_dec2024_may2025[[#This Row],[Overtime]]*1.5)+scaffolding_timesheet_dec2024_may2025[[#This Row],[Normal_Time]])/60</f>
        <v>2.1833333333333331</v>
      </c>
    </row>
    <row r="224" spans="1:13" x14ac:dyDescent="0.25">
      <c r="A224" s="8">
        <v>45681</v>
      </c>
      <c r="B224" s="9">
        <v>0.51041666666666663</v>
      </c>
      <c r="C224" t="s">
        <v>11</v>
      </c>
      <c r="D224" t="s">
        <v>31</v>
      </c>
      <c r="E224">
        <v>30</v>
      </c>
      <c r="F224">
        <v>4</v>
      </c>
      <c r="G224">
        <v>34</v>
      </c>
      <c r="H224" t="s">
        <v>33</v>
      </c>
      <c r="I224" t="s">
        <v>77</v>
      </c>
      <c r="J224">
        <v>0</v>
      </c>
      <c r="K224">
        <v>34</v>
      </c>
      <c r="L224" s="1">
        <f>scaffolding_timesheet_dec2024_may2025[[#This Row],[Total_Time]]/60</f>
        <v>0.56666666666666665</v>
      </c>
      <c r="M224" s="1">
        <f>((scaffolding_timesheet_dec2024_may2025[[#This Row],[Overtime]]*1.5)+scaffolding_timesheet_dec2024_may2025[[#This Row],[Normal_Time]])/60</f>
        <v>0.56666666666666665</v>
      </c>
    </row>
    <row r="225" spans="1:13" x14ac:dyDescent="0.25">
      <c r="A225" s="8">
        <v>45682</v>
      </c>
      <c r="B225" s="9">
        <v>0.65625</v>
      </c>
      <c r="C225" t="s">
        <v>22</v>
      </c>
      <c r="D225" t="s">
        <v>15</v>
      </c>
      <c r="E225">
        <v>25</v>
      </c>
      <c r="F225">
        <v>31</v>
      </c>
      <c r="G225">
        <v>56</v>
      </c>
      <c r="H225" t="s">
        <v>33</v>
      </c>
      <c r="I225" t="s">
        <v>83</v>
      </c>
      <c r="J225">
        <v>0</v>
      </c>
      <c r="K225">
        <v>56</v>
      </c>
      <c r="L225" s="1">
        <f>scaffolding_timesheet_dec2024_may2025[[#This Row],[Total_Time]]/60</f>
        <v>0.93333333333333335</v>
      </c>
      <c r="M225" s="1">
        <f>((scaffolding_timesheet_dec2024_may2025[[#This Row],[Overtime]]*1.5)+scaffolding_timesheet_dec2024_may2025[[#This Row],[Normal_Time]])/60</f>
        <v>0.93333333333333335</v>
      </c>
    </row>
    <row r="226" spans="1:13" x14ac:dyDescent="0.25">
      <c r="A226" s="8">
        <v>45682</v>
      </c>
      <c r="B226" s="9">
        <v>0.72916666666666663</v>
      </c>
      <c r="C226" t="s">
        <v>22</v>
      </c>
      <c r="D226" t="s">
        <v>14</v>
      </c>
      <c r="E226">
        <v>22</v>
      </c>
      <c r="F226">
        <v>3</v>
      </c>
      <c r="G226">
        <v>25</v>
      </c>
      <c r="H226" t="s">
        <v>19</v>
      </c>
      <c r="I226" t="s">
        <v>85</v>
      </c>
      <c r="J226">
        <v>0</v>
      </c>
      <c r="K226">
        <v>25</v>
      </c>
      <c r="L226" s="1">
        <f>scaffolding_timesheet_dec2024_may2025[[#This Row],[Total_Time]]/60</f>
        <v>0.41666666666666669</v>
      </c>
      <c r="M226" s="1">
        <f>((scaffolding_timesheet_dec2024_may2025[[#This Row],[Overtime]]*1.5)+scaffolding_timesheet_dec2024_may2025[[#This Row],[Normal_Time]])/60</f>
        <v>0.41666666666666669</v>
      </c>
    </row>
    <row r="227" spans="1:13" x14ac:dyDescent="0.25">
      <c r="A227" s="8">
        <v>45683</v>
      </c>
      <c r="B227" s="9">
        <v>0.59375</v>
      </c>
      <c r="C227" t="s">
        <v>11</v>
      </c>
      <c r="D227" t="s">
        <v>32</v>
      </c>
      <c r="E227">
        <v>27</v>
      </c>
      <c r="F227">
        <v>11</v>
      </c>
      <c r="G227">
        <v>38</v>
      </c>
      <c r="H227" t="s">
        <v>13</v>
      </c>
      <c r="I227" t="s">
        <v>78</v>
      </c>
      <c r="J227">
        <v>0</v>
      </c>
      <c r="K227">
        <v>38</v>
      </c>
      <c r="L227" s="1">
        <f>scaffolding_timesheet_dec2024_may2025[[#This Row],[Total_Time]]/60</f>
        <v>0.6333333333333333</v>
      </c>
      <c r="M227" s="1">
        <f>((scaffolding_timesheet_dec2024_may2025[[#This Row],[Overtime]]*1.5)+scaffolding_timesheet_dec2024_may2025[[#This Row],[Normal_Time]])/60</f>
        <v>0.6333333333333333</v>
      </c>
    </row>
    <row r="228" spans="1:13" x14ac:dyDescent="0.25">
      <c r="A228" s="8">
        <v>45683</v>
      </c>
      <c r="B228" s="9">
        <v>0.3125</v>
      </c>
      <c r="C228" t="s">
        <v>11</v>
      </c>
      <c r="D228" t="s">
        <v>27</v>
      </c>
      <c r="E228">
        <v>82</v>
      </c>
      <c r="F228">
        <v>41</v>
      </c>
      <c r="G228">
        <v>123</v>
      </c>
      <c r="H228" t="s">
        <v>25</v>
      </c>
      <c r="I228" t="s">
        <v>73</v>
      </c>
      <c r="J228">
        <v>0</v>
      </c>
      <c r="K228">
        <v>123</v>
      </c>
      <c r="L228" s="1">
        <f>scaffolding_timesheet_dec2024_may2025[[#This Row],[Total_Time]]/60</f>
        <v>2.0499999999999998</v>
      </c>
      <c r="M228" s="1">
        <f>((scaffolding_timesheet_dec2024_may2025[[#This Row],[Overtime]]*1.5)+scaffolding_timesheet_dec2024_may2025[[#This Row],[Normal_Time]])/60</f>
        <v>2.0499999999999998</v>
      </c>
    </row>
    <row r="229" spans="1:13" x14ac:dyDescent="0.25">
      <c r="A229" s="8">
        <v>45683</v>
      </c>
      <c r="B229" s="9">
        <v>0.32291666666666669</v>
      </c>
      <c r="C229" t="s">
        <v>22</v>
      </c>
      <c r="D229" t="s">
        <v>30</v>
      </c>
      <c r="E229">
        <v>22</v>
      </c>
      <c r="F229">
        <v>10</v>
      </c>
      <c r="G229">
        <v>32</v>
      </c>
      <c r="H229" t="s">
        <v>33</v>
      </c>
      <c r="I229" t="s">
        <v>74</v>
      </c>
      <c r="J229">
        <v>0</v>
      </c>
      <c r="K229">
        <v>32</v>
      </c>
      <c r="L229" s="1">
        <f>scaffolding_timesheet_dec2024_may2025[[#This Row],[Total_Time]]/60</f>
        <v>0.53333333333333333</v>
      </c>
      <c r="M229" s="1">
        <f>((scaffolding_timesheet_dec2024_may2025[[#This Row],[Overtime]]*1.5)+scaffolding_timesheet_dec2024_may2025[[#This Row],[Normal_Time]])/60</f>
        <v>0.53333333333333333</v>
      </c>
    </row>
    <row r="230" spans="1:13" x14ac:dyDescent="0.25">
      <c r="A230" s="8">
        <v>45683</v>
      </c>
      <c r="B230" s="9">
        <v>0.57291666666666663</v>
      </c>
      <c r="C230" t="s">
        <v>11</v>
      </c>
      <c r="D230" t="s">
        <v>29</v>
      </c>
      <c r="E230">
        <v>40</v>
      </c>
      <c r="F230">
        <v>19</v>
      </c>
      <c r="G230">
        <v>59</v>
      </c>
      <c r="H230" t="s">
        <v>13</v>
      </c>
      <c r="I230" t="s">
        <v>84</v>
      </c>
      <c r="J230">
        <v>0</v>
      </c>
      <c r="K230">
        <v>59</v>
      </c>
      <c r="L230" s="1">
        <f>scaffolding_timesheet_dec2024_may2025[[#This Row],[Total_Time]]/60</f>
        <v>0.98333333333333328</v>
      </c>
      <c r="M230" s="1">
        <f>((scaffolding_timesheet_dec2024_may2025[[#This Row],[Overtime]]*1.5)+scaffolding_timesheet_dec2024_may2025[[#This Row],[Normal_Time]])/60</f>
        <v>0.98333333333333328</v>
      </c>
    </row>
    <row r="231" spans="1:13" x14ac:dyDescent="0.25">
      <c r="A231" s="8">
        <v>45683</v>
      </c>
      <c r="B231" s="9">
        <v>0.40625</v>
      </c>
      <c r="C231" t="s">
        <v>11</v>
      </c>
      <c r="D231" t="s">
        <v>32</v>
      </c>
      <c r="E231">
        <v>48</v>
      </c>
      <c r="F231">
        <v>4</v>
      </c>
      <c r="G231">
        <v>52</v>
      </c>
      <c r="H231" t="s">
        <v>23</v>
      </c>
      <c r="I231" t="s">
        <v>77</v>
      </c>
      <c r="J231">
        <v>0</v>
      </c>
      <c r="K231">
        <v>52</v>
      </c>
      <c r="L231" s="1">
        <f>scaffolding_timesheet_dec2024_may2025[[#This Row],[Total_Time]]/60</f>
        <v>0.8666666666666667</v>
      </c>
      <c r="M231" s="1">
        <f>((scaffolding_timesheet_dec2024_may2025[[#This Row],[Overtime]]*1.5)+scaffolding_timesheet_dec2024_may2025[[#This Row],[Normal_Time]])/60</f>
        <v>0.8666666666666667</v>
      </c>
    </row>
    <row r="232" spans="1:13" x14ac:dyDescent="0.25">
      <c r="A232" s="8">
        <v>45684</v>
      </c>
      <c r="B232" s="9">
        <v>0.85416666666666663</v>
      </c>
      <c r="C232" t="s">
        <v>22</v>
      </c>
      <c r="D232" t="s">
        <v>14</v>
      </c>
      <c r="E232">
        <v>30</v>
      </c>
      <c r="F232">
        <v>7</v>
      </c>
      <c r="G232">
        <v>37</v>
      </c>
      <c r="H232" t="s">
        <v>21</v>
      </c>
      <c r="I232" t="s">
        <v>77</v>
      </c>
      <c r="J232">
        <v>0</v>
      </c>
      <c r="K232">
        <v>37</v>
      </c>
      <c r="L232" s="1">
        <f>scaffolding_timesheet_dec2024_may2025[[#This Row],[Total_Time]]/60</f>
        <v>0.6166666666666667</v>
      </c>
      <c r="M232" s="1">
        <f>((scaffolding_timesheet_dec2024_may2025[[#This Row],[Overtime]]*1.5)+scaffolding_timesheet_dec2024_may2025[[#This Row],[Normal_Time]])/60</f>
        <v>0.6166666666666667</v>
      </c>
    </row>
    <row r="233" spans="1:13" x14ac:dyDescent="0.25">
      <c r="A233" s="8">
        <v>45684</v>
      </c>
      <c r="B233" s="9">
        <v>0.63541666666666663</v>
      </c>
      <c r="C233" t="s">
        <v>11</v>
      </c>
      <c r="D233" t="s">
        <v>15</v>
      </c>
      <c r="E233">
        <v>48</v>
      </c>
      <c r="F233">
        <v>40</v>
      </c>
      <c r="G233">
        <v>88</v>
      </c>
      <c r="H233" t="s">
        <v>21</v>
      </c>
      <c r="I233" t="s">
        <v>75</v>
      </c>
      <c r="J233">
        <v>0</v>
      </c>
      <c r="K233">
        <v>88</v>
      </c>
      <c r="L233" s="1">
        <f>scaffolding_timesheet_dec2024_may2025[[#This Row],[Total_Time]]/60</f>
        <v>1.4666666666666666</v>
      </c>
      <c r="M233" s="1">
        <f>((scaffolding_timesheet_dec2024_may2025[[#This Row],[Overtime]]*1.5)+scaffolding_timesheet_dec2024_may2025[[#This Row],[Normal_Time]])/60</f>
        <v>1.4666666666666666</v>
      </c>
    </row>
    <row r="234" spans="1:13" x14ac:dyDescent="0.25">
      <c r="A234" s="8">
        <v>45684</v>
      </c>
      <c r="B234" s="9">
        <v>0.60416666666666663</v>
      </c>
      <c r="C234" t="s">
        <v>22</v>
      </c>
      <c r="D234" t="s">
        <v>29</v>
      </c>
      <c r="E234">
        <v>21</v>
      </c>
      <c r="F234">
        <v>12</v>
      </c>
      <c r="G234">
        <v>33</v>
      </c>
      <c r="H234" t="s">
        <v>13</v>
      </c>
      <c r="I234" t="s">
        <v>79</v>
      </c>
      <c r="J234">
        <v>0</v>
      </c>
      <c r="K234">
        <v>33</v>
      </c>
      <c r="L234" s="1">
        <f>scaffolding_timesheet_dec2024_may2025[[#This Row],[Total_Time]]/60</f>
        <v>0.55000000000000004</v>
      </c>
      <c r="M234" s="1">
        <f>((scaffolding_timesheet_dec2024_may2025[[#This Row],[Overtime]]*1.5)+scaffolding_timesheet_dec2024_may2025[[#This Row],[Normal_Time]])/60</f>
        <v>0.55000000000000004</v>
      </c>
    </row>
    <row r="235" spans="1:13" x14ac:dyDescent="0.25">
      <c r="A235" s="8">
        <v>45684</v>
      </c>
      <c r="B235" s="9">
        <v>0.27083333333333331</v>
      </c>
      <c r="C235" t="s">
        <v>22</v>
      </c>
      <c r="D235" t="s">
        <v>15</v>
      </c>
      <c r="E235">
        <v>74</v>
      </c>
      <c r="F235">
        <v>69</v>
      </c>
      <c r="G235">
        <v>143</v>
      </c>
      <c r="H235" t="s">
        <v>24</v>
      </c>
      <c r="I235" t="s">
        <v>70</v>
      </c>
      <c r="J235">
        <v>0</v>
      </c>
      <c r="K235">
        <v>143</v>
      </c>
      <c r="L235" s="1">
        <f>scaffolding_timesheet_dec2024_may2025[[#This Row],[Total_Time]]/60</f>
        <v>2.3833333333333333</v>
      </c>
      <c r="M235" s="1">
        <f>((scaffolding_timesheet_dec2024_may2025[[#This Row],[Overtime]]*1.5)+scaffolding_timesheet_dec2024_may2025[[#This Row],[Normal_Time]])/60</f>
        <v>2.3833333333333333</v>
      </c>
    </row>
    <row r="236" spans="1:13" x14ac:dyDescent="0.25">
      <c r="A236" s="8">
        <v>45684</v>
      </c>
      <c r="B236" s="9">
        <v>0.69791666666666663</v>
      </c>
      <c r="C236" t="s">
        <v>11</v>
      </c>
      <c r="D236" t="s">
        <v>27</v>
      </c>
      <c r="E236">
        <v>32</v>
      </c>
      <c r="F236">
        <v>64</v>
      </c>
      <c r="G236">
        <v>96</v>
      </c>
      <c r="H236" t="s">
        <v>21</v>
      </c>
      <c r="I236" t="s">
        <v>82</v>
      </c>
      <c r="J236">
        <v>0</v>
      </c>
      <c r="K236">
        <v>96</v>
      </c>
      <c r="L236" s="1">
        <f>scaffolding_timesheet_dec2024_may2025[[#This Row],[Total_Time]]/60</f>
        <v>1.6</v>
      </c>
      <c r="M236" s="1">
        <f>((scaffolding_timesheet_dec2024_may2025[[#This Row],[Overtime]]*1.5)+scaffolding_timesheet_dec2024_may2025[[#This Row],[Normal_Time]])/60</f>
        <v>1.6</v>
      </c>
    </row>
    <row r="237" spans="1:13" x14ac:dyDescent="0.25">
      <c r="A237" s="8">
        <v>45685</v>
      </c>
      <c r="B237" s="9">
        <v>0.71875</v>
      </c>
      <c r="C237" t="s">
        <v>17</v>
      </c>
      <c r="D237" t="s">
        <v>29</v>
      </c>
      <c r="E237">
        <v>82</v>
      </c>
      <c r="F237">
        <v>19</v>
      </c>
      <c r="G237">
        <v>101</v>
      </c>
      <c r="H237" t="s">
        <v>25</v>
      </c>
      <c r="I237" t="s">
        <v>79</v>
      </c>
      <c r="J237">
        <v>0</v>
      </c>
      <c r="K237">
        <v>101</v>
      </c>
      <c r="L237" s="1">
        <f>scaffolding_timesheet_dec2024_may2025[[#This Row],[Total_Time]]/60</f>
        <v>1.6833333333333333</v>
      </c>
      <c r="M237" s="1">
        <f>((scaffolding_timesheet_dec2024_may2025[[#This Row],[Overtime]]*1.5)+scaffolding_timesheet_dec2024_may2025[[#This Row],[Normal_Time]])/60</f>
        <v>1.6833333333333333</v>
      </c>
    </row>
    <row r="238" spans="1:13" x14ac:dyDescent="0.25">
      <c r="A238" s="8">
        <v>45685</v>
      </c>
      <c r="B238" s="9">
        <v>0.47916666666666669</v>
      </c>
      <c r="C238" t="s">
        <v>17</v>
      </c>
      <c r="D238" t="s">
        <v>14</v>
      </c>
      <c r="E238">
        <v>73</v>
      </c>
      <c r="F238">
        <v>32</v>
      </c>
      <c r="G238">
        <v>105</v>
      </c>
      <c r="H238" t="s">
        <v>28</v>
      </c>
      <c r="I238" t="s">
        <v>75</v>
      </c>
      <c r="J238">
        <v>0</v>
      </c>
      <c r="K238">
        <v>105</v>
      </c>
      <c r="L238" s="1">
        <f>scaffolding_timesheet_dec2024_may2025[[#This Row],[Total_Time]]/60</f>
        <v>1.75</v>
      </c>
      <c r="M238" s="1">
        <f>((scaffolding_timesheet_dec2024_may2025[[#This Row],[Overtime]]*1.5)+scaffolding_timesheet_dec2024_may2025[[#This Row],[Normal_Time]])/60</f>
        <v>1.75</v>
      </c>
    </row>
    <row r="239" spans="1:13" x14ac:dyDescent="0.25">
      <c r="A239" s="8">
        <v>45685</v>
      </c>
      <c r="B239" s="9">
        <v>0.25</v>
      </c>
      <c r="C239" t="s">
        <v>22</v>
      </c>
      <c r="D239" t="s">
        <v>12</v>
      </c>
      <c r="E239">
        <v>31</v>
      </c>
      <c r="F239">
        <v>58</v>
      </c>
      <c r="G239">
        <v>89</v>
      </c>
      <c r="H239" t="s">
        <v>13</v>
      </c>
      <c r="I239" t="s">
        <v>82</v>
      </c>
      <c r="J239">
        <v>0</v>
      </c>
      <c r="K239">
        <v>89</v>
      </c>
      <c r="L239" s="1">
        <f>scaffolding_timesheet_dec2024_may2025[[#This Row],[Total_Time]]/60</f>
        <v>1.4833333333333334</v>
      </c>
      <c r="M239" s="1">
        <f>((scaffolding_timesheet_dec2024_may2025[[#This Row],[Overtime]]*1.5)+scaffolding_timesheet_dec2024_may2025[[#This Row],[Normal_Time]])/60</f>
        <v>1.4833333333333334</v>
      </c>
    </row>
    <row r="240" spans="1:13" x14ac:dyDescent="0.25">
      <c r="A240" s="8">
        <v>45685</v>
      </c>
      <c r="B240" s="9">
        <v>0.44791666666666669</v>
      </c>
      <c r="C240" t="s">
        <v>11</v>
      </c>
      <c r="D240" t="s">
        <v>15</v>
      </c>
      <c r="E240">
        <v>22</v>
      </c>
      <c r="F240">
        <v>36</v>
      </c>
      <c r="G240">
        <v>58</v>
      </c>
      <c r="H240" t="s">
        <v>33</v>
      </c>
      <c r="I240" t="s">
        <v>70</v>
      </c>
      <c r="J240">
        <v>0</v>
      </c>
      <c r="K240">
        <v>58</v>
      </c>
      <c r="L240" s="1">
        <f>scaffolding_timesheet_dec2024_may2025[[#This Row],[Total_Time]]/60</f>
        <v>0.96666666666666667</v>
      </c>
      <c r="M240" s="1">
        <f>((scaffolding_timesheet_dec2024_may2025[[#This Row],[Overtime]]*1.5)+scaffolding_timesheet_dec2024_may2025[[#This Row],[Normal_Time]])/60</f>
        <v>0.96666666666666667</v>
      </c>
    </row>
    <row r="241" spans="1:13" x14ac:dyDescent="0.25">
      <c r="A241" s="8">
        <v>45685</v>
      </c>
      <c r="B241" s="9">
        <v>0.59375</v>
      </c>
      <c r="C241" t="s">
        <v>11</v>
      </c>
      <c r="D241" t="s">
        <v>32</v>
      </c>
      <c r="E241">
        <v>62</v>
      </c>
      <c r="F241">
        <v>32</v>
      </c>
      <c r="G241">
        <v>94</v>
      </c>
      <c r="H241" t="s">
        <v>34</v>
      </c>
      <c r="I241" t="s">
        <v>71</v>
      </c>
      <c r="J241">
        <v>0</v>
      </c>
      <c r="K241">
        <v>94</v>
      </c>
      <c r="L241" s="1">
        <f>scaffolding_timesheet_dec2024_may2025[[#This Row],[Total_Time]]/60</f>
        <v>1.5666666666666667</v>
      </c>
      <c r="M241" s="1">
        <f>((scaffolding_timesheet_dec2024_may2025[[#This Row],[Overtime]]*1.5)+scaffolding_timesheet_dec2024_may2025[[#This Row],[Normal_Time]])/60</f>
        <v>1.5666666666666667</v>
      </c>
    </row>
    <row r="242" spans="1:13" x14ac:dyDescent="0.25">
      <c r="A242" s="8">
        <v>45686</v>
      </c>
      <c r="B242" s="9">
        <v>0.44791666666666669</v>
      </c>
      <c r="C242" t="s">
        <v>20</v>
      </c>
      <c r="D242" t="s">
        <v>26</v>
      </c>
      <c r="E242">
        <v>79</v>
      </c>
      <c r="F242">
        <v>24</v>
      </c>
      <c r="G242">
        <v>103</v>
      </c>
      <c r="H242" t="s">
        <v>25</v>
      </c>
      <c r="I242" t="s">
        <v>84</v>
      </c>
      <c r="J242">
        <v>0</v>
      </c>
      <c r="K242">
        <v>103</v>
      </c>
      <c r="L242" s="1">
        <f>scaffolding_timesheet_dec2024_may2025[[#This Row],[Total_Time]]/60</f>
        <v>1.7166666666666666</v>
      </c>
      <c r="M242" s="1">
        <f>((scaffolding_timesheet_dec2024_may2025[[#This Row],[Overtime]]*1.5)+scaffolding_timesheet_dec2024_may2025[[#This Row],[Normal_Time]])/60</f>
        <v>1.7166666666666666</v>
      </c>
    </row>
    <row r="243" spans="1:13" x14ac:dyDescent="0.25">
      <c r="A243" s="8">
        <v>45686</v>
      </c>
      <c r="B243" s="9">
        <v>0.63541666666666663</v>
      </c>
      <c r="C243" t="s">
        <v>20</v>
      </c>
      <c r="D243" t="s">
        <v>30</v>
      </c>
      <c r="E243">
        <v>84</v>
      </c>
      <c r="F243">
        <v>23</v>
      </c>
      <c r="G243">
        <v>107</v>
      </c>
      <c r="H243" t="s">
        <v>28</v>
      </c>
      <c r="I243" t="s">
        <v>71</v>
      </c>
      <c r="J243">
        <v>0</v>
      </c>
      <c r="K243">
        <v>107</v>
      </c>
      <c r="L243" s="1">
        <f>scaffolding_timesheet_dec2024_may2025[[#This Row],[Total_Time]]/60</f>
        <v>1.7833333333333334</v>
      </c>
      <c r="M243" s="1">
        <f>((scaffolding_timesheet_dec2024_may2025[[#This Row],[Overtime]]*1.5)+scaffolding_timesheet_dec2024_may2025[[#This Row],[Normal_Time]])/60</f>
        <v>1.7833333333333334</v>
      </c>
    </row>
    <row r="244" spans="1:13" x14ac:dyDescent="0.25">
      <c r="A244" s="8">
        <v>45686</v>
      </c>
      <c r="B244" s="9">
        <v>0.52083333333333337</v>
      </c>
      <c r="C244" t="s">
        <v>11</v>
      </c>
      <c r="D244" t="s">
        <v>12</v>
      </c>
      <c r="E244">
        <v>64</v>
      </c>
      <c r="F244">
        <v>49</v>
      </c>
      <c r="G244">
        <v>113</v>
      </c>
      <c r="H244" t="s">
        <v>34</v>
      </c>
      <c r="I244" t="s">
        <v>76</v>
      </c>
      <c r="J244">
        <v>0</v>
      </c>
      <c r="K244">
        <v>113</v>
      </c>
      <c r="L244" s="1">
        <f>scaffolding_timesheet_dec2024_may2025[[#This Row],[Total_Time]]/60</f>
        <v>1.8833333333333333</v>
      </c>
      <c r="M244" s="1">
        <f>((scaffolding_timesheet_dec2024_may2025[[#This Row],[Overtime]]*1.5)+scaffolding_timesheet_dec2024_may2025[[#This Row],[Normal_Time]])/60</f>
        <v>1.8833333333333333</v>
      </c>
    </row>
    <row r="245" spans="1:13" x14ac:dyDescent="0.25">
      <c r="A245" s="8">
        <v>45687</v>
      </c>
      <c r="B245" s="9">
        <v>0.46875</v>
      </c>
      <c r="C245" t="s">
        <v>22</v>
      </c>
      <c r="D245" t="s">
        <v>18</v>
      </c>
      <c r="E245">
        <v>82</v>
      </c>
      <c r="F245">
        <v>22</v>
      </c>
      <c r="G245">
        <v>104</v>
      </c>
      <c r="H245" t="s">
        <v>28</v>
      </c>
      <c r="I245" t="s">
        <v>80</v>
      </c>
      <c r="J245">
        <v>0</v>
      </c>
      <c r="K245">
        <v>104</v>
      </c>
      <c r="L245" s="1">
        <f>scaffolding_timesheet_dec2024_may2025[[#This Row],[Total_Time]]/60</f>
        <v>1.7333333333333334</v>
      </c>
      <c r="M245" s="1">
        <f>((scaffolding_timesheet_dec2024_may2025[[#This Row],[Overtime]]*1.5)+scaffolding_timesheet_dec2024_may2025[[#This Row],[Normal_Time]])/60</f>
        <v>1.7333333333333334</v>
      </c>
    </row>
    <row r="246" spans="1:13" x14ac:dyDescent="0.25">
      <c r="A246" s="8">
        <v>45687</v>
      </c>
      <c r="B246" s="9">
        <v>0.52083333333333337</v>
      </c>
      <c r="C246" t="s">
        <v>11</v>
      </c>
      <c r="D246" t="s">
        <v>12</v>
      </c>
      <c r="E246">
        <v>72</v>
      </c>
      <c r="F246">
        <v>37</v>
      </c>
      <c r="G246">
        <v>109</v>
      </c>
      <c r="H246" t="s">
        <v>24</v>
      </c>
      <c r="I246" t="s">
        <v>71</v>
      </c>
      <c r="J246">
        <v>0</v>
      </c>
      <c r="K246">
        <v>109</v>
      </c>
      <c r="L246" s="1">
        <f>scaffolding_timesheet_dec2024_may2025[[#This Row],[Total_Time]]/60</f>
        <v>1.8166666666666667</v>
      </c>
      <c r="M246" s="1">
        <f>((scaffolding_timesheet_dec2024_may2025[[#This Row],[Overtime]]*1.5)+scaffolding_timesheet_dec2024_may2025[[#This Row],[Normal_Time]])/60</f>
        <v>1.8166666666666667</v>
      </c>
    </row>
    <row r="247" spans="1:13" x14ac:dyDescent="0.25">
      <c r="A247" s="8">
        <v>45687</v>
      </c>
      <c r="B247" s="9">
        <v>0.28125</v>
      </c>
      <c r="C247" t="s">
        <v>20</v>
      </c>
      <c r="D247" t="s">
        <v>29</v>
      </c>
      <c r="E247">
        <v>11</v>
      </c>
      <c r="F247">
        <v>16</v>
      </c>
      <c r="G247">
        <v>27</v>
      </c>
      <c r="H247" t="s">
        <v>19</v>
      </c>
      <c r="I247" t="s">
        <v>84</v>
      </c>
      <c r="J247">
        <v>0</v>
      </c>
      <c r="K247">
        <v>27</v>
      </c>
      <c r="L247" s="1">
        <f>scaffolding_timesheet_dec2024_may2025[[#This Row],[Total_Time]]/60</f>
        <v>0.45</v>
      </c>
      <c r="M247" s="1">
        <f>((scaffolding_timesheet_dec2024_may2025[[#This Row],[Overtime]]*1.5)+scaffolding_timesheet_dec2024_may2025[[#This Row],[Normal_Time]])/60</f>
        <v>0.45</v>
      </c>
    </row>
    <row r="248" spans="1:13" x14ac:dyDescent="0.25">
      <c r="A248" s="8">
        <v>45688</v>
      </c>
      <c r="B248" s="9">
        <v>0.35416666666666669</v>
      </c>
      <c r="C248" t="s">
        <v>11</v>
      </c>
      <c r="D248" t="s">
        <v>14</v>
      </c>
      <c r="E248">
        <v>77</v>
      </c>
      <c r="F248">
        <v>54</v>
      </c>
      <c r="G248">
        <v>131</v>
      </c>
      <c r="H248" t="s">
        <v>28</v>
      </c>
      <c r="I248" t="s">
        <v>82</v>
      </c>
      <c r="J248">
        <v>0</v>
      </c>
      <c r="K248">
        <v>131</v>
      </c>
      <c r="L248" s="1">
        <f>scaffolding_timesheet_dec2024_may2025[[#This Row],[Total_Time]]/60</f>
        <v>2.1833333333333331</v>
      </c>
      <c r="M248" s="1">
        <f>((scaffolding_timesheet_dec2024_may2025[[#This Row],[Overtime]]*1.5)+scaffolding_timesheet_dec2024_may2025[[#This Row],[Normal_Time]])/60</f>
        <v>2.1833333333333331</v>
      </c>
    </row>
    <row r="249" spans="1:13" x14ac:dyDescent="0.25">
      <c r="A249" s="8">
        <v>45688</v>
      </c>
      <c r="B249" s="9">
        <v>0.65625</v>
      </c>
      <c r="C249" t="s">
        <v>11</v>
      </c>
      <c r="D249" t="s">
        <v>14</v>
      </c>
      <c r="E249">
        <v>88</v>
      </c>
      <c r="F249">
        <v>12</v>
      </c>
      <c r="G249">
        <v>100</v>
      </c>
      <c r="H249" t="s">
        <v>28</v>
      </c>
      <c r="I249" t="s">
        <v>74</v>
      </c>
      <c r="J249">
        <v>0</v>
      </c>
      <c r="K249">
        <v>100</v>
      </c>
      <c r="L249" s="1">
        <f>scaffolding_timesheet_dec2024_may2025[[#This Row],[Total_Time]]/60</f>
        <v>1.6666666666666667</v>
      </c>
      <c r="M249" s="1">
        <f>((scaffolding_timesheet_dec2024_may2025[[#This Row],[Overtime]]*1.5)+scaffolding_timesheet_dec2024_may2025[[#This Row],[Normal_Time]])/60</f>
        <v>1.6666666666666667</v>
      </c>
    </row>
    <row r="250" spans="1:13" x14ac:dyDescent="0.25">
      <c r="A250" s="8">
        <v>45688</v>
      </c>
      <c r="B250" s="9">
        <v>0.625</v>
      </c>
      <c r="C250" t="s">
        <v>22</v>
      </c>
      <c r="D250" t="s">
        <v>26</v>
      </c>
      <c r="E250">
        <v>8</v>
      </c>
      <c r="F250">
        <v>30</v>
      </c>
      <c r="G250">
        <v>38</v>
      </c>
      <c r="H250" t="s">
        <v>19</v>
      </c>
      <c r="I250" t="s">
        <v>83</v>
      </c>
      <c r="J250">
        <v>0</v>
      </c>
      <c r="K250">
        <v>38</v>
      </c>
      <c r="L250" s="1">
        <f>scaffolding_timesheet_dec2024_may2025[[#This Row],[Total_Time]]/60</f>
        <v>0.6333333333333333</v>
      </c>
      <c r="M250" s="1">
        <f>((scaffolding_timesheet_dec2024_may2025[[#This Row],[Overtime]]*1.5)+scaffolding_timesheet_dec2024_may2025[[#This Row],[Normal_Time]])/60</f>
        <v>0.6333333333333333</v>
      </c>
    </row>
    <row r="251" spans="1:13" x14ac:dyDescent="0.25">
      <c r="A251" s="8">
        <v>45688</v>
      </c>
      <c r="B251" s="9">
        <v>0.69791666666666663</v>
      </c>
      <c r="C251" t="s">
        <v>20</v>
      </c>
      <c r="D251" t="s">
        <v>29</v>
      </c>
      <c r="E251">
        <v>60</v>
      </c>
      <c r="F251">
        <v>11</v>
      </c>
      <c r="G251">
        <v>71</v>
      </c>
      <c r="H251" t="s">
        <v>34</v>
      </c>
      <c r="I251" t="s">
        <v>77</v>
      </c>
      <c r="J251">
        <v>0</v>
      </c>
      <c r="K251">
        <v>71</v>
      </c>
      <c r="L251" s="1">
        <f>scaffolding_timesheet_dec2024_may2025[[#This Row],[Total_Time]]/60</f>
        <v>1.1833333333333333</v>
      </c>
      <c r="M251" s="1">
        <f>((scaffolding_timesheet_dec2024_may2025[[#This Row],[Overtime]]*1.5)+scaffolding_timesheet_dec2024_may2025[[#This Row],[Normal_Time]])/60</f>
        <v>1.1833333333333333</v>
      </c>
    </row>
    <row r="252" spans="1:13" x14ac:dyDescent="0.25">
      <c r="A252" s="8">
        <v>45688</v>
      </c>
      <c r="B252" s="9">
        <v>0.48958333333333331</v>
      </c>
      <c r="C252" t="s">
        <v>20</v>
      </c>
      <c r="D252" t="s">
        <v>15</v>
      </c>
      <c r="E252">
        <v>84</v>
      </c>
      <c r="F252">
        <v>32</v>
      </c>
      <c r="G252">
        <v>116</v>
      </c>
      <c r="H252" t="s">
        <v>28</v>
      </c>
      <c r="I252" t="s">
        <v>71</v>
      </c>
      <c r="J252">
        <v>0</v>
      </c>
      <c r="K252">
        <v>116</v>
      </c>
      <c r="L252" s="1">
        <f>scaffolding_timesheet_dec2024_may2025[[#This Row],[Total_Time]]/60</f>
        <v>1.9333333333333333</v>
      </c>
      <c r="M252" s="1">
        <f>((scaffolding_timesheet_dec2024_may2025[[#This Row],[Overtime]]*1.5)+scaffolding_timesheet_dec2024_may2025[[#This Row],[Normal_Time]])/60</f>
        <v>1.9333333333333333</v>
      </c>
    </row>
    <row r="253" spans="1:13" x14ac:dyDescent="0.25">
      <c r="A253" s="8">
        <v>45689</v>
      </c>
      <c r="B253" s="9">
        <v>0.44791666666666669</v>
      </c>
      <c r="C253" t="s">
        <v>11</v>
      </c>
      <c r="D253" t="s">
        <v>26</v>
      </c>
      <c r="E253">
        <v>22</v>
      </c>
      <c r="F253">
        <v>78</v>
      </c>
      <c r="G253">
        <v>100</v>
      </c>
      <c r="H253" t="s">
        <v>13</v>
      </c>
      <c r="I253" t="s">
        <v>72</v>
      </c>
      <c r="J253">
        <v>0</v>
      </c>
      <c r="K253">
        <v>100</v>
      </c>
      <c r="L253" s="1">
        <f>scaffolding_timesheet_dec2024_may2025[[#This Row],[Total_Time]]/60</f>
        <v>1.6666666666666667</v>
      </c>
      <c r="M253" s="1">
        <f>((scaffolding_timesheet_dec2024_may2025[[#This Row],[Overtime]]*1.5)+scaffolding_timesheet_dec2024_may2025[[#This Row],[Normal_Time]])/60</f>
        <v>1.6666666666666667</v>
      </c>
    </row>
    <row r="254" spans="1:13" x14ac:dyDescent="0.25">
      <c r="A254" s="8">
        <v>45689</v>
      </c>
      <c r="B254" s="9">
        <v>0.61458333333333337</v>
      </c>
      <c r="C254" t="s">
        <v>22</v>
      </c>
      <c r="D254" t="s">
        <v>26</v>
      </c>
      <c r="E254">
        <v>51</v>
      </c>
      <c r="F254">
        <v>93</v>
      </c>
      <c r="G254">
        <v>144</v>
      </c>
      <c r="H254" t="s">
        <v>23</v>
      </c>
      <c r="I254" t="s">
        <v>81</v>
      </c>
      <c r="J254">
        <v>102</v>
      </c>
      <c r="K254">
        <v>42</v>
      </c>
      <c r="L254" s="1">
        <f>scaffolding_timesheet_dec2024_may2025[[#This Row],[Total_Time]]/60</f>
        <v>2.4</v>
      </c>
      <c r="M254" s="1">
        <f>((scaffolding_timesheet_dec2024_may2025[[#This Row],[Overtime]]*1.5)+scaffolding_timesheet_dec2024_may2025[[#This Row],[Normal_Time]])/60</f>
        <v>3.25</v>
      </c>
    </row>
    <row r="255" spans="1:13" x14ac:dyDescent="0.25">
      <c r="A255" s="8">
        <v>45689</v>
      </c>
      <c r="B255" s="9">
        <v>0.27083333333333331</v>
      </c>
      <c r="C255" t="s">
        <v>17</v>
      </c>
      <c r="D255" t="s">
        <v>27</v>
      </c>
      <c r="E255">
        <v>40</v>
      </c>
      <c r="F255">
        <v>4</v>
      </c>
      <c r="G255">
        <v>44</v>
      </c>
      <c r="H255" t="s">
        <v>13</v>
      </c>
      <c r="I255" t="s">
        <v>77</v>
      </c>
      <c r="J255">
        <v>0</v>
      </c>
      <c r="K255">
        <v>44</v>
      </c>
      <c r="L255" s="1">
        <f>scaffolding_timesheet_dec2024_may2025[[#This Row],[Total_Time]]/60</f>
        <v>0.73333333333333328</v>
      </c>
      <c r="M255" s="1">
        <f>((scaffolding_timesheet_dec2024_may2025[[#This Row],[Overtime]]*1.5)+scaffolding_timesheet_dec2024_may2025[[#This Row],[Normal_Time]])/60</f>
        <v>0.73333333333333328</v>
      </c>
    </row>
    <row r="256" spans="1:13" x14ac:dyDescent="0.25">
      <c r="A256" s="8">
        <v>45690</v>
      </c>
      <c r="B256" s="9">
        <v>0.53125</v>
      </c>
      <c r="C256" t="s">
        <v>22</v>
      </c>
      <c r="D256" t="s">
        <v>14</v>
      </c>
      <c r="E256">
        <v>12</v>
      </c>
      <c r="F256">
        <v>29</v>
      </c>
      <c r="G256">
        <v>41</v>
      </c>
      <c r="H256" t="s">
        <v>19</v>
      </c>
      <c r="I256" t="s">
        <v>76</v>
      </c>
      <c r="J256">
        <v>21</v>
      </c>
      <c r="K256">
        <v>20</v>
      </c>
      <c r="L256" s="1">
        <f>scaffolding_timesheet_dec2024_may2025[[#This Row],[Total_Time]]/60</f>
        <v>0.68333333333333335</v>
      </c>
      <c r="M256" s="1">
        <f>((scaffolding_timesheet_dec2024_may2025[[#This Row],[Overtime]]*1.5)+scaffolding_timesheet_dec2024_may2025[[#This Row],[Normal_Time]])/60</f>
        <v>0.85833333333333328</v>
      </c>
    </row>
    <row r="257" spans="1:13" x14ac:dyDescent="0.25">
      <c r="A257" s="8">
        <v>45690</v>
      </c>
      <c r="B257" s="9">
        <v>0.65625</v>
      </c>
      <c r="C257" t="s">
        <v>22</v>
      </c>
      <c r="D257" t="s">
        <v>29</v>
      </c>
      <c r="E257">
        <v>82</v>
      </c>
      <c r="F257">
        <v>17</v>
      </c>
      <c r="G257">
        <v>99</v>
      </c>
      <c r="H257" t="s">
        <v>28</v>
      </c>
      <c r="I257" t="s">
        <v>80</v>
      </c>
      <c r="J257">
        <v>36</v>
      </c>
      <c r="K257">
        <v>63</v>
      </c>
      <c r="L257" s="1">
        <f>scaffolding_timesheet_dec2024_may2025[[#This Row],[Total_Time]]/60</f>
        <v>1.65</v>
      </c>
      <c r="M257" s="1">
        <f>((scaffolding_timesheet_dec2024_may2025[[#This Row],[Overtime]]*1.5)+scaffolding_timesheet_dec2024_may2025[[#This Row],[Normal_Time]])/60</f>
        <v>1.95</v>
      </c>
    </row>
    <row r="258" spans="1:13" x14ac:dyDescent="0.25">
      <c r="A258" s="8">
        <v>45690</v>
      </c>
      <c r="B258" s="9">
        <v>0.46875</v>
      </c>
      <c r="C258" t="s">
        <v>11</v>
      </c>
      <c r="D258" t="s">
        <v>26</v>
      </c>
      <c r="E258">
        <v>74</v>
      </c>
      <c r="F258">
        <v>22</v>
      </c>
      <c r="G258">
        <v>96</v>
      </c>
      <c r="H258" t="s">
        <v>24</v>
      </c>
      <c r="I258" t="s">
        <v>84</v>
      </c>
      <c r="J258">
        <v>72</v>
      </c>
      <c r="K258">
        <v>24</v>
      </c>
      <c r="L258" s="1">
        <f>scaffolding_timesheet_dec2024_may2025[[#This Row],[Total_Time]]/60</f>
        <v>1.6</v>
      </c>
      <c r="M258" s="1">
        <f>((scaffolding_timesheet_dec2024_may2025[[#This Row],[Overtime]]*1.5)+scaffolding_timesheet_dec2024_may2025[[#This Row],[Normal_Time]])/60</f>
        <v>2.2000000000000002</v>
      </c>
    </row>
    <row r="259" spans="1:13" x14ac:dyDescent="0.25">
      <c r="A259" s="8">
        <v>45690</v>
      </c>
      <c r="B259" s="9">
        <v>0.3125</v>
      </c>
      <c r="C259" t="s">
        <v>11</v>
      </c>
      <c r="D259" t="s">
        <v>32</v>
      </c>
      <c r="E259">
        <v>61</v>
      </c>
      <c r="F259">
        <v>64</v>
      </c>
      <c r="G259">
        <v>125</v>
      </c>
      <c r="H259" t="s">
        <v>34</v>
      </c>
      <c r="I259" t="s">
        <v>70</v>
      </c>
      <c r="J259">
        <v>114</v>
      </c>
      <c r="K259">
        <v>11</v>
      </c>
      <c r="L259" s="1">
        <f>scaffolding_timesheet_dec2024_may2025[[#This Row],[Total_Time]]/60</f>
        <v>2.0833333333333335</v>
      </c>
      <c r="M259" s="1">
        <f>((scaffolding_timesheet_dec2024_may2025[[#This Row],[Overtime]]*1.5)+scaffolding_timesheet_dec2024_may2025[[#This Row],[Normal_Time]])/60</f>
        <v>3.0333333333333332</v>
      </c>
    </row>
    <row r="260" spans="1:13" x14ac:dyDescent="0.25">
      <c r="A260" s="8">
        <v>45691</v>
      </c>
      <c r="B260" s="9">
        <v>0.30208333333333331</v>
      </c>
      <c r="C260" t="s">
        <v>11</v>
      </c>
      <c r="D260" t="s">
        <v>14</v>
      </c>
      <c r="E260">
        <v>69</v>
      </c>
      <c r="F260">
        <v>18</v>
      </c>
      <c r="G260">
        <v>87</v>
      </c>
      <c r="H260" t="s">
        <v>24</v>
      </c>
      <c r="I260" t="s">
        <v>79</v>
      </c>
      <c r="J260">
        <v>28</v>
      </c>
      <c r="K260">
        <v>59</v>
      </c>
      <c r="L260" s="1">
        <f>scaffolding_timesheet_dec2024_may2025[[#This Row],[Total_Time]]/60</f>
        <v>1.45</v>
      </c>
      <c r="M260" s="1">
        <f>((scaffolding_timesheet_dec2024_may2025[[#This Row],[Overtime]]*1.5)+scaffolding_timesheet_dec2024_may2025[[#This Row],[Normal_Time]])/60</f>
        <v>1.6833333333333333</v>
      </c>
    </row>
    <row r="261" spans="1:13" x14ac:dyDescent="0.25">
      <c r="A261" s="8">
        <v>45691</v>
      </c>
      <c r="B261" s="9">
        <v>0.36458333333333331</v>
      </c>
      <c r="C261" t="s">
        <v>11</v>
      </c>
      <c r="D261" t="s">
        <v>31</v>
      </c>
      <c r="E261">
        <v>90</v>
      </c>
      <c r="F261">
        <v>61</v>
      </c>
      <c r="G261">
        <v>151</v>
      </c>
      <c r="H261" t="s">
        <v>25</v>
      </c>
      <c r="I261" t="s">
        <v>70</v>
      </c>
      <c r="J261">
        <v>0</v>
      </c>
      <c r="K261">
        <v>151</v>
      </c>
      <c r="L261" s="1">
        <f>scaffolding_timesheet_dec2024_may2025[[#This Row],[Total_Time]]/60</f>
        <v>2.5166666666666666</v>
      </c>
      <c r="M261" s="1">
        <f>((scaffolding_timesheet_dec2024_may2025[[#This Row],[Overtime]]*1.5)+scaffolding_timesheet_dec2024_may2025[[#This Row],[Normal_Time]])/60</f>
        <v>2.5166666666666666</v>
      </c>
    </row>
    <row r="262" spans="1:13" x14ac:dyDescent="0.25">
      <c r="A262" s="8">
        <v>45691</v>
      </c>
      <c r="B262" s="9">
        <v>0.34375</v>
      </c>
      <c r="C262" t="s">
        <v>22</v>
      </c>
      <c r="D262" t="s">
        <v>30</v>
      </c>
      <c r="E262">
        <v>60</v>
      </c>
      <c r="F262">
        <v>107</v>
      </c>
      <c r="G262">
        <v>167</v>
      </c>
      <c r="H262" t="s">
        <v>16</v>
      </c>
      <c r="I262" t="s">
        <v>72</v>
      </c>
      <c r="J262">
        <v>0</v>
      </c>
      <c r="K262">
        <v>167</v>
      </c>
      <c r="L262" s="1">
        <f>scaffolding_timesheet_dec2024_may2025[[#This Row],[Total_Time]]/60</f>
        <v>2.7833333333333332</v>
      </c>
      <c r="M262" s="1">
        <f>((scaffolding_timesheet_dec2024_may2025[[#This Row],[Overtime]]*1.5)+scaffolding_timesheet_dec2024_may2025[[#This Row],[Normal_Time]])/60</f>
        <v>2.7833333333333332</v>
      </c>
    </row>
    <row r="263" spans="1:13" x14ac:dyDescent="0.25">
      <c r="A263" s="8">
        <v>45691</v>
      </c>
      <c r="B263" s="9">
        <v>0.61458333333333337</v>
      </c>
      <c r="C263" t="s">
        <v>22</v>
      </c>
      <c r="D263" t="s">
        <v>18</v>
      </c>
      <c r="E263">
        <v>83</v>
      </c>
      <c r="F263">
        <v>31</v>
      </c>
      <c r="G263">
        <v>114</v>
      </c>
      <c r="H263" t="s">
        <v>25</v>
      </c>
      <c r="I263" t="s">
        <v>80</v>
      </c>
      <c r="J263">
        <v>0</v>
      </c>
      <c r="K263">
        <v>114</v>
      </c>
      <c r="L263" s="1">
        <f>scaffolding_timesheet_dec2024_may2025[[#This Row],[Total_Time]]/60</f>
        <v>1.9</v>
      </c>
      <c r="M263" s="1">
        <f>((scaffolding_timesheet_dec2024_may2025[[#This Row],[Overtime]]*1.5)+scaffolding_timesheet_dec2024_may2025[[#This Row],[Normal_Time]])/60</f>
        <v>1.9</v>
      </c>
    </row>
    <row r="264" spans="1:13" x14ac:dyDescent="0.25">
      <c r="A264" s="8">
        <v>45691</v>
      </c>
      <c r="B264" s="9">
        <v>0.26041666666666669</v>
      </c>
      <c r="C264" t="s">
        <v>22</v>
      </c>
      <c r="D264" t="s">
        <v>18</v>
      </c>
      <c r="E264">
        <v>59</v>
      </c>
      <c r="F264">
        <v>9</v>
      </c>
      <c r="G264">
        <v>68</v>
      </c>
      <c r="H264" t="s">
        <v>34</v>
      </c>
      <c r="I264" t="s">
        <v>74</v>
      </c>
      <c r="J264">
        <v>44</v>
      </c>
      <c r="K264">
        <v>24</v>
      </c>
      <c r="L264" s="1">
        <f>scaffolding_timesheet_dec2024_may2025[[#This Row],[Total_Time]]/60</f>
        <v>1.1333333333333333</v>
      </c>
      <c r="M264" s="1">
        <f>((scaffolding_timesheet_dec2024_may2025[[#This Row],[Overtime]]*1.5)+scaffolding_timesheet_dec2024_may2025[[#This Row],[Normal_Time]])/60</f>
        <v>1.5</v>
      </c>
    </row>
    <row r="265" spans="1:13" x14ac:dyDescent="0.25">
      <c r="A265" s="8">
        <v>45691</v>
      </c>
      <c r="B265" s="9">
        <v>0.58333333333333337</v>
      </c>
      <c r="C265" t="s">
        <v>22</v>
      </c>
      <c r="D265" t="s">
        <v>26</v>
      </c>
      <c r="E265">
        <v>23</v>
      </c>
      <c r="F265">
        <v>56</v>
      </c>
      <c r="G265">
        <v>79</v>
      </c>
      <c r="H265" t="s">
        <v>19</v>
      </c>
      <c r="I265" t="s">
        <v>72</v>
      </c>
      <c r="J265">
        <v>0</v>
      </c>
      <c r="K265">
        <v>79</v>
      </c>
      <c r="L265" s="1">
        <f>scaffolding_timesheet_dec2024_may2025[[#This Row],[Total_Time]]/60</f>
        <v>1.3166666666666667</v>
      </c>
      <c r="M265" s="1">
        <f>((scaffolding_timesheet_dec2024_may2025[[#This Row],[Overtime]]*1.5)+scaffolding_timesheet_dec2024_may2025[[#This Row],[Normal_Time]])/60</f>
        <v>1.3166666666666667</v>
      </c>
    </row>
    <row r="266" spans="1:13" x14ac:dyDescent="0.25">
      <c r="A266" s="8">
        <v>45692</v>
      </c>
      <c r="B266" s="9">
        <v>0.40625</v>
      </c>
      <c r="C266" t="s">
        <v>11</v>
      </c>
      <c r="D266" t="s">
        <v>30</v>
      </c>
      <c r="E266">
        <v>8</v>
      </c>
      <c r="F266">
        <v>61</v>
      </c>
      <c r="G266">
        <v>69</v>
      </c>
      <c r="H266" t="s">
        <v>19</v>
      </c>
      <c r="I266" t="s">
        <v>81</v>
      </c>
      <c r="J266">
        <v>0</v>
      </c>
      <c r="K266">
        <v>69</v>
      </c>
      <c r="L266" s="1">
        <f>scaffolding_timesheet_dec2024_may2025[[#This Row],[Total_Time]]/60</f>
        <v>1.1499999999999999</v>
      </c>
      <c r="M266" s="1">
        <f>((scaffolding_timesheet_dec2024_may2025[[#This Row],[Overtime]]*1.5)+scaffolding_timesheet_dec2024_may2025[[#This Row],[Normal_Time]])/60</f>
        <v>1.1499999999999999</v>
      </c>
    </row>
    <row r="267" spans="1:13" x14ac:dyDescent="0.25">
      <c r="A267" s="8">
        <v>45692</v>
      </c>
      <c r="B267" s="9">
        <v>0.54166666666666663</v>
      </c>
      <c r="C267" t="s">
        <v>22</v>
      </c>
      <c r="D267" t="s">
        <v>26</v>
      </c>
      <c r="E267">
        <v>27</v>
      </c>
      <c r="F267">
        <v>42</v>
      </c>
      <c r="G267">
        <v>69</v>
      </c>
      <c r="H267" t="s">
        <v>13</v>
      </c>
      <c r="I267" t="s">
        <v>83</v>
      </c>
      <c r="J267">
        <v>0</v>
      </c>
      <c r="K267">
        <v>69</v>
      </c>
      <c r="L267" s="1">
        <f>scaffolding_timesheet_dec2024_may2025[[#This Row],[Total_Time]]/60</f>
        <v>1.1499999999999999</v>
      </c>
      <c r="M267" s="1">
        <f>((scaffolding_timesheet_dec2024_may2025[[#This Row],[Overtime]]*1.5)+scaffolding_timesheet_dec2024_may2025[[#This Row],[Normal_Time]])/60</f>
        <v>1.1499999999999999</v>
      </c>
    </row>
    <row r="268" spans="1:13" x14ac:dyDescent="0.25">
      <c r="A268" s="8">
        <v>45692</v>
      </c>
      <c r="B268" s="9">
        <v>0.63541666666666663</v>
      </c>
      <c r="C268" t="s">
        <v>11</v>
      </c>
      <c r="D268" t="s">
        <v>15</v>
      </c>
      <c r="E268">
        <v>36</v>
      </c>
      <c r="F268">
        <v>58</v>
      </c>
      <c r="G268">
        <v>94</v>
      </c>
      <c r="H268" t="s">
        <v>21</v>
      </c>
      <c r="I268" t="s">
        <v>82</v>
      </c>
      <c r="J268">
        <v>0</v>
      </c>
      <c r="K268">
        <v>94</v>
      </c>
      <c r="L268" s="1">
        <f>scaffolding_timesheet_dec2024_may2025[[#This Row],[Total_Time]]/60</f>
        <v>1.5666666666666667</v>
      </c>
      <c r="M268" s="1">
        <f>((scaffolding_timesheet_dec2024_may2025[[#This Row],[Overtime]]*1.5)+scaffolding_timesheet_dec2024_may2025[[#This Row],[Normal_Time]])/60</f>
        <v>1.5666666666666667</v>
      </c>
    </row>
    <row r="269" spans="1:13" x14ac:dyDescent="0.25">
      <c r="A269" s="8">
        <v>45692</v>
      </c>
      <c r="B269" s="9">
        <v>0.72916666666666663</v>
      </c>
      <c r="C269" t="s">
        <v>20</v>
      </c>
      <c r="D269" t="s">
        <v>29</v>
      </c>
      <c r="E269">
        <v>69</v>
      </c>
      <c r="F269">
        <v>30</v>
      </c>
      <c r="G269">
        <v>99</v>
      </c>
      <c r="H269" t="s">
        <v>24</v>
      </c>
      <c r="I269" t="s">
        <v>84</v>
      </c>
      <c r="J269">
        <v>75</v>
      </c>
      <c r="K269">
        <v>24</v>
      </c>
      <c r="L269" s="1">
        <f>scaffolding_timesheet_dec2024_may2025[[#This Row],[Total_Time]]/60</f>
        <v>1.65</v>
      </c>
      <c r="M269" s="1">
        <f>((scaffolding_timesheet_dec2024_may2025[[#This Row],[Overtime]]*1.5)+scaffolding_timesheet_dec2024_may2025[[#This Row],[Normal_Time]])/60</f>
        <v>2.2749999999999999</v>
      </c>
    </row>
    <row r="270" spans="1:13" x14ac:dyDescent="0.25">
      <c r="A270" s="8">
        <v>45693</v>
      </c>
      <c r="B270" s="9">
        <v>0.42708333333333331</v>
      </c>
      <c r="C270" t="s">
        <v>11</v>
      </c>
      <c r="D270" t="s">
        <v>14</v>
      </c>
      <c r="E270">
        <v>14</v>
      </c>
      <c r="F270">
        <v>43</v>
      </c>
      <c r="G270">
        <v>57</v>
      </c>
      <c r="H270" t="s">
        <v>33</v>
      </c>
      <c r="I270" t="s">
        <v>82</v>
      </c>
      <c r="J270">
        <v>30</v>
      </c>
      <c r="K270">
        <v>27</v>
      </c>
      <c r="L270" s="1">
        <f>scaffolding_timesheet_dec2024_may2025[[#This Row],[Total_Time]]/60</f>
        <v>0.95</v>
      </c>
      <c r="M270" s="1">
        <f>((scaffolding_timesheet_dec2024_may2025[[#This Row],[Overtime]]*1.5)+scaffolding_timesheet_dec2024_may2025[[#This Row],[Normal_Time]])/60</f>
        <v>1.2</v>
      </c>
    </row>
    <row r="271" spans="1:13" x14ac:dyDescent="0.25">
      <c r="A271" s="8">
        <v>45693</v>
      </c>
      <c r="B271" s="9">
        <v>0.53125</v>
      </c>
      <c r="C271" t="s">
        <v>22</v>
      </c>
      <c r="D271" t="s">
        <v>14</v>
      </c>
      <c r="E271">
        <v>72</v>
      </c>
      <c r="F271">
        <v>44</v>
      </c>
      <c r="G271">
        <v>116</v>
      </c>
      <c r="H271" t="s">
        <v>25</v>
      </c>
      <c r="I271" t="s">
        <v>73</v>
      </c>
      <c r="J271">
        <v>0</v>
      </c>
      <c r="K271">
        <v>116</v>
      </c>
      <c r="L271" s="1">
        <f>scaffolding_timesheet_dec2024_may2025[[#This Row],[Total_Time]]/60</f>
        <v>1.9333333333333333</v>
      </c>
      <c r="M271" s="1">
        <f>((scaffolding_timesheet_dec2024_may2025[[#This Row],[Overtime]]*1.5)+scaffolding_timesheet_dec2024_may2025[[#This Row],[Normal_Time]])/60</f>
        <v>1.9333333333333333</v>
      </c>
    </row>
    <row r="272" spans="1:13" x14ac:dyDescent="0.25">
      <c r="A272" s="8">
        <v>45693</v>
      </c>
      <c r="B272" s="9">
        <v>0.57291666666666663</v>
      </c>
      <c r="C272" t="s">
        <v>22</v>
      </c>
      <c r="D272" t="s">
        <v>29</v>
      </c>
      <c r="E272">
        <v>70</v>
      </c>
      <c r="F272">
        <v>49</v>
      </c>
      <c r="G272">
        <v>119</v>
      </c>
      <c r="H272" t="s">
        <v>24</v>
      </c>
      <c r="I272" t="s">
        <v>73</v>
      </c>
      <c r="J272">
        <v>109</v>
      </c>
      <c r="K272">
        <v>10</v>
      </c>
      <c r="L272" s="1">
        <f>scaffolding_timesheet_dec2024_may2025[[#This Row],[Total_Time]]/60</f>
        <v>1.9833333333333334</v>
      </c>
      <c r="M272" s="1">
        <f>((scaffolding_timesheet_dec2024_may2025[[#This Row],[Overtime]]*1.5)+scaffolding_timesheet_dec2024_may2025[[#This Row],[Normal_Time]])/60</f>
        <v>2.8916666666666666</v>
      </c>
    </row>
    <row r="273" spans="1:13" x14ac:dyDescent="0.25">
      <c r="A273" s="8">
        <v>45694</v>
      </c>
      <c r="B273" s="9">
        <v>0.78125</v>
      </c>
      <c r="C273" t="s">
        <v>22</v>
      </c>
      <c r="D273" t="s">
        <v>32</v>
      </c>
      <c r="E273">
        <v>26</v>
      </c>
      <c r="F273">
        <v>45</v>
      </c>
      <c r="G273">
        <v>71</v>
      </c>
      <c r="H273" t="s">
        <v>13</v>
      </c>
      <c r="I273" t="s">
        <v>83</v>
      </c>
      <c r="J273">
        <v>41</v>
      </c>
      <c r="K273">
        <v>30</v>
      </c>
      <c r="L273" s="1">
        <f>scaffolding_timesheet_dec2024_may2025[[#This Row],[Total_Time]]/60</f>
        <v>1.1833333333333333</v>
      </c>
      <c r="M273" s="1">
        <f>((scaffolding_timesheet_dec2024_may2025[[#This Row],[Overtime]]*1.5)+scaffolding_timesheet_dec2024_may2025[[#This Row],[Normal_Time]])/60</f>
        <v>1.5249999999999999</v>
      </c>
    </row>
    <row r="274" spans="1:13" x14ac:dyDescent="0.25">
      <c r="A274" s="8">
        <v>45694</v>
      </c>
      <c r="B274" s="9">
        <v>0.82291666666666663</v>
      </c>
      <c r="C274" t="s">
        <v>22</v>
      </c>
      <c r="D274" t="s">
        <v>18</v>
      </c>
      <c r="E274">
        <v>60</v>
      </c>
      <c r="F274">
        <v>26</v>
      </c>
      <c r="G274">
        <v>86</v>
      </c>
      <c r="H274" t="s">
        <v>34</v>
      </c>
      <c r="I274" t="s">
        <v>79</v>
      </c>
      <c r="J274">
        <v>15</v>
      </c>
      <c r="K274">
        <v>71</v>
      </c>
      <c r="L274" s="1">
        <f>scaffolding_timesheet_dec2024_may2025[[#This Row],[Total_Time]]/60</f>
        <v>1.4333333333333333</v>
      </c>
      <c r="M274" s="1">
        <f>((scaffolding_timesheet_dec2024_may2025[[#This Row],[Overtime]]*1.5)+scaffolding_timesheet_dec2024_may2025[[#This Row],[Normal_Time]])/60</f>
        <v>1.5583333333333333</v>
      </c>
    </row>
    <row r="275" spans="1:13" x14ac:dyDescent="0.25">
      <c r="A275" s="8">
        <v>45694</v>
      </c>
      <c r="B275" s="9">
        <v>0.54166666666666663</v>
      </c>
      <c r="C275" t="s">
        <v>17</v>
      </c>
      <c r="D275" t="s">
        <v>32</v>
      </c>
      <c r="E275">
        <v>83</v>
      </c>
      <c r="F275">
        <v>17</v>
      </c>
      <c r="G275">
        <v>100</v>
      </c>
      <c r="H275" t="s">
        <v>28</v>
      </c>
      <c r="I275" t="s">
        <v>84</v>
      </c>
      <c r="J275">
        <v>0</v>
      </c>
      <c r="K275">
        <v>100</v>
      </c>
      <c r="L275" s="1">
        <f>scaffolding_timesheet_dec2024_may2025[[#This Row],[Total_Time]]/60</f>
        <v>1.6666666666666667</v>
      </c>
      <c r="M275" s="1">
        <f>((scaffolding_timesheet_dec2024_may2025[[#This Row],[Overtime]]*1.5)+scaffolding_timesheet_dec2024_may2025[[#This Row],[Normal_Time]])/60</f>
        <v>1.6666666666666667</v>
      </c>
    </row>
    <row r="276" spans="1:13" x14ac:dyDescent="0.25">
      <c r="A276" s="8">
        <v>45694</v>
      </c>
      <c r="B276" s="9">
        <v>0.6875</v>
      </c>
      <c r="C276" t="s">
        <v>20</v>
      </c>
      <c r="D276" t="s">
        <v>31</v>
      </c>
      <c r="E276">
        <v>28</v>
      </c>
      <c r="F276">
        <v>29</v>
      </c>
      <c r="G276">
        <v>57</v>
      </c>
      <c r="H276" t="s">
        <v>13</v>
      </c>
      <c r="I276" t="s">
        <v>73</v>
      </c>
      <c r="J276">
        <v>0</v>
      </c>
      <c r="K276">
        <v>57</v>
      </c>
      <c r="L276" s="1">
        <f>scaffolding_timesheet_dec2024_may2025[[#This Row],[Total_Time]]/60</f>
        <v>0.95</v>
      </c>
      <c r="M276" s="1">
        <f>((scaffolding_timesheet_dec2024_may2025[[#This Row],[Overtime]]*1.5)+scaffolding_timesheet_dec2024_may2025[[#This Row],[Normal_Time]])/60</f>
        <v>0.95</v>
      </c>
    </row>
    <row r="277" spans="1:13" x14ac:dyDescent="0.25">
      <c r="A277" s="8">
        <v>45694</v>
      </c>
      <c r="B277" s="9">
        <v>0.5</v>
      </c>
      <c r="C277" t="s">
        <v>17</v>
      </c>
      <c r="D277" t="s">
        <v>27</v>
      </c>
      <c r="E277">
        <v>43</v>
      </c>
      <c r="F277">
        <v>37</v>
      </c>
      <c r="G277">
        <v>80</v>
      </c>
      <c r="H277" t="s">
        <v>23</v>
      </c>
      <c r="I277" t="s">
        <v>75</v>
      </c>
      <c r="J277">
        <v>19</v>
      </c>
      <c r="K277">
        <v>61</v>
      </c>
      <c r="L277" s="1">
        <f>scaffolding_timesheet_dec2024_may2025[[#This Row],[Total_Time]]/60</f>
        <v>1.3333333333333333</v>
      </c>
      <c r="M277" s="1">
        <f>((scaffolding_timesheet_dec2024_may2025[[#This Row],[Overtime]]*1.5)+scaffolding_timesheet_dec2024_may2025[[#This Row],[Normal_Time]])/60</f>
        <v>1.4916666666666667</v>
      </c>
    </row>
    <row r="278" spans="1:13" x14ac:dyDescent="0.25">
      <c r="A278" s="8">
        <v>45695</v>
      </c>
      <c r="B278" s="9">
        <v>0.79166666666666663</v>
      </c>
      <c r="C278" t="s">
        <v>22</v>
      </c>
      <c r="D278" t="s">
        <v>29</v>
      </c>
      <c r="E278">
        <v>73</v>
      </c>
      <c r="F278">
        <v>4</v>
      </c>
      <c r="G278">
        <v>77</v>
      </c>
      <c r="H278" t="s">
        <v>24</v>
      </c>
      <c r="I278" t="s">
        <v>85</v>
      </c>
      <c r="J278">
        <v>39</v>
      </c>
      <c r="K278">
        <v>38</v>
      </c>
      <c r="L278" s="1">
        <f>scaffolding_timesheet_dec2024_may2025[[#This Row],[Total_Time]]/60</f>
        <v>1.2833333333333334</v>
      </c>
      <c r="M278" s="1">
        <f>((scaffolding_timesheet_dec2024_may2025[[#This Row],[Overtime]]*1.5)+scaffolding_timesheet_dec2024_may2025[[#This Row],[Normal_Time]])/60</f>
        <v>1.6083333333333334</v>
      </c>
    </row>
    <row r="279" spans="1:13" x14ac:dyDescent="0.25">
      <c r="A279" s="8">
        <v>45695</v>
      </c>
      <c r="B279" s="9">
        <v>0.36458333333333331</v>
      </c>
      <c r="C279" t="s">
        <v>20</v>
      </c>
      <c r="D279" t="s">
        <v>15</v>
      </c>
      <c r="E279">
        <v>54</v>
      </c>
      <c r="F279">
        <v>61</v>
      </c>
      <c r="G279">
        <v>115</v>
      </c>
      <c r="H279" t="s">
        <v>16</v>
      </c>
      <c r="I279" t="s">
        <v>83</v>
      </c>
      <c r="J279">
        <v>0</v>
      </c>
      <c r="K279">
        <v>115</v>
      </c>
      <c r="L279" s="1">
        <f>scaffolding_timesheet_dec2024_may2025[[#This Row],[Total_Time]]/60</f>
        <v>1.9166666666666667</v>
      </c>
      <c r="M279" s="1">
        <f>((scaffolding_timesheet_dec2024_may2025[[#This Row],[Overtime]]*1.5)+scaffolding_timesheet_dec2024_may2025[[#This Row],[Normal_Time]])/60</f>
        <v>1.9166666666666667</v>
      </c>
    </row>
    <row r="280" spans="1:13" x14ac:dyDescent="0.25">
      <c r="A280" s="8">
        <v>45695</v>
      </c>
      <c r="B280" s="9">
        <v>0.46875</v>
      </c>
      <c r="C280" t="s">
        <v>22</v>
      </c>
      <c r="D280" t="s">
        <v>18</v>
      </c>
      <c r="E280">
        <v>90</v>
      </c>
      <c r="F280">
        <v>16</v>
      </c>
      <c r="G280">
        <v>106</v>
      </c>
      <c r="H280" t="s">
        <v>28</v>
      </c>
      <c r="I280" t="s">
        <v>84</v>
      </c>
      <c r="J280">
        <v>0</v>
      </c>
      <c r="K280">
        <v>106</v>
      </c>
      <c r="L280" s="1">
        <f>scaffolding_timesheet_dec2024_may2025[[#This Row],[Total_Time]]/60</f>
        <v>1.7666666666666666</v>
      </c>
      <c r="M280" s="1">
        <f>((scaffolding_timesheet_dec2024_may2025[[#This Row],[Overtime]]*1.5)+scaffolding_timesheet_dec2024_may2025[[#This Row],[Normal_Time]])/60</f>
        <v>1.7666666666666666</v>
      </c>
    </row>
    <row r="281" spans="1:13" x14ac:dyDescent="0.25">
      <c r="A281" s="8">
        <v>45695</v>
      </c>
      <c r="B281" s="9">
        <v>0.33333333333333331</v>
      </c>
      <c r="C281" t="s">
        <v>11</v>
      </c>
      <c r="D281" t="s">
        <v>31</v>
      </c>
      <c r="E281">
        <v>38</v>
      </c>
      <c r="F281">
        <v>12</v>
      </c>
      <c r="G281">
        <v>50</v>
      </c>
      <c r="H281" t="s">
        <v>13</v>
      </c>
      <c r="I281" t="s">
        <v>74</v>
      </c>
      <c r="J281">
        <v>0</v>
      </c>
      <c r="K281">
        <v>50</v>
      </c>
      <c r="L281" s="1">
        <f>scaffolding_timesheet_dec2024_may2025[[#This Row],[Total_Time]]/60</f>
        <v>0.83333333333333337</v>
      </c>
      <c r="M281" s="1">
        <f>((scaffolding_timesheet_dec2024_may2025[[#This Row],[Overtime]]*1.5)+scaffolding_timesheet_dec2024_may2025[[#This Row],[Normal_Time]])/60</f>
        <v>0.83333333333333337</v>
      </c>
    </row>
    <row r="282" spans="1:13" x14ac:dyDescent="0.25">
      <c r="A282" s="8">
        <v>45696</v>
      </c>
      <c r="B282" s="9">
        <v>0.64583333333333337</v>
      </c>
      <c r="C282" t="s">
        <v>11</v>
      </c>
      <c r="D282" t="s">
        <v>15</v>
      </c>
      <c r="E282">
        <v>5</v>
      </c>
      <c r="F282">
        <v>25</v>
      </c>
      <c r="G282">
        <v>30</v>
      </c>
      <c r="H282" t="s">
        <v>19</v>
      </c>
      <c r="I282" t="s">
        <v>71</v>
      </c>
      <c r="J282">
        <v>16</v>
      </c>
      <c r="K282">
        <v>14</v>
      </c>
      <c r="L282" s="1">
        <f>scaffolding_timesheet_dec2024_may2025[[#This Row],[Total_Time]]/60</f>
        <v>0.5</v>
      </c>
      <c r="M282" s="1">
        <f>((scaffolding_timesheet_dec2024_may2025[[#This Row],[Overtime]]*1.5)+scaffolding_timesheet_dec2024_may2025[[#This Row],[Normal_Time]])/60</f>
        <v>0.6333333333333333</v>
      </c>
    </row>
    <row r="283" spans="1:13" x14ac:dyDescent="0.25">
      <c r="A283" s="8">
        <v>45696</v>
      </c>
      <c r="B283" s="9">
        <v>0.66666666666666663</v>
      </c>
      <c r="C283" t="s">
        <v>20</v>
      </c>
      <c r="D283" t="s">
        <v>12</v>
      </c>
      <c r="E283">
        <v>57</v>
      </c>
      <c r="F283">
        <v>64</v>
      </c>
      <c r="G283">
        <v>121</v>
      </c>
      <c r="H283" t="s">
        <v>16</v>
      </c>
      <c r="I283" t="s">
        <v>70</v>
      </c>
      <c r="J283">
        <v>40</v>
      </c>
      <c r="K283">
        <v>81</v>
      </c>
      <c r="L283" s="1">
        <f>scaffolding_timesheet_dec2024_may2025[[#This Row],[Total_Time]]/60</f>
        <v>2.0166666666666666</v>
      </c>
      <c r="M283" s="1">
        <f>((scaffolding_timesheet_dec2024_may2025[[#This Row],[Overtime]]*1.5)+scaffolding_timesheet_dec2024_may2025[[#This Row],[Normal_Time]])/60</f>
        <v>2.35</v>
      </c>
    </row>
    <row r="284" spans="1:13" x14ac:dyDescent="0.25">
      <c r="A284" s="8">
        <v>45696</v>
      </c>
      <c r="B284" s="9">
        <v>0.85416666666666663</v>
      </c>
      <c r="C284" t="s">
        <v>17</v>
      </c>
      <c r="D284" t="s">
        <v>15</v>
      </c>
      <c r="E284">
        <v>64</v>
      </c>
      <c r="F284">
        <v>8</v>
      </c>
      <c r="G284">
        <v>72</v>
      </c>
      <c r="H284" t="s">
        <v>24</v>
      </c>
      <c r="I284" t="s">
        <v>85</v>
      </c>
      <c r="J284">
        <v>46</v>
      </c>
      <c r="K284">
        <v>26</v>
      </c>
      <c r="L284" s="1">
        <f>scaffolding_timesheet_dec2024_may2025[[#This Row],[Total_Time]]/60</f>
        <v>1.2</v>
      </c>
      <c r="M284" s="1">
        <f>((scaffolding_timesheet_dec2024_may2025[[#This Row],[Overtime]]*1.5)+scaffolding_timesheet_dec2024_may2025[[#This Row],[Normal_Time]])/60</f>
        <v>1.5833333333333333</v>
      </c>
    </row>
    <row r="285" spans="1:13" x14ac:dyDescent="0.25">
      <c r="A285" s="8">
        <v>45697</v>
      </c>
      <c r="B285" s="9">
        <v>0.625</v>
      </c>
      <c r="C285" t="s">
        <v>11</v>
      </c>
      <c r="D285" t="s">
        <v>14</v>
      </c>
      <c r="E285">
        <v>10</v>
      </c>
      <c r="F285">
        <v>8</v>
      </c>
      <c r="G285">
        <v>18</v>
      </c>
      <c r="H285" t="s">
        <v>33</v>
      </c>
      <c r="I285" t="s">
        <v>74</v>
      </c>
      <c r="J285">
        <v>10</v>
      </c>
      <c r="K285">
        <v>8</v>
      </c>
      <c r="L285" s="1">
        <f>scaffolding_timesheet_dec2024_may2025[[#This Row],[Total_Time]]/60</f>
        <v>0.3</v>
      </c>
      <c r="M285" s="1">
        <f>((scaffolding_timesheet_dec2024_may2025[[#This Row],[Overtime]]*1.5)+scaffolding_timesheet_dec2024_may2025[[#This Row],[Normal_Time]])/60</f>
        <v>0.38333333333333336</v>
      </c>
    </row>
    <row r="286" spans="1:13" x14ac:dyDescent="0.25">
      <c r="A286" s="8">
        <v>45697</v>
      </c>
      <c r="B286" s="9">
        <v>0.73958333333333337</v>
      </c>
      <c r="C286" t="s">
        <v>22</v>
      </c>
      <c r="D286" t="s">
        <v>29</v>
      </c>
      <c r="E286">
        <v>72</v>
      </c>
      <c r="F286">
        <v>70</v>
      </c>
      <c r="G286">
        <v>142</v>
      </c>
      <c r="H286" t="s">
        <v>25</v>
      </c>
      <c r="I286" t="s">
        <v>82</v>
      </c>
      <c r="J286">
        <v>88</v>
      </c>
      <c r="K286">
        <v>54</v>
      </c>
      <c r="L286" s="1">
        <f>scaffolding_timesheet_dec2024_may2025[[#This Row],[Total_Time]]/60</f>
        <v>2.3666666666666667</v>
      </c>
      <c r="M286" s="1">
        <f>((scaffolding_timesheet_dec2024_may2025[[#This Row],[Overtime]]*1.5)+scaffolding_timesheet_dec2024_may2025[[#This Row],[Normal_Time]])/60</f>
        <v>3.1</v>
      </c>
    </row>
    <row r="287" spans="1:13" x14ac:dyDescent="0.25">
      <c r="A287" s="8">
        <v>45697</v>
      </c>
      <c r="B287" s="9">
        <v>0.60416666666666663</v>
      </c>
      <c r="C287" t="s">
        <v>22</v>
      </c>
      <c r="D287" t="s">
        <v>29</v>
      </c>
      <c r="E287">
        <v>42</v>
      </c>
      <c r="F287">
        <v>28</v>
      </c>
      <c r="G287">
        <v>70</v>
      </c>
      <c r="H287" t="s">
        <v>21</v>
      </c>
      <c r="I287" t="s">
        <v>80</v>
      </c>
      <c r="J287">
        <v>63</v>
      </c>
      <c r="K287">
        <v>7</v>
      </c>
      <c r="L287" s="1">
        <f>scaffolding_timesheet_dec2024_may2025[[#This Row],[Total_Time]]/60</f>
        <v>1.1666666666666667</v>
      </c>
      <c r="M287" s="1">
        <f>((scaffolding_timesheet_dec2024_may2025[[#This Row],[Overtime]]*1.5)+scaffolding_timesheet_dec2024_may2025[[#This Row],[Normal_Time]])/60</f>
        <v>1.6916666666666667</v>
      </c>
    </row>
    <row r="288" spans="1:13" x14ac:dyDescent="0.25">
      <c r="A288" s="8">
        <v>45697</v>
      </c>
      <c r="B288" s="9">
        <v>0.26041666666666669</v>
      </c>
      <c r="C288" t="s">
        <v>22</v>
      </c>
      <c r="D288" t="s">
        <v>32</v>
      </c>
      <c r="E288">
        <v>42</v>
      </c>
      <c r="F288">
        <v>66</v>
      </c>
      <c r="G288">
        <v>108</v>
      </c>
      <c r="H288" t="s">
        <v>23</v>
      </c>
      <c r="I288" t="s">
        <v>82</v>
      </c>
      <c r="J288">
        <v>88</v>
      </c>
      <c r="K288">
        <v>20</v>
      </c>
      <c r="L288" s="1">
        <f>scaffolding_timesheet_dec2024_may2025[[#This Row],[Total_Time]]/60</f>
        <v>1.8</v>
      </c>
      <c r="M288" s="1">
        <f>((scaffolding_timesheet_dec2024_may2025[[#This Row],[Overtime]]*1.5)+scaffolding_timesheet_dec2024_may2025[[#This Row],[Normal_Time]])/60</f>
        <v>2.5333333333333332</v>
      </c>
    </row>
    <row r="289" spans="1:13" x14ac:dyDescent="0.25">
      <c r="A289" s="8">
        <v>45698</v>
      </c>
      <c r="B289" s="9">
        <v>0.26041666666666669</v>
      </c>
      <c r="C289" t="s">
        <v>11</v>
      </c>
      <c r="D289" t="s">
        <v>32</v>
      </c>
      <c r="E289">
        <v>20</v>
      </c>
      <c r="F289">
        <v>16</v>
      </c>
      <c r="G289">
        <v>36</v>
      </c>
      <c r="H289" t="s">
        <v>13</v>
      </c>
      <c r="I289" t="s">
        <v>84</v>
      </c>
      <c r="J289">
        <v>21</v>
      </c>
      <c r="K289">
        <v>15</v>
      </c>
      <c r="L289" s="1">
        <f>scaffolding_timesheet_dec2024_may2025[[#This Row],[Total_Time]]/60</f>
        <v>0.6</v>
      </c>
      <c r="M289" s="1">
        <f>((scaffolding_timesheet_dec2024_may2025[[#This Row],[Overtime]]*1.5)+scaffolding_timesheet_dec2024_may2025[[#This Row],[Normal_Time]])/60</f>
        <v>0.77500000000000002</v>
      </c>
    </row>
    <row r="290" spans="1:13" x14ac:dyDescent="0.25">
      <c r="A290" s="8">
        <v>45698</v>
      </c>
      <c r="B290" s="9">
        <v>0.70833333333333337</v>
      </c>
      <c r="C290" t="s">
        <v>20</v>
      </c>
      <c r="D290" t="s">
        <v>32</v>
      </c>
      <c r="E290">
        <v>50</v>
      </c>
      <c r="F290">
        <v>21</v>
      </c>
      <c r="G290">
        <v>71</v>
      </c>
      <c r="H290" t="s">
        <v>16</v>
      </c>
      <c r="I290" t="s">
        <v>79</v>
      </c>
      <c r="J290">
        <v>27</v>
      </c>
      <c r="K290">
        <v>44</v>
      </c>
      <c r="L290" s="1">
        <f>scaffolding_timesheet_dec2024_may2025[[#This Row],[Total_Time]]/60</f>
        <v>1.1833333333333333</v>
      </c>
      <c r="M290" s="1">
        <f>((scaffolding_timesheet_dec2024_may2025[[#This Row],[Overtime]]*1.5)+scaffolding_timesheet_dec2024_may2025[[#This Row],[Normal_Time]])/60</f>
        <v>1.4083333333333334</v>
      </c>
    </row>
    <row r="291" spans="1:13" x14ac:dyDescent="0.25">
      <c r="A291" s="8">
        <v>45698</v>
      </c>
      <c r="B291" s="9">
        <v>0.5625</v>
      </c>
      <c r="C291" t="s">
        <v>11</v>
      </c>
      <c r="D291" t="s">
        <v>31</v>
      </c>
      <c r="E291">
        <v>71</v>
      </c>
      <c r="F291">
        <v>13</v>
      </c>
      <c r="G291">
        <v>84</v>
      </c>
      <c r="H291" t="s">
        <v>28</v>
      </c>
      <c r="I291" t="s">
        <v>74</v>
      </c>
      <c r="J291">
        <v>0</v>
      </c>
      <c r="K291">
        <v>84</v>
      </c>
      <c r="L291" s="1">
        <f>scaffolding_timesheet_dec2024_may2025[[#This Row],[Total_Time]]/60</f>
        <v>1.4</v>
      </c>
      <c r="M291" s="1">
        <f>((scaffolding_timesheet_dec2024_may2025[[#This Row],[Overtime]]*1.5)+scaffolding_timesheet_dec2024_may2025[[#This Row],[Normal_Time]])/60</f>
        <v>1.4</v>
      </c>
    </row>
    <row r="292" spans="1:13" x14ac:dyDescent="0.25">
      <c r="A292" s="8">
        <v>45698</v>
      </c>
      <c r="B292" s="9">
        <v>0.66666666666666663</v>
      </c>
      <c r="C292" t="s">
        <v>20</v>
      </c>
      <c r="D292" t="s">
        <v>18</v>
      </c>
      <c r="E292">
        <v>57</v>
      </c>
      <c r="F292">
        <v>20</v>
      </c>
      <c r="G292">
        <v>77</v>
      </c>
      <c r="H292" t="s">
        <v>34</v>
      </c>
      <c r="I292" t="s">
        <v>78</v>
      </c>
      <c r="J292">
        <v>11</v>
      </c>
      <c r="K292">
        <v>66</v>
      </c>
      <c r="L292" s="1">
        <f>scaffolding_timesheet_dec2024_may2025[[#This Row],[Total_Time]]/60</f>
        <v>1.2833333333333334</v>
      </c>
      <c r="M292" s="1">
        <f>((scaffolding_timesheet_dec2024_may2025[[#This Row],[Overtime]]*1.5)+scaffolding_timesheet_dec2024_may2025[[#This Row],[Normal_Time]])/60</f>
        <v>1.375</v>
      </c>
    </row>
    <row r="293" spans="1:13" x14ac:dyDescent="0.25">
      <c r="A293" s="8">
        <v>45699</v>
      </c>
      <c r="B293" s="9">
        <v>0.61458333333333337</v>
      </c>
      <c r="C293" t="s">
        <v>11</v>
      </c>
      <c r="D293" t="s">
        <v>26</v>
      </c>
      <c r="E293">
        <v>17</v>
      </c>
      <c r="F293">
        <v>15</v>
      </c>
      <c r="G293">
        <v>32</v>
      </c>
      <c r="H293" t="s">
        <v>33</v>
      </c>
      <c r="I293" t="s">
        <v>84</v>
      </c>
      <c r="J293">
        <v>0</v>
      </c>
      <c r="K293">
        <v>32</v>
      </c>
      <c r="L293" s="1">
        <f>scaffolding_timesheet_dec2024_may2025[[#This Row],[Total_Time]]/60</f>
        <v>0.53333333333333333</v>
      </c>
      <c r="M293" s="1">
        <f>((scaffolding_timesheet_dec2024_may2025[[#This Row],[Overtime]]*1.5)+scaffolding_timesheet_dec2024_may2025[[#This Row],[Normal_Time]])/60</f>
        <v>0.53333333333333333</v>
      </c>
    </row>
    <row r="294" spans="1:13" x14ac:dyDescent="0.25">
      <c r="A294" s="8">
        <v>45699</v>
      </c>
      <c r="B294" s="9">
        <v>0.45833333333333331</v>
      </c>
      <c r="C294" t="s">
        <v>20</v>
      </c>
      <c r="D294" t="s">
        <v>15</v>
      </c>
      <c r="E294">
        <v>66</v>
      </c>
      <c r="F294">
        <v>19</v>
      </c>
      <c r="G294">
        <v>85</v>
      </c>
      <c r="H294" t="s">
        <v>34</v>
      </c>
      <c r="I294" t="s">
        <v>74</v>
      </c>
      <c r="J294">
        <v>0</v>
      </c>
      <c r="K294">
        <v>85</v>
      </c>
      <c r="L294" s="1">
        <f>scaffolding_timesheet_dec2024_may2025[[#This Row],[Total_Time]]/60</f>
        <v>1.4166666666666667</v>
      </c>
      <c r="M294" s="1">
        <f>((scaffolding_timesheet_dec2024_may2025[[#This Row],[Overtime]]*1.5)+scaffolding_timesheet_dec2024_may2025[[#This Row],[Normal_Time]])/60</f>
        <v>1.4166666666666667</v>
      </c>
    </row>
    <row r="295" spans="1:13" x14ac:dyDescent="0.25">
      <c r="A295" s="8">
        <v>45699</v>
      </c>
      <c r="B295" s="9">
        <v>0.86458333333333337</v>
      </c>
      <c r="C295" t="s">
        <v>11</v>
      </c>
      <c r="D295" t="s">
        <v>27</v>
      </c>
      <c r="E295">
        <v>29</v>
      </c>
      <c r="F295">
        <v>48</v>
      </c>
      <c r="G295">
        <v>77</v>
      </c>
      <c r="H295" t="s">
        <v>13</v>
      </c>
      <c r="I295" t="s">
        <v>70</v>
      </c>
      <c r="J295">
        <v>68</v>
      </c>
      <c r="K295">
        <v>9</v>
      </c>
      <c r="L295" s="1">
        <f>scaffolding_timesheet_dec2024_may2025[[#This Row],[Total_Time]]/60</f>
        <v>1.2833333333333334</v>
      </c>
      <c r="M295" s="1">
        <f>((scaffolding_timesheet_dec2024_may2025[[#This Row],[Overtime]]*1.5)+scaffolding_timesheet_dec2024_may2025[[#This Row],[Normal_Time]])/60</f>
        <v>1.85</v>
      </c>
    </row>
    <row r="296" spans="1:13" x14ac:dyDescent="0.25">
      <c r="A296" s="8">
        <v>45699</v>
      </c>
      <c r="B296" s="9">
        <v>0.40625</v>
      </c>
      <c r="C296" t="s">
        <v>22</v>
      </c>
      <c r="D296" t="s">
        <v>27</v>
      </c>
      <c r="E296">
        <v>61</v>
      </c>
      <c r="F296">
        <v>49</v>
      </c>
      <c r="G296">
        <v>110</v>
      </c>
      <c r="H296" t="s">
        <v>34</v>
      </c>
      <c r="I296" t="s">
        <v>75</v>
      </c>
      <c r="J296">
        <v>0</v>
      </c>
      <c r="K296">
        <v>110</v>
      </c>
      <c r="L296" s="1">
        <f>scaffolding_timesheet_dec2024_may2025[[#This Row],[Total_Time]]/60</f>
        <v>1.8333333333333333</v>
      </c>
      <c r="M296" s="1">
        <f>((scaffolding_timesheet_dec2024_may2025[[#This Row],[Overtime]]*1.5)+scaffolding_timesheet_dec2024_may2025[[#This Row],[Normal_Time]])/60</f>
        <v>1.8333333333333333</v>
      </c>
    </row>
    <row r="297" spans="1:13" x14ac:dyDescent="0.25">
      <c r="A297" s="8">
        <v>45700</v>
      </c>
      <c r="B297" s="9">
        <v>0.28125</v>
      </c>
      <c r="C297" t="s">
        <v>22</v>
      </c>
      <c r="D297" t="s">
        <v>30</v>
      </c>
      <c r="E297">
        <v>30</v>
      </c>
      <c r="F297">
        <v>28</v>
      </c>
      <c r="G297">
        <v>58</v>
      </c>
      <c r="H297" t="s">
        <v>21</v>
      </c>
      <c r="I297" t="s">
        <v>71</v>
      </c>
      <c r="J297">
        <v>50</v>
      </c>
      <c r="K297">
        <v>8</v>
      </c>
      <c r="L297" s="1">
        <f>scaffolding_timesheet_dec2024_may2025[[#This Row],[Total_Time]]/60</f>
        <v>0.96666666666666667</v>
      </c>
      <c r="M297" s="1">
        <f>((scaffolding_timesheet_dec2024_may2025[[#This Row],[Overtime]]*1.5)+scaffolding_timesheet_dec2024_may2025[[#This Row],[Normal_Time]])/60</f>
        <v>1.3833333333333333</v>
      </c>
    </row>
    <row r="298" spans="1:13" x14ac:dyDescent="0.25">
      <c r="A298" s="8">
        <v>45700</v>
      </c>
      <c r="B298" s="9">
        <v>0.8125</v>
      </c>
      <c r="C298" t="s">
        <v>11</v>
      </c>
      <c r="D298" t="s">
        <v>30</v>
      </c>
      <c r="E298">
        <v>73</v>
      </c>
      <c r="F298">
        <v>4</v>
      </c>
      <c r="G298">
        <v>77</v>
      </c>
      <c r="H298" t="s">
        <v>25</v>
      </c>
      <c r="I298" t="s">
        <v>85</v>
      </c>
      <c r="J298">
        <v>40</v>
      </c>
      <c r="K298">
        <v>37</v>
      </c>
      <c r="L298" s="1">
        <f>scaffolding_timesheet_dec2024_may2025[[#This Row],[Total_Time]]/60</f>
        <v>1.2833333333333334</v>
      </c>
      <c r="M298" s="1">
        <f>((scaffolding_timesheet_dec2024_may2025[[#This Row],[Overtime]]*1.5)+scaffolding_timesheet_dec2024_may2025[[#This Row],[Normal_Time]])/60</f>
        <v>1.6166666666666667</v>
      </c>
    </row>
    <row r="299" spans="1:13" x14ac:dyDescent="0.25">
      <c r="A299" s="8">
        <v>45700</v>
      </c>
      <c r="B299" s="9">
        <v>0.29166666666666669</v>
      </c>
      <c r="C299" t="s">
        <v>11</v>
      </c>
      <c r="D299" t="s">
        <v>29</v>
      </c>
      <c r="E299">
        <v>57</v>
      </c>
      <c r="F299">
        <v>24</v>
      </c>
      <c r="G299">
        <v>81</v>
      </c>
      <c r="H299" t="s">
        <v>16</v>
      </c>
      <c r="I299" t="s">
        <v>79</v>
      </c>
      <c r="J299">
        <v>57</v>
      </c>
      <c r="K299">
        <v>24</v>
      </c>
      <c r="L299" s="1">
        <f>scaffolding_timesheet_dec2024_may2025[[#This Row],[Total_Time]]/60</f>
        <v>1.35</v>
      </c>
      <c r="M299" s="1">
        <f>((scaffolding_timesheet_dec2024_may2025[[#This Row],[Overtime]]*1.5)+scaffolding_timesheet_dec2024_may2025[[#This Row],[Normal_Time]])/60</f>
        <v>1.825</v>
      </c>
    </row>
    <row r="300" spans="1:13" x14ac:dyDescent="0.25">
      <c r="A300" s="8">
        <v>45700</v>
      </c>
      <c r="B300" s="9">
        <v>0.29166666666666669</v>
      </c>
      <c r="C300" t="s">
        <v>11</v>
      </c>
      <c r="D300" t="s">
        <v>26</v>
      </c>
      <c r="E300">
        <v>83</v>
      </c>
      <c r="F300">
        <v>24</v>
      </c>
      <c r="G300">
        <v>107</v>
      </c>
      <c r="H300" t="s">
        <v>25</v>
      </c>
      <c r="I300" t="s">
        <v>79</v>
      </c>
      <c r="J300">
        <v>40</v>
      </c>
      <c r="K300">
        <v>67</v>
      </c>
      <c r="L300" s="1">
        <f>scaffolding_timesheet_dec2024_may2025[[#This Row],[Total_Time]]/60</f>
        <v>1.7833333333333334</v>
      </c>
      <c r="M300" s="1">
        <f>((scaffolding_timesheet_dec2024_may2025[[#This Row],[Overtime]]*1.5)+scaffolding_timesheet_dec2024_may2025[[#This Row],[Normal_Time]])/60</f>
        <v>2.1166666666666667</v>
      </c>
    </row>
    <row r="301" spans="1:13" x14ac:dyDescent="0.25">
      <c r="A301" s="8">
        <v>45700</v>
      </c>
      <c r="B301" s="9">
        <v>0.48958333333333331</v>
      </c>
      <c r="C301" t="s">
        <v>11</v>
      </c>
      <c r="D301" t="s">
        <v>12</v>
      </c>
      <c r="E301">
        <v>68</v>
      </c>
      <c r="F301">
        <v>65</v>
      </c>
      <c r="G301">
        <v>133</v>
      </c>
      <c r="H301" t="s">
        <v>24</v>
      </c>
      <c r="I301" t="s">
        <v>70</v>
      </c>
      <c r="J301">
        <v>0</v>
      </c>
      <c r="K301">
        <v>133</v>
      </c>
      <c r="L301" s="1">
        <f>scaffolding_timesheet_dec2024_may2025[[#This Row],[Total_Time]]/60</f>
        <v>2.2166666666666668</v>
      </c>
      <c r="M301" s="1">
        <f>((scaffolding_timesheet_dec2024_may2025[[#This Row],[Overtime]]*1.5)+scaffolding_timesheet_dec2024_may2025[[#This Row],[Normal_Time]])/60</f>
        <v>2.2166666666666668</v>
      </c>
    </row>
    <row r="302" spans="1:13" x14ac:dyDescent="0.25">
      <c r="A302" s="8">
        <v>45701</v>
      </c>
      <c r="B302" s="9">
        <v>0.48958333333333331</v>
      </c>
      <c r="C302" t="s">
        <v>20</v>
      </c>
      <c r="D302" t="s">
        <v>18</v>
      </c>
      <c r="E302">
        <v>73</v>
      </c>
      <c r="F302">
        <v>80</v>
      </c>
      <c r="G302">
        <v>153</v>
      </c>
      <c r="H302" t="s">
        <v>28</v>
      </c>
      <c r="I302" t="s">
        <v>81</v>
      </c>
      <c r="J302">
        <v>0</v>
      </c>
      <c r="K302">
        <v>153</v>
      </c>
      <c r="L302" s="1">
        <f>scaffolding_timesheet_dec2024_may2025[[#This Row],[Total_Time]]/60</f>
        <v>2.5499999999999998</v>
      </c>
      <c r="M302" s="1">
        <f>((scaffolding_timesheet_dec2024_may2025[[#This Row],[Overtime]]*1.5)+scaffolding_timesheet_dec2024_may2025[[#This Row],[Normal_Time]])/60</f>
        <v>2.5499999999999998</v>
      </c>
    </row>
    <row r="303" spans="1:13" x14ac:dyDescent="0.25">
      <c r="A303" s="8">
        <v>45701</v>
      </c>
      <c r="B303" s="9">
        <v>0.30208333333333331</v>
      </c>
      <c r="C303" t="s">
        <v>22</v>
      </c>
      <c r="D303" t="s">
        <v>31</v>
      </c>
      <c r="E303">
        <v>29</v>
      </c>
      <c r="F303">
        <v>37</v>
      </c>
      <c r="G303">
        <v>66</v>
      </c>
      <c r="H303" t="s">
        <v>13</v>
      </c>
      <c r="I303" t="s">
        <v>73</v>
      </c>
      <c r="J303">
        <v>63</v>
      </c>
      <c r="K303">
        <v>3</v>
      </c>
      <c r="L303" s="1">
        <f>scaffolding_timesheet_dec2024_may2025[[#This Row],[Total_Time]]/60</f>
        <v>1.1000000000000001</v>
      </c>
      <c r="M303" s="1">
        <f>((scaffolding_timesheet_dec2024_may2025[[#This Row],[Overtime]]*1.5)+scaffolding_timesheet_dec2024_may2025[[#This Row],[Normal_Time]])/60</f>
        <v>1.625</v>
      </c>
    </row>
    <row r="304" spans="1:13" x14ac:dyDescent="0.25">
      <c r="A304" s="8">
        <v>45701</v>
      </c>
      <c r="B304" s="9">
        <v>0.5</v>
      </c>
      <c r="C304" t="s">
        <v>17</v>
      </c>
      <c r="D304" t="s">
        <v>14</v>
      </c>
      <c r="E304">
        <v>69</v>
      </c>
      <c r="F304">
        <v>36</v>
      </c>
      <c r="G304">
        <v>105</v>
      </c>
      <c r="H304" t="s">
        <v>24</v>
      </c>
      <c r="I304" t="s">
        <v>71</v>
      </c>
      <c r="J304">
        <v>0</v>
      </c>
      <c r="K304">
        <v>105</v>
      </c>
      <c r="L304" s="1">
        <f>scaffolding_timesheet_dec2024_may2025[[#This Row],[Total_Time]]/60</f>
        <v>1.75</v>
      </c>
      <c r="M304" s="1">
        <f>((scaffolding_timesheet_dec2024_may2025[[#This Row],[Overtime]]*1.5)+scaffolding_timesheet_dec2024_may2025[[#This Row],[Normal_Time]])/60</f>
        <v>1.75</v>
      </c>
    </row>
    <row r="305" spans="1:13" x14ac:dyDescent="0.25">
      <c r="A305" s="8">
        <v>45702</v>
      </c>
      <c r="B305" s="9">
        <v>0.54166666666666663</v>
      </c>
      <c r="C305" t="s">
        <v>22</v>
      </c>
      <c r="D305" t="s">
        <v>14</v>
      </c>
      <c r="E305">
        <v>24</v>
      </c>
      <c r="F305">
        <v>23</v>
      </c>
      <c r="G305">
        <v>47</v>
      </c>
      <c r="H305" t="s">
        <v>13</v>
      </c>
      <c r="I305" t="s">
        <v>71</v>
      </c>
      <c r="J305">
        <v>24</v>
      </c>
      <c r="K305">
        <v>23</v>
      </c>
      <c r="L305" s="1">
        <f>scaffolding_timesheet_dec2024_may2025[[#This Row],[Total_Time]]/60</f>
        <v>0.78333333333333333</v>
      </c>
      <c r="M305" s="1">
        <f>((scaffolding_timesheet_dec2024_may2025[[#This Row],[Overtime]]*1.5)+scaffolding_timesheet_dec2024_may2025[[#This Row],[Normal_Time]])/60</f>
        <v>0.98333333333333328</v>
      </c>
    </row>
    <row r="306" spans="1:13" x14ac:dyDescent="0.25">
      <c r="A306" s="8">
        <v>45702</v>
      </c>
      <c r="B306" s="9">
        <v>0.64583333333333337</v>
      </c>
      <c r="C306" t="s">
        <v>22</v>
      </c>
      <c r="D306" t="s">
        <v>18</v>
      </c>
      <c r="E306">
        <v>52</v>
      </c>
      <c r="F306">
        <v>9</v>
      </c>
      <c r="G306">
        <v>61</v>
      </c>
      <c r="H306" t="s">
        <v>34</v>
      </c>
      <c r="I306" t="s">
        <v>74</v>
      </c>
      <c r="J306">
        <v>0</v>
      </c>
      <c r="K306">
        <v>61</v>
      </c>
      <c r="L306" s="1">
        <f>scaffolding_timesheet_dec2024_may2025[[#This Row],[Total_Time]]/60</f>
        <v>1.0166666666666666</v>
      </c>
      <c r="M306" s="1">
        <f>((scaffolding_timesheet_dec2024_may2025[[#This Row],[Overtime]]*1.5)+scaffolding_timesheet_dec2024_may2025[[#This Row],[Normal_Time]])/60</f>
        <v>1.0166666666666666</v>
      </c>
    </row>
    <row r="307" spans="1:13" x14ac:dyDescent="0.25">
      <c r="A307" s="8">
        <v>45702</v>
      </c>
      <c r="B307" s="9">
        <v>0.29166666666666669</v>
      </c>
      <c r="C307" t="s">
        <v>11</v>
      </c>
      <c r="D307" t="s">
        <v>14</v>
      </c>
      <c r="E307">
        <v>74</v>
      </c>
      <c r="F307">
        <v>10</v>
      </c>
      <c r="G307">
        <v>84</v>
      </c>
      <c r="H307" t="s">
        <v>24</v>
      </c>
      <c r="I307" t="s">
        <v>74</v>
      </c>
      <c r="J307">
        <v>83</v>
      </c>
      <c r="K307">
        <v>1</v>
      </c>
      <c r="L307" s="1">
        <f>scaffolding_timesheet_dec2024_may2025[[#This Row],[Total_Time]]/60</f>
        <v>1.4</v>
      </c>
      <c r="M307" s="1">
        <f>((scaffolding_timesheet_dec2024_may2025[[#This Row],[Overtime]]*1.5)+scaffolding_timesheet_dec2024_may2025[[#This Row],[Normal_Time]])/60</f>
        <v>2.0916666666666668</v>
      </c>
    </row>
    <row r="308" spans="1:13" x14ac:dyDescent="0.25">
      <c r="A308" s="8">
        <v>45702</v>
      </c>
      <c r="B308" s="9">
        <v>0.35416666666666669</v>
      </c>
      <c r="C308" t="s">
        <v>22</v>
      </c>
      <c r="D308" t="s">
        <v>18</v>
      </c>
      <c r="E308">
        <v>76</v>
      </c>
      <c r="F308">
        <v>55</v>
      </c>
      <c r="G308">
        <v>131</v>
      </c>
      <c r="H308" t="s">
        <v>25</v>
      </c>
      <c r="I308" t="s">
        <v>70</v>
      </c>
      <c r="J308">
        <v>0</v>
      </c>
      <c r="K308">
        <v>131</v>
      </c>
      <c r="L308" s="1">
        <f>scaffolding_timesheet_dec2024_may2025[[#This Row],[Total_Time]]/60</f>
        <v>2.1833333333333331</v>
      </c>
      <c r="M308" s="1">
        <f>((scaffolding_timesheet_dec2024_may2025[[#This Row],[Overtime]]*1.5)+scaffolding_timesheet_dec2024_may2025[[#This Row],[Normal_Time]])/60</f>
        <v>2.1833333333333331</v>
      </c>
    </row>
    <row r="309" spans="1:13" x14ac:dyDescent="0.25">
      <c r="A309" s="8">
        <v>45702</v>
      </c>
      <c r="B309" s="9">
        <v>0.63541666666666663</v>
      </c>
      <c r="C309" t="s">
        <v>11</v>
      </c>
      <c r="D309" t="s">
        <v>15</v>
      </c>
      <c r="E309">
        <v>70</v>
      </c>
      <c r="F309">
        <v>9</v>
      </c>
      <c r="G309">
        <v>79</v>
      </c>
      <c r="H309" t="s">
        <v>34</v>
      </c>
      <c r="I309" t="s">
        <v>77</v>
      </c>
      <c r="J309">
        <v>0</v>
      </c>
      <c r="K309">
        <v>79</v>
      </c>
      <c r="L309" s="1">
        <f>scaffolding_timesheet_dec2024_may2025[[#This Row],[Total_Time]]/60</f>
        <v>1.3166666666666667</v>
      </c>
      <c r="M309" s="1">
        <f>((scaffolding_timesheet_dec2024_may2025[[#This Row],[Overtime]]*1.5)+scaffolding_timesheet_dec2024_may2025[[#This Row],[Normal_Time]])/60</f>
        <v>1.3166666666666667</v>
      </c>
    </row>
    <row r="310" spans="1:13" x14ac:dyDescent="0.25">
      <c r="A310" s="8">
        <v>45703</v>
      </c>
      <c r="B310" s="9">
        <v>0.51041666666666663</v>
      </c>
      <c r="C310" t="s">
        <v>17</v>
      </c>
      <c r="D310" t="s">
        <v>15</v>
      </c>
      <c r="E310">
        <v>50</v>
      </c>
      <c r="F310">
        <v>57</v>
      </c>
      <c r="G310">
        <v>107</v>
      </c>
      <c r="H310" t="s">
        <v>21</v>
      </c>
      <c r="I310" t="s">
        <v>70</v>
      </c>
      <c r="J310">
        <v>0</v>
      </c>
      <c r="K310">
        <v>107</v>
      </c>
      <c r="L310" s="1">
        <f>scaffolding_timesheet_dec2024_may2025[[#This Row],[Total_Time]]/60</f>
        <v>1.7833333333333334</v>
      </c>
      <c r="M310" s="1">
        <f>((scaffolding_timesheet_dec2024_may2025[[#This Row],[Overtime]]*1.5)+scaffolding_timesheet_dec2024_may2025[[#This Row],[Normal_Time]])/60</f>
        <v>1.7833333333333334</v>
      </c>
    </row>
    <row r="311" spans="1:13" x14ac:dyDescent="0.25">
      <c r="A311" s="8">
        <v>45703</v>
      </c>
      <c r="B311" s="9">
        <v>0.57291666666666663</v>
      </c>
      <c r="C311" t="s">
        <v>11</v>
      </c>
      <c r="D311" t="s">
        <v>14</v>
      </c>
      <c r="E311">
        <v>71</v>
      </c>
      <c r="F311">
        <v>71</v>
      </c>
      <c r="G311">
        <v>142</v>
      </c>
      <c r="H311" t="s">
        <v>24</v>
      </c>
      <c r="I311" t="s">
        <v>70</v>
      </c>
      <c r="J311">
        <v>0</v>
      </c>
      <c r="K311">
        <v>142</v>
      </c>
      <c r="L311" s="1">
        <f>scaffolding_timesheet_dec2024_may2025[[#This Row],[Total_Time]]/60</f>
        <v>2.3666666666666667</v>
      </c>
      <c r="M311" s="1">
        <f>((scaffolding_timesheet_dec2024_may2025[[#This Row],[Overtime]]*1.5)+scaffolding_timesheet_dec2024_may2025[[#This Row],[Normal_Time]])/60</f>
        <v>2.3666666666666667</v>
      </c>
    </row>
    <row r="312" spans="1:13" x14ac:dyDescent="0.25">
      <c r="A312" s="8">
        <v>45703</v>
      </c>
      <c r="B312" s="9">
        <v>0.63541666666666663</v>
      </c>
      <c r="C312" t="s">
        <v>20</v>
      </c>
      <c r="D312" t="s">
        <v>18</v>
      </c>
      <c r="E312">
        <v>60</v>
      </c>
      <c r="F312">
        <v>6</v>
      </c>
      <c r="G312">
        <v>66</v>
      </c>
      <c r="H312" t="s">
        <v>24</v>
      </c>
      <c r="I312" t="s">
        <v>85</v>
      </c>
      <c r="J312">
        <v>0</v>
      </c>
      <c r="K312">
        <v>66</v>
      </c>
      <c r="L312" s="1">
        <f>scaffolding_timesheet_dec2024_may2025[[#This Row],[Total_Time]]/60</f>
        <v>1.1000000000000001</v>
      </c>
      <c r="M312" s="1">
        <f>((scaffolding_timesheet_dec2024_may2025[[#This Row],[Overtime]]*1.5)+scaffolding_timesheet_dec2024_may2025[[#This Row],[Normal_Time]])/60</f>
        <v>1.1000000000000001</v>
      </c>
    </row>
    <row r="313" spans="1:13" x14ac:dyDescent="0.25">
      <c r="A313" s="8">
        <v>45703</v>
      </c>
      <c r="B313" s="9">
        <v>0.30208333333333331</v>
      </c>
      <c r="C313" t="s">
        <v>22</v>
      </c>
      <c r="D313" t="s">
        <v>30</v>
      </c>
      <c r="E313">
        <v>37</v>
      </c>
      <c r="F313">
        <v>29</v>
      </c>
      <c r="G313">
        <v>66</v>
      </c>
      <c r="H313" t="s">
        <v>21</v>
      </c>
      <c r="I313" t="s">
        <v>71</v>
      </c>
      <c r="J313">
        <v>0</v>
      </c>
      <c r="K313">
        <v>66</v>
      </c>
      <c r="L313" s="1">
        <f>scaffolding_timesheet_dec2024_may2025[[#This Row],[Total_Time]]/60</f>
        <v>1.1000000000000001</v>
      </c>
      <c r="M313" s="1">
        <f>((scaffolding_timesheet_dec2024_may2025[[#This Row],[Overtime]]*1.5)+scaffolding_timesheet_dec2024_may2025[[#This Row],[Normal_Time]])/60</f>
        <v>1.1000000000000001</v>
      </c>
    </row>
    <row r="314" spans="1:13" x14ac:dyDescent="0.25">
      <c r="A314" s="8">
        <v>45704</v>
      </c>
      <c r="B314" s="9">
        <v>0.84375</v>
      </c>
      <c r="C314" t="s">
        <v>11</v>
      </c>
      <c r="D314" t="s">
        <v>26</v>
      </c>
      <c r="E314">
        <v>65</v>
      </c>
      <c r="F314">
        <v>65</v>
      </c>
      <c r="G314">
        <v>130</v>
      </c>
      <c r="H314" t="s">
        <v>24</v>
      </c>
      <c r="I314" t="s">
        <v>70</v>
      </c>
      <c r="J314">
        <v>0</v>
      </c>
      <c r="K314">
        <v>130</v>
      </c>
      <c r="L314" s="1">
        <f>scaffolding_timesheet_dec2024_may2025[[#This Row],[Total_Time]]/60</f>
        <v>2.1666666666666665</v>
      </c>
      <c r="M314" s="1">
        <f>((scaffolding_timesheet_dec2024_may2025[[#This Row],[Overtime]]*1.5)+scaffolding_timesheet_dec2024_may2025[[#This Row],[Normal_Time]])/60</f>
        <v>2.1666666666666665</v>
      </c>
    </row>
    <row r="315" spans="1:13" x14ac:dyDescent="0.25">
      <c r="A315" s="8">
        <v>45704</v>
      </c>
      <c r="B315" s="9">
        <v>0.63541666666666663</v>
      </c>
      <c r="C315" t="s">
        <v>11</v>
      </c>
      <c r="D315" t="s">
        <v>18</v>
      </c>
      <c r="E315">
        <v>78</v>
      </c>
      <c r="F315">
        <v>5</v>
      </c>
      <c r="G315">
        <v>83</v>
      </c>
      <c r="H315" t="s">
        <v>24</v>
      </c>
      <c r="I315" t="s">
        <v>85</v>
      </c>
      <c r="J315">
        <v>0</v>
      </c>
      <c r="K315">
        <v>83</v>
      </c>
      <c r="L315" s="1">
        <f>scaffolding_timesheet_dec2024_may2025[[#This Row],[Total_Time]]/60</f>
        <v>1.3833333333333333</v>
      </c>
      <c r="M315" s="1">
        <f>((scaffolding_timesheet_dec2024_may2025[[#This Row],[Overtime]]*1.5)+scaffolding_timesheet_dec2024_may2025[[#This Row],[Normal_Time]])/60</f>
        <v>1.3833333333333333</v>
      </c>
    </row>
    <row r="316" spans="1:13" x14ac:dyDescent="0.25">
      <c r="A316" s="8">
        <v>45704</v>
      </c>
      <c r="B316" s="9">
        <v>0.25</v>
      </c>
      <c r="C316" t="s">
        <v>22</v>
      </c>
      <c r="D316" t="s">
        <v>30</v>
      </c>
      <c r="E316">
        <v>71</v>
      </c>
      <c r="F316">
        <v>17</v>
      </c>
      <c r="G316">
        <v>88</v>
      </c>
      <c r="H316" t="s">
        <v>28</v>
      </c>
      <c r="I316" t="s">
        <v>84</v>
      </c>
      <c r="J316">
        <v>0</v>
      </c>
      <c r="K316">
        <v>88</v>
      </c>
      <c r="L316" s="1">
        <f>scaffolding_timesheet_dec2024_may2025[[#This Row],[Total_Time]]/60</f>
        <v>1.4666666666666666</v>
      </c>
      <c r="M316" s="1">
        <f>((scaffolding_timesheet_dec2024_may2025[[#This Row],[Overtime]]*1.5)+scaffolding_timesheet_dec2024_may2025[[#This Row],[Normal_Time]])/60</f>
        <v>1.4666666666666666</v>
      </c>
    </row>
    <row r="317" spans="1:13" x14ac:dyDescent="0.25">
      <c r="A317" s="8">
        <v>45704</v>
      </c>
      <c r="B317" s="9">
        <v>0.84375</v>
      </c>
      <c r="C317" t="s">
        <v>22</v>
      </c>
      <c r="D317" t="s">
        <v>26</v>
      </c>
      <c r="E317">
        <v>64</v>
      </c>
      <c r="F317">
        <v>7</v>
      </c>
      <c r="G317">
        <v>71</v>
      </c>
      <c r="H317" t="s">
        <v>24</v>
      </c>
      <c r="I317" t="s">
        <v>85</v>
      </c>
      <c r="J317">
        <v>0</v>
      </c>
      <c r="K317">
        <v>71</v>
      </c>
      <c r="L317" s="1">
        <f>scaffolding_timesheet_dec2024_may2025[[#This Row],[Total_Time]]/60</f>
        <v>1.1833333333333333</v>
      </c>
      <c r="M317" s="1">
        <f>((scaffolding_timesheet_dec2024_may2025[[#This Row],[Overtime]]*1.5)+scaffolding_timesheet_dec2024_may2025[[#This Row],[Normal_Time]])/60</f>
        <v>1.1833333333333333</v>
      </c>
    </row>
    <row r="318" spans="1:13" x14ac:dyDescent="0.25">
      <c r="A318" s="8">
        <v>45704</v>
      </c>
      <c r="B318" s="9">
        <v>0.71875</v>
      </c>
      <c r="C318" t="s">
        <v>17</v>
      </c>
      <c r="D318" t="s">
        <v>29</v>
      </c>
      <c r="E318">
        <v>53</v>
      </c>
      <c r="F318">
        <v>24</v>
      </c>
      <c r="G318">
        <v>77</v>
      </c>
      <c r="H318" t="s">
        <v>34</v>
      </c>
      <c r="I318" t="s">
        <v>79</v>
      </c>
      <c r="J318">
        <v>0</v>
      </c>
      <c r="K318">
        <v>77</v>
      </c>
      <c r="L318" s="1">
        <f>scaffolding_timesheet_dec2024_may2025[[#This Row],[Total_Time]]/60</f>
        <v>1.2833333333333334</v>
      </c>
      <c r="M318" s="1">
        <f>((scaffolding_timesheet_dec2024_may2025[[#This Row],[Overtime]]*1.5)+scaffolding_timesheet_dec2024_may2025[[#This Row],[Normal_Time]])/60</f>
        <v>1.2833333333333334</v>
      </c>
    </row>
    <row r="319" spans="1:13" x14ac:dyDescent="0.25">
      <c r="A319" s="8">
        <v>45705</v>
      </c>
      <c r="B319" s="9">
        <v>0.3125</v>
      </c>
      <c r="C319" t="s">
        <v>11</v>
      </c>
      <c r="D319" t="s">
        <v>31</v>
      </c>
      <c r="E319">
        <v>59</v>
      </c>
      <c r="F319">
        <v>62</v>
      </c>
      <c r="G319">
        <v>121</v>
      </c>
      <c r="H319" t="s">
        <v>34</v>
      </c>
      <c r="I319" t="s">
        <v>70</v>
      </c>
      <c r="J319">
        <v>0</v>
      </c>
      <c r="K319">
        <v>121</v>
      </c>
      <c r="L319" s="1">
        <f>scaffolding_timesheet_dec2024_may2025[[#This Row],[Total_Time]]/60</f>
        <v>2.0166666666666666</v>
      </c>
      <c r="M319" s="1">
        <f>((scaffolding_timesheet_dec2024_may2025[[#This Row],[Overtime]]*1.5)+scaffolding_timesheet_dec2024_may2025[[#This Row],[Normal_Time]])/60</f>
        <v>2.0166666666666666</v>
      </c>
    </row>
    <row r="320" spans="1:13" x14ac:dyDescent="0.25">
      <c r="A320" s="8">
        <v>45705</v>
      </c>
      <c r="B320" s="9">
        <v>0.6875</v>
      </c>
      <c r="C320" t="s">
        <v>11</v>
      </c>
      <c r="D320" t="s">
        <v>12</v>
      </c>
      <c r="E320">
        <v>75</v>
      </c>
      <c r="F320">
        <v>58</v>
      </c>
      <c r="G320">
        <v>133</v>
      </c>
      <c r="H320" t="s">
        <v>28</v>
      </c>
      <c r="I320" t="s">
        <v>82</v>
      </c>
      <c r="J320">
        <v>0</v>
      </c>
      <c r="K320">
        <v>133</v>
      </c>
      <c r="L320" s="1">
        <f>scaffolding_timesheet_dec2024_may2025[[#This Row],[Total_Time]]/60</f>
        <v>2.2166666666666668</v>
      </c>
      <c r="M320" s="1">
        <f>((scaffolding_timesheet_dec2024_may2025[[#This Row],[Overtime]]*1.5)+scaffolding_timesheet_dec2024_may2025[[#This Row],[Normal_Time]])/60</f>
        <v>2.2166666666666668</v>
      </c>
    </row>
    <row r="321" spans="1:13" x14ac:dyDescent="0.25">
      <c r="A321" s="8">
        <v>45705</v>
      </c>
      <c r="B321" s="9">
        <v>0.80208333333333337</v>
      </c>
      <c r="C321" t="s">
        <v>11</v>
      </c>
      <c r="D321" t="s">
        <v>32</v>
      </c>
      <c r="E321">
        <v>62</v>
      </c>
      <c r="F321">
        <v>34</v>
      </c>
      <c r="G321">
        <v>96</v>
      </c>
      <c r="H321" t="s">
        <v>34</v>
      </c>
      <c r="I321" t="s">
        <v>71</v>
      </c>
      <c r="J321">
        <v>0</v>
      </c>
      <c r="K321">
        <v>96</v>
      </c>
      <c r="L321" s="1">
        <f>scaffolding_timesheet_dec2024_may2025[[#This Row],[Total_Time]]/60</f>
        <v>1.6</v>
      </c>
      <c r="M321" s="1">
        <f>((scaffolding_timesheet_dec2024_may2025[[#This Row],[Overtime]]*1.5)+scaffolding_timesheet_dec2024_may2025[[#This Row],[Normal_Time]])/60</f>
        <v>1.6</v>
      </c>
    </row>
    <row r="322" spans="1:13" x14ac:dyDescent="0.25">
      <c r="A322" s="8">
        <v>45705</v>
      </c>
      <c r="B322" s="9">
        <v>0.5</v>
      </c>
      <c r="C322" t="s">
        <v>20</v>
      </c>
      <c r="D322" t="s">
        <v>12</v>
      </c>
      <c r="E322">
        <v>55</v>
      </c>
      <c r="F322">
        <v>11</v>
      </c>
      <c r="G322">
        <v>66</v>
      </c>
      <c r="H322" t="s">
        <v>34</v>
      </c>
      <c r="I322" t="s">
        <v>85</v>
      </c>
      <c r="J322">
        <v>0</v>
      </c>
      <c r="K322">
        <v>66</v>
      </c>
      <c r="L322" s="1">
        <f>scaffolding_timesheet_dec2024_may2025[[#This Row],[Total_Time]]/60</f>
        <v>1.1000000000000001</v>
      </c>
      <c r="M322" s="1">
        <f>((scaffolding_timesheet_dec2024_may2025[[#This Row],[Overtime]]*1.5)+scaffolding_timesheet_dec2024_may2025[[#This Row],[Normal_Time]])/60</f>
        <v>1.1000000000000001</v>
      </c>
    </row>
    <row r="323" spans="1:13" x14ac:dyDescent="0.25">
      <c r="A323" s="8">
        <v>45706</v>
      </c>
      <c r="B323" s="9">
        <v>0.45833333333333331</v>
      </c>
      <c r="C323" t="s">
        <v>22</v>
      </c>
      <c r="D323" t="s">
        <v>31</v>
      </c>
      <c r="E323">
        <v>37</v>
      </c>
      <c r="F323">
        <v>90</v>
      </c>
      <c r="G323">
        <v>127</v>
      </c>
      <c r="H323" t="s">
        <v>21</v>
      </c>
      <c r="I323" t="s">
        <v>72</v>
      </c>
      <c r="J323">
        <v>0</v>
      </c>
      <c r="K323">
        <v>127</v>
      </c>
      <c r="L323" s="1">
        <f>scaffolding_timesheet_dec2024_may2025[[#This Row],[Total_Time]]/60</f>
        <v>2.1166666666666667</v>
      </c>
      <c r="M323" s="1">
        <f>((scaffolding_timesheet_dec2024_may2025[[#This Row],[Overtime]]*1.5)+scaffolding_timesheet_dec2024_may2025[[#This Row],[Normal_Time]])/60</f>
        <v>2.1166666666666667</v>
      </c>
    </row>
    <row r="324" spans="1:13" x14ac:dyDescent="0.25">
      <c r="A324" s="8">
        <v>45706</v>
      </c>
      <c r="B324" s="9">
        <v>0.54166666666666663</v>
      </c>
      <c r="C324" t="s">
        <v>11</v>
      </c>
      <c r="D324" t="s">
        <v>29</v>
      </c>
      <c r="E324">
        <v>68</v>
      </c>
      <c r="F324">
        <v>13</v>
      </c>
      <c r="G324">
        <v>81</v>
      </c>
      <c r="H324" t="s">
        <v>24</v>
      </c>
      <c r="I324" t="s">
        <v>74</v>
      </c>
      <c r="J324">
        <v>0</v>
      </c>
      <c r="K324">
        <v>81</v>
      </c>
      <c r="L324" s="1">
        <f>scaffolding_timesheet_dec2024_may2025[[#This Row],[Total_Time]]/60</f>
        <v>1.35</v>
      </c>
      <c r="M324" s="1">
        <f>((scaffolding_timesheet_dec2024_may2025[[#This Row],[Overtime]]*1.5)+scaffolding_timesheet_dec2024_may2025[[#This Row],[Normal_Time]])/60</f>
        <v>1.35</v>
      </c>
    </row>
    <row r="325" spans="1:13" x14ac:dyDescent="0.25">
      <c r="A325" s="8">
        <v>45706</v>
      </c>
      <c r="B325" s="9">
        <v>0.28125</v>
      </c>
      <c r="C325" t="s">
        <v>22</v>
      </c>
      <c r="D325" t="s">
        <v>14</v>
      </c>
      <c r="E325">
        <v>24</v>
      </c>
      <c r="F325">
        <v>12</v>
      </c>
      <c r="G325">
        <v>36</v>
      </c>
      <c r="H325" t="s">
        <v>33</v>
      </c>
      <c r="I325" t="s">
        <v>78</v>
      </c>
      <c r="J325">
        <v>0</v>
      </c>
      <c r="K325">
        <v>36</v>
      </c>
      <c r="L325" s="1">
        <f>scaffolding_timesheet_dec2024_may2025[[#This Row],[Total_Time]]/60</f>
        <v>0.6</v>
      </c>
      <c r="M325" s="1">
        <f>((scaffolding_timesheet_dec2024_may2025[[#This Row],[Overtime]]*1.5)+scaffolding_timesheet_dec2024_may2025[[#This Row],[Normal_Time]])/60</f>
        <v>0.6</v>
      </c>
    </row>
    <row r="326" spans="1:13" x14ac:dyDescent="0.25">
      <c r="A326" s="8">
        <v>45707</v>
      </c>
      <c r="B326" s="9">
        <v>0.82291666666666663</v>
      </c>
      <c r="C326" t="s">
        <v>22</v>
      </c>
      <c r="D326" t="s">
        <v>27</v>
      </c>
      <c r="E326">
        <v>38</v>
      </c>
      <c r="F326">
        <v>54</v>
      </c>
      <c r="G326">
        <v>92</v>
      </c>
      <c r="H326" t="s">
        <v>13</v>
      </c>
      <c r="I326" t="s">
        <v>70</v>
      </c>
      <c r="J326">
        <v>0</v>
      </c>
      <c r="K326">
        <v>92</v>
      </c>
      <c r="L326" s="1">
        <f>scaffolding_timesheet_dec2024_may2025[[#This Row],[Total_Time]]/60</f>
        <v>1.5333333333333334</v>
      </c>
      <c r="M326" s="1">
        <f>((scaffolding_timesheet_dec2024_may2025[[#This Row],[Overtime]]*1.5)+scaffolding_timesheet_dec2024_may2025[[#This Row],[Normal_Time]])/60</f>
        <v>1.5333333333333334</v>
      </c>
    </row>
    <row r="327" spans="1:13" x14ac:dyDescent="0.25">
      <c r="A327" s="8">
        <v>45707</v>
      </c>
      <c r="B327" s="9">
        <v>0.41666666666666669</v>
      </c>
      <c r="C327" t="s">
        <v>20</v>
      </c>
      <c r="D327" t="s">
        <v>29</v>
      </c>
      <c r="E327">
        <v>20</v>
      </c>
      <c r="F327">
        <v>8</v>
      </c>
      <c r="G327">
        <v>28</v>
      </c>
      <c r="H327" t="s">
        <v>33</v>
      </c>
      <c r="I327" t="s">
        <v>74</v>
      </c>
      <c r="J327">
        <v>0</v>
      </c>
      <c r="K327">
        <v>28</v>
      </c>
      <c r="L327" s="1">
        <f>scaffolding_timesheet_dec2024_may2025[[#This Row],[Total_Time]]/60</f>
        <v>0.46666666666666667</v>
      </c>
      <c r="M327" s="1">
        <f>((scaffolding_timesheet_dec2024_may2025[[#This Row],[Overtime]]*1.5)+scaffolding_timesheet_dec2024_may2025[[#This Row],[Normal_Time]])/60</f>
        <v>0.46666666666666667</v>
      </c>
    </row>
    <row r="328" spans="1:13" x14ac:dyDescent="0.25">
      <c r="A328" s="8">
        <v>45707</v>
      </c>
      <c r="B328" s="9">
        <v>0.70833333333333337</v>
      </c>
      <c r="C328" t="s">
        <v>22</v>
      </c>
      <c r="D328" t="s">
        <v>12</v>
      </c>
      <c r="E328">
        <v>47</v>
      </c>
      <c r="F328">
        <v>50</v>
      </c>
      <c r="G328">
        <v>97</v>
      </c>
      <c r="H328" t="s">
        <v>21</v>
      </c>
      <c r="I328" t="s">
        <v>70</v>
      </c>
      <c r="J328">
        <v>0</v>
      </c>
      <c r="K328">
        <v>97</v>
      </c>
      <c r="L328" s="1">
        <f>scaffolding_timesheet_dec2024_may2025[[#This Row],[Total_Time]]/60</f>
        <v>1.6166666666666667</v>
      </c>
      <c r="M328" s="1">
        <f>((scaffolding_timesheet_dec2024_may2025[[#This Row],[Overtime]]*1.5)+scaffolding_timesheet_dec2024_may2025[[#This Row],[Normal_Time]])/60</f>
        <v>1.6166666666666667</v>
      </c>
    </row>
    <row r="329" spans="1:13" x14ac:dyDescent="0.25">
      <c r="A329" s="8">
        <v>45707</v>
      </c>
      <c r="B329" s="9">
        <v>0.67708333333333337</v>
      </c>
      <c r="C329" t="s">
        <v>11</v>
      </c>
      <c r="D329" t="s">
        <v>29</v>
      </c>
      <c r="E329">
        <v>89</v>
      </c>
      <c r="F329">
        <v>7</v>
      </c>
      <c r="G329">
        <v>96</v>
      </c>
      <c r="H329" t="s">
        <v>25</v>
      </c>
      <c r="I329" t="s">
        <v>85</v>
      </c>
      <c r="J329">
        <v>0</v>
      </c>
      <c r="K329">
        <v>96</v>
      </c>
      <c r="L329" s="1">
        <f>scaffolding_timesheet_dec2024_may2025[[#This Row],[Total_Time]]/60</f>
        <v>1.6</v>
      </c>
      <c r="M329" s="1">
        <f>((scaffolding_timesheet_dec2024_may2025[[#This Row],[Overtime]]*1.5)+scaffolding_timesheet_dec2024_may2025[[#This Row],[Normal_Time]])/60</f>
        <v>1.6</v>
      </c>
    </row>
    <row r="330" spans="1:13" x14ac:dyDescent="0.25">
      <c r="A330" s="8">
        <v>45708</v>
      </c>
      <c r="B330" s="9">
        <v>0.72916666666666663</v>
      </c>
      <c r="C330" t="s">
        <v>11</v>
      </c>
      <c r="D330" t="s">
        <v>30</v>
      </c>
      <c r="E330">
        <v>14</v>
      </c>
      <c r="F330">
        <v>39</v>
      </c>
      <c r="G330">
        <v>53</v>
      </c>
      <c r="H330" t="s">
        <v>19</v>
      </c>
      <c r="I330" t="s">
        <v>82</v>
      </c>
      <c r="J330">
        <v>0</v>
      </c>
      <c r="K330">
        <v>53</v>
      </c>
      <c r="L330" s="1">
        <f>scaffolding_timesheet_dec2024_may2025[[#This Row],[Total_Time]]/60</f>
        <v>0.8833333333333333</v>
      </c>
      <c r="M330" s="1">
        <f>((scaffolding_timesheet_dec2024_may2025[[#This Row],[Overtime]]*1.5)+scaffolding_timesheet_dec2024_may2025[[#This Row],[Normal_Time]])/60</f>
        <v>0.8833333333333333</v>
      </c>
    </row>
    <row r="331" spans="1:13" x14ac:dyDescent="0.25">
      <c r="A331" s="8">
        <v>45708</v>
      </c>
      <c r="B331" s="9">
        <v>0.27083333333333331</v>
      </c>
      <c r="C331" t="s">
        <v>22</v>
      </c>
      <c r="D331" t="s">
        <v>12</v>
      </c>
      <c r="E331">
        <v>30</v>
      </c>
      <c r="F331">
        <v>91</v>
      </c>
      <c r="G331">
        <v>121</v>
      </c>
      <c r="H331" t="s">
        <v>21</v>
      </c>
      <c r="I331" t="s">
        <v>72</v>
      </c>
      <c r="J331">
        <v>0</v>
      </c>
      <c r="K331">
        <v>121</v>
      </c>
      <c r="L331" s="1">
        <f>scaffolding_timesheet_dec2024_may2025[[#This Row],[Total_Time]]/60</f>
        <v>2.0166666666666666</v>
      </c>
      <c r="M331" s="1">
        <f>((scaffolding_timesheet_dec2024_may2025[[#This Row],[Overtime]]*1.5)+scaffolding_timesheet_dec2024_may2025[[#This Row],[Normal_Time]])/60</f>
        <v>2.0166666666666666</v>
      </c>
    </row>
    <row r="332" spans="1:13" x14ac:dyDescent="0.25">
      <c r="A332" s="8">
        <v>45708</v>
      </c>
      <c r="B332" s="9">
        <v>0.38541666666666669</v>
      </c>
      <c r="C332" t="s">
        <v>22</v>
      </c>
      <c r="D332" t="s">
        <v>18</v>
      </c>
      <c r="E332">
        <v>30</v>
      </c>
      <c r="F332">
        <v>10</v>
      </c>
      <c r="G332">
        <v>40</v>
      </c>
      <c r="H332" t="s">
        <v>33</v>
      </c>
      <c r="I332" t="s">
        <v>78</v>
      </c>
      <c r="J332">
        <v>0</v>
      </c>
      <c r="K332">
        <v>40</v>
      </c>
      <c r="L332" s="1">
        <f>scaffolding_timesheet_dec2024_may2025[[#This Row],[Total_Time]]/60</f>
        <v>0.66666666666666663</v>
      </c>
      <c r="M332" s="1">
        <f>((scaffolding_timesheet_dec2024_may2025[[#This Row],[Overtime]]*1.5)+scaffolding_timesheet_dec2024_may2025[[#This Row],[Normal_Time]])/60</f>
        <v>0.66666666666666663</v>
      </c>
    </row>
    <row r="333" spans="1:13" x14ac:dyDescent="0.25">
      <c r="A333" s="8">
        <v>45708</v>
      </c>
      <c r="B333" s="9">
        <v>0.57291666666666663</v>
      </c>
      <c r="C333" t="s">
        <v>11</v>
      </c>
      <c r="D333" t="s">
        <v>14</v>
      </c>
      <c r="E333">
        <v>78</v>
      </c>
      <c r="F333">
        <v>38</v>
      </c>
      <c r="G333">
        <v>116</v>
      </c>
      <c r="H333" t="s">
        <v>25</v>
      </c>
      <c r="I333" t="s">
        <v>75</v>
      </c>
      <c r="J333">
        <v>0</v>
      </c>
      <c r="K333">
        <v>116</v>
      </c>
      <c r="L333" s="1">
        <f>scaffolding_timesheet_dec2024_may2025[[#This Row],[Total_Time]]/60</f>
        <v>1.9333333333333333</v>
      </c>
      <c r="M333" s="1">
        <f>((scaffolding_timesheet_dec2024_may2025[[#This Row],[Overtime]]*1.5)+scaffolding_timesheet_dec2024_may2025[[#This Row],[Normal_Time]])/60</f>
        <v>1.9333333333333333</v>
      </c>
    </row>
    <row r="334" spans="1:13" x14ac:dyDescent="0.25">
      <c r="A334" s="8">
        <v>45709</v>
      </c>
      <c r="B334" s="9">
        <v>0.54166666666666663</v>
      </c>
      <c r="C334" t="s">
        <v>11</v>
      </c>
      <c r="D334" t="s">
        <v>27</v>
      </c>
      <c r="E334">
        <v>38</v>
      </c>
      <c r="F334">
        <v>50</v>
      </c>
      <c r="G334">
        <v>88</v>
      </c>
      <c r="H334" t="s">
        <v>21</v>
      </c>
      <c r="I334" t="s">
        <v>83</v>
      </c>
      <c r="J334">
        <v>0</v>
      </c>
      <c r="K334">
        <v>88</v>
      </c>
      <c r="L334" s="1">
        <f>scaffolding_timesheet_dec2024_may2025[[#This Row],[Total_Time]]/60</f>
        <v>1.4666666666666666</v>
      </c>
      <c r="M334" s="1">
        <f>((scaffolding_timesheet_dec2024_may2025[[#This Row],[Overtime]]*1.5)+scaffolding_timesheet_dec2024_may2025[[#This Row],[Normal_Time]])/60</f>
        <v>1.4666666666666666</v>
      </c>
    </row>
    <row r="335" spans="1:13" x14ac:dyDescent="0.25">
      <c r="A335" s="8">
        <v>45709</v>
      </c>
      <c r="B335" s="9">
        <v>0.75</v>
      </c>
      <c r="C335" t="s">
        <v>11</v>
      </c>
      <c r="D335" t="s">
        <v>15</v>
      </c>
      <c r="E335">
        <v>32</v>
      </c>
      <c r="F335">
        <v>14</v>
      </c>
      <c r="G335">
        <v>46</v>
      </c>
      <c r="H335" t="s">
        <v>21</v>
      </c>
      <c r="I335" t="s">
        <v>77</v>
      </c>
      <c r="J335">
        <v>0</v>
      </c>
      <c r="K335">
        <v>46</v>
      </c>
      <c r="L335" s="1">
        <f>scaffolding_timesheet_dec2024_may2025[[#This Row],[Total_Time]]/60</f>
        <v>0.76666666666666672</v>
      </c>
      <c r="M335" s="1">
        <f>((scaffolding_timesheet_dec2024_may2025[[#This Row],[Overtime]]*1.5)+scaffolding_timesheet_dec2024_may2025[[#This Row],[Normal_Time]])/60</f>
        <v>0.76666666666666672</v>
      </c>
    </row>
    <row r="336" spans="1:13" x14ac:dyDescent="0.25">
      <c r="A336" s="8">
        <v>45709</v>
      </c>
      <c r="B336" s="9">
        <v>0.28125</v>
      </c>
      <c r="C336" t="s">
        <v>22</v>
      </c>
      <c r="D336" t="s">
        <v>18</v>
      </c>
      <c r="E336">
        <v>21</v>
      </c>
      <c r="F336">
        <v>21</v>
      </c>
      <c r="G336">
        <v>42</v>
      </c>
      <c r="H336" t="s">
        <v>19</v>
      </c>
      <c r="I336" t="s">
        <v>71</v>
      </c>
      <c r="J336">
        <v>0</v>
      </c>
      <c r="K336">
        <v>42</v>
      </c>
      <c r="L336" s="1">
        <f>scaffolding_timesheet_dec2024_may2025[[#This Row],[Total_Time]]/60</f>
        <v>0.7</v>
      </c>
      <c r="M336" s="1">
        <f>((scaffolding_timesheet_dec2024_may2025[[#This Row],[Overtime]]*1.5)+scaffolding_timesheet_dec2024_may2025[[#This Row],[Normal_Time]])/60</f>
        <v>0.7</v>
      </c>
    </row>
    <row r="337" spans="1:13" x14ac:dyDescent="0.25">
      <c r="A337" s="8">
        <v>45710</v>
      </c>
      <c r="B337" s="9">
        <v>0.5</v>
      </c>
      <c r="C337" t="s">
        <v>20</v>
      </c>
      <c r="D337" t="s">
        <v>12</v>
      </c>
      <c r="E337">
        <v>36</v>
      </c>
      <c r="F337">
        <v>39</v>
      </c>
      <c r="G337">
        <v>75</v>
      </c>
      <c r="H337" t="s">
        <v>13</v>
      </c>
      <c r="I337" t="s">
        <v>75</v>
      </c>
      <c r="J337">
        <v>0</v>
      </c>
      <c r="K337">
        <v>75</v>
      </c>
      <c r="L337" s="1">
        <f>scaffolding_timesheet_dec2024_may2025[[#This Row],[Total_Time]]/60</f>
        <v>1.25</v>
      </c>
      <c r="M337" s="1">
        <f>((scaffolding_timesheet_dec2024_may2025[[#This Row],[Overtime]]*1.5)+scaffolding_timesheet_dec2024_may2025[[#This Row],[Normal_Time]])/60</f>
        <v>1.25</v>
      </c>
    </row>
    <row r="338" spans="1:13" x14ac:dyDescent="0.25">
      <c r="A338" s="8">
        <v>45710</v>
      </c>
      <c r="B338" s="9">
        <v>0.78125</v>
      </c>
      <c r="C338" t="s">
        <v>11</v>
      </c>
      <c r="D338" t="s">
        <v>27</v>
      </c>
      <c r="E338">
        <v>25</v>
      </c>
      <c r="F338">
        <v>13</v>
      </c>
      <c r="G338">
        <v>38</v>
      </c>
      <c r="H338" t="s">
        <v>13</v>
      </c>
      <c r="I338" t="s">
        <v>79</v>
      </c>
      <c r="J338">
        <v>0</v>
      </c>
      <c r="K338">
        <v>38</v>
      </c>
      <c r="L338" s="1">
        <f>scaffolding_timesheet_dec2024_may2025[[#This Row],[Total_Time]]/60</f>
        <v>0.6333333333333333</v>
      </c>
      <c r="M338" s="1">
        <f>((scaffolding_timesheet_dec2024_may2025[[#This Row],[Overtime]]*1.5)+scaffolding_timesheet_dec2024_may2025[[#This Row],[Normal_Time]])/60</f>
        <v>0.6333333333333333</v>
      </c>
    </row>
    <row r="339" spans="1:13" x14ac:dyDescent="0.25">
      <c r="A339" s="8">
        <v>45710</v>
      </c>
      <c r="B339" s="9">
        <v>0.69791666666666663</v>
      </c>
      <c r="C339" t="s">
        <v>20</v>
      </c>
      <c r="D339" t="s">
        <v>12</v>
      </c>
      <c r="E339">
        <v>26</v>
      </c>
      <c r="F339">
        <v>60</v>
      </c>
      <c r="G339">
        <v>86</v>
      </c>
      <c r="H339" t="s">
        <v>13</v>
      </c>
      <c r="I339" t="s">
        <v>82</v>
      </c>
      <c r="J339">
        <v>0</v>
      </c>
      <c r="K339">
        <v>86</v>
      </c>
      <c r="L339" s="1">
        <f>scaffolding_timesheet_dec2024_may2025[[#This Row],[Total_Time]]/60</f>
        <v>1.4333333333333333</v>
      </c>
      <c r="M339" s="1">
        <f>((scaffolding_timesheet_dec2024_may2025[[#This Row],[Overtime]]*1.5)+scaffolding_timesheet_dec2024_may2025[[#This Row],[Normal_Time]])/60</f>
        <v>1.4333333333333333</v>
      </c>
    </row>
    <row r="340" spans="1:13" x14ac:dyDescent="0.25">
      <c r="A340" s="8">
        <v>45710</v>
      </c>
      <c r="B340" s="9">
        <v>0.53125</v>
      </c>
      <c r="C340" t="s">
        <v>20</v>
      </c>
      <c r="D340" t="s">
        <v>15</v>
      </c>
      <c r="E340">
        <v>37</v>
      </c>
      <c r="F340">
        <v>11</v>
      </c>
      <c r="G340">
        <v>48</v>
      </c>
      <c r="H340" t="s">
        <v>13</v>
      </c>
      <c r="I340" t="s">
        <v>74</v>
      </c>
      <c r="J340">
        <v>0</v>
      </c>
      <c r="K340">
        <v>48</v>
      </c>
      <c r="L340" s="1">
        <f>scaffolding_timesheet_dec2024_may2025[[#This Row],[Total_Time]]/60</f>
        <v>0.8</v>
      </c>
      <c r="M340" s="1">
        <f>((scaffolding_timesheet_dec2024_may2025[[#This Row],[Overtime]]*1.5)+scaffolding_timesheet_dec2024_may2025[[#This Row],[Normal_Time]])/60</f>
        <v>0.8</v>
      </c>
    </row>
    <row r="341" spans="1:13" x14ac:dyDescent="0.25">
      <c r="A341" s="8">
        <v>45711</v>
      </c>
      <c r="B341" s="9">
        <v>0.51041666666666663</v>
      </c>
      <c r="C341" t="s">
        <v>11</v>
      </c>
      <c r="D341" t="s">
        <v>29</v>
      </c>
      <c r="E341">
        <v>24</v>
      </c>
      <c r="F341">
        <v>59</v>
      </c>
      <c r="G341">
        <v>83</v>
      </c>
      <c r="H341" t="s">
        <v>13</v>
      </c>
      <c r="I341" t="s">
        <v>82</v>
      </c>
      <c r="J341">
        <v>0</v>
      </c>
      <c r="K341">
        <v>83</v>
      </c>
      <c r="L341" s="1">
        <f>scaffolding_timesheet_dec2024_may2025[[#This Row],[Total_Time]]/60</f>
        <v>1.3833333333333333</v>
      </c>
      <c r="M341" s="1">
        <f>((scaffolding_timesheet_dec2024_may2025[[#This Row],[Overtime]]*1.5)+scaffolding_timesheet_dec2024_may2025[[#This Row],[Normal_Time]])/60</f>
        <v>1.3833333333333333</v>
      </c>
    </row>
    <row r="342" spans="1:13" x14ac:dyDescent="0.25">
      <c r="A342" s="8">
        <v>45711</v>
      </c>
      <c r="B342" s="9">
        <v>0.8125</v>
      </c>
      <c r="C342" t="s">
        <v>11</v>
      </c>
      <c r="D342" t="s">
        <v>18</v>
      </c>
      <c r="E342">
        <v>63</v>
      </c>
      <c r="F342">
        <v>16</v>
      </c>
      <c r="G342">
        <v>79</v>
      </c>
      <c r="H342" t="s">
        <v>16</v>
      </c>
      <c r="I342" t="s">
        <v>78</v>
      </c>
      <c r="J342">
        <v>0</v>
      </c>
      <c r="K342">
        <v>79</v>
      </c>
      <c r="L342" s="1">
        <f>scaffolding_timesheet_dec2024_may2025[[#This Row],[Total_Time]]/60</f>
        <v>1.3166666666666667</v>
      </c>
      <c r="M342" s="1">
        <f>((scaffolding_timesheet_dec2024_may2025[[#This Row],[Overtime]]*1.5)+scaffolding_timesheet_dec2024_may2025[[#This Row],[Normal_Time]])/60</f>
        <v>1.3166666666666667</v>
      </c>
    </row>
    <row r="343" spans="1:13" x14ac:dyDescent="0.25">
      <c r="A343" s="8">
        <v>45711</v>
      </c>
      <c r="B343" s="9">
        <v>0.35416666666666669</v>
      </c>
      <c r="C343" t="s">
        <v>11</v>
      </c>
      <c r="D343" t="s">
        <v>14</v>
      </c>
      <c r="E343">
        <v>22</v>
      </c>
      <c r="F343">
        <v>64</v>
      </c>
      <c r="G343">
        <v>86</v>
      </c>
      <c r="H343" t="s">
        <v>33</v>
      </c>
      <c r="I343" t="s">
        <v>72</v>
      </c>
      <c r="J343">
        <v>0</v>
      </c>
      <c r="K343">
        <v>86</v>
      </c>
      <c r="L343" s="1">
        <f>scaffolding_timesheet_dec2024_may2025[[#This Row],[Total_Time]]/60</f>
        <v>1.4333333333333333</v>
      </c>
      <c r="M343" s="1">
        <f>((scaffolding_timesheet_dec2024_may2025[[#This Row],[Overtime]]*1.5)+scaffolding_timesheet_dec2024_may2025[[#This Row],[Normal_Time]])/60</f>
        <v>1.4333333333333333</v>
      </c>
    </row>
    <row r="344" spans="1:13" x14ac:dyDescent="0.25">
      <c r="A344" s="8">
        <v>45711</v>
      </c>
      <c r="B344" s="9">
        <v>0.28125</v>
      </c>
      <c r="C344" t="s">
        <v>17</v>
      </c>
      <c r="D344" t="s">
        <v>32</v>
      </c>
      <c r="E344">
        <v>48</v>
      </c>
      <c r="F344">
        <v>45</v>
      </c>
      <c r="G344">
        <v>93</v>
      </c>
      <c r="H344" t="s">
        <v>23</v>
      </c>
      <c r="I344" t="s">
        <v>76</v>
      </c>
      <c r="J344">
        <v>0</v>
      </c>
      <c r="K344">
        <v>93</v>
      </c>
      <c r="L344" s="1">
        <f>scaffolding_timesheet_dec2024_may2025[[#This Row],[Total_Time]]/60</f>
        <v>1.55</v>
      </c>
      <c r="M344" s="1">
        <f>((scaffolding_timesheet_dec2024_may2025[[#This Row],[Overtime]]*1.5)+scaffolding_timesheet_dec2024_may2025[[#This Row],[Normal_Time]])/60</f>
        <v>1.55</v>
      </c>
    </row>
    <row r="345" spans="1:13" x14ac:dyDescent="0.25">
      <c r="A345" s="8">
        <v>45712</v>
      </c>
      <c r="B345" s="9">
        <v>0.35416666666666669</v>
      </c>
      <c r="C345" t="s">
        <v>11</v>
      </c>
      <c r="D345" t="s">
        <v>14</v>
      </c>
      <c r="E345">
        <v>54</v>
      </c>
      <c r="F345">
        <v>16</v>
      </c>
      <c r="G345">
        <v>70</v>
      </c>
      <c r="H345" t="s">
        <v>23</v>
      </c>
      <c r="I345" t="s">
        <v>78</v>
      </c>
      <c r="J345">
        <v>0</v>
      </c>
      <c r="K345">
        <v>70</v>
      </c>
      <c r="L345" s="1">
        <f>scaffolding_timesheet_dec2024_may2025[[#This Row],[Total_Time]]/60</f>
        <v>1.1666666666666667</v>
      </c>
      <c r="M345" s="1">
        <f>((scaffolding_timesheet_dec2024_may2025[[#This Row],[Overtime]]*1.5)+scaffolding_timesheet_dec2024_may2025[[#This Row],[Normal_Time]])/60</f>
        <v>1.1666666666666667</v>
      </c>
    </row>
    <row r="346" spans="1:13" x14ac:dyDescent="0.25">
      <c r="A346" s="8">
        <v>45712</v>
      </c>
      <c r="B346" s="9">
        <v>0.55208333333333337</v>
      </c>
      <c r="C346" t="s">
        <v>11</v>
      </c>
      <c r="D346" t="s">
        <v>26</v>
      </c>
      <c r="E346">
        <v>53</v>
      </c>
      <c r="F346">
        <v>15</v>
      </c>
      <c r="G346">
        <v>68</v>
      </c>
      <c r="H346" t="s">
        <v>23</v>
      </c>
      <c r="I346" t="s">
        <v>74</v>
      </c>
      <c r="J346">
        <v>0</v>
      </c>
      <c r="K346">
        <v>68</v>
      </c>
      <c r="L346" s="1">
        <f>scaffolding_timesheet_dec2024_may2025[[#This Row],[Total_Time]]/60</f>
        <v>1.1333333333333333</v>
      </c>
      <c r="M346" s="1">
        <f>((scaffolding_timesheet_dec2024_may2025[[#This Row],[Overtime]]*1.5)+scaffolding_timesheet_dec2024_may2025[[#This Row],[Normal_Time]])/60</f>
        <v>1.1333333333333333</v>
      </c>
    </row>
    <row r="347" spans="1:13" x14ac:dyDescent="0.25">
      <c r="A347" s="8">
        <v>45712</v>
      </c>
      <c r="B347" s="9">
        <v>0.44791666666666669</v>
      </c>
      <c r="C347" t="s">
        <v>11</v>
      </c>
      <c r="D347" t="s">
        <v>30</v>
      </c>
      <c r="E347">
        <v>24</v>
      </c>
      <c r="F347">
        <v>22</v>
      </c>
      <c r="G347">
        <v>46</v>
      </c>
      <c r="H347" t="s">
        <v>13</v>
      </c>
      <c r="I347" t="s">
        <v>84</v>
      </c>
      <c r="J347">
        <v>0</v>
      </c>
      <c r="K347">
        <v>46</v>
      </c>
      <c r="L347" s="1">
        <f>scaffolding_timesheet_dec2024_may2025[[#This Row],[Total_Time]]/60</f>
        <v>0.76666666666666672</v>
      </c>
      <c r="M347" s="1">
        <f>((scaffolding_timesheet_dec2024_may2025[[#This Row],[Overtime]]*1.5)+scaffolding_timesheet_dec2024_may2025[[#This Row],[Normal_Time]])/60</f>
        <v>0.76666666666666672</v>
      </c>
    </row>
    <row r="348" spans="1:13" x14ac:dyDescent="0.25">
      <c r="A348" s="8">
        <v>45712</v>
      </c>
      <c r="B348" s="9">
        <v>0.375</v>
      </c>
      <c r="C348" t="s">
        <v>20</v>
      </c>
      <c r="D348" t="s">
        <v>27</v>
      </c>
      <c r="E348">
        <v>24</v>
      </c>
      <c r="F348">
        <v>13</v>
      </c>
      <c r="G348">
        <v>37</v>
      </c>
      <c r="H348" t="s">
        <v>33</v>
      </c>
      <c r="I348" t="s">
        <v>80</v>
      </c>
      <c r="J348">
        <v>0</v>
      </c>
      <c r="K348">
        <v>37</v>
      </c>
      <c r="L348" s="1">
        <f>scaffolding_timesheet_dec2024_may2025[[#This Row],[Total_Time]]/60</f>
        <v>0.6166666666666667</v>
      </c>
      <c r="M348" s="1">
        <f>((scaffolding_timesheet_dec2024_may2025[[#This Row],[Overtime]]*1.5)+scaffolding_timesheet_dec2024_may2025[[#This Row],[Normal_Time]])/60</f>
        <v>0.6166666666666667</v>
      </c>
    </row>
    <row r="349" spans="1:13" x14ac:dyDescent="0.25">
      <c r="A349" s="8">
        <v>45713</v>
      </c>
      <c r="B349" s="9">
        <v>0.66666666666666663</v>
      </c>
      <c r="C349" t="s">
        <v>11</v>
      </c>
      <c r="D349" t="s">
        <v>18</v>
      </c>
      <c r="E349">
        <v>27</v>
      </c>
      <c r="F349">
        <v>49</v>
      </c>
      <c r="G349">
        <v>76</v>
      </c>
      <c r="H349" t="s">
        <v>13</v>
      </c>
      <c r="I349" t="s">
        <v>70</v>
      </c>
      <c r="J349">
        <v>0</v>
      </c>
      <c r="K349">
        <v>76</v>
      </c>
      <c r="L349" s="1">
        <f>scaffolding_timesheet_dec2024_may2025[[#This Row],[Total_Time]]/60</f>
        <v>1.2666666666666666</v>
      </c>
      <c r="M349" s="1">
        <f>((scaffolding_timesheet_dec2024_may2025[[#This Row],[Overtime]]*1.5)+scaffolding_timesheet_dec2024_may2025[[#This Row],[Normal_Time]])/60</f>
        <v>1.2666666666666666</v>
      </c>
    </row>
    <row r="350" spans="1:13" x14ac:dyDescent="0.25">
      <c r="A350" s="8">
        <v>45713</v>
      </c>
      <c r="B350" s="9">
        <v>0.60416666666666663</v>
      </c>
      <c r="C350" t="s">
        <v>20</v>
      </c>
      <c r="D350" t="s">
        <v>32</v>
      </c>
      <c r="E350">
        <v>61</v>
      </c>
      <c r="F350">
        <v>102</v>
      </c>
      <c r="G350">
        <v>163</v>
      </c>
      <c r="H350" t="s">
        <v>34</v>
      </c>
      <c r="I350" t="s">
        <v>72</v>
      </c>
      <c r="J350">
        <v>0</v>
      </c>
      <c r="K350">
        <v>163</v>
      </c>
      <c r="L350" s="1">
        <f>scaffolding_timesheet_dec2024_may2025[[#This Row],[Total_Time]]/60</f>
        <v>2.7166666666666668</v>
      </c>
      <c r="M350" s="1">
        <f>((scaffolding_timesheet_dec2024_may2025[[#This Row],[Overtime]]*1.5)+scaffolding_timesheet_dec2024_may2025[[#This Row],[Normal_Time]])/60</f>
        <v>2.7166666666666668</v>
      </c>
    </row>
    <row r="351" spans="1:13" x14ac:dyDescent="0.25">
      <c r="A351" s="8">
        <v>45713</v>
      </c>
      <c r="B351" s="9">
        <v>0.28125</v>
      </c>
      <c r="C351" t="s">
        <v>11</v>
      </c>
      <c r="D351" t="s">
        <v>27</v>
      </c>
      <c r="E351">
        <v>51</v>
      </c>
      <c r="F351">
        <v>11</v>
      </c>
      <c r="G351">
        <v>62</v>
      </c>
      <c r="H351" t="s">
        <v>16</v>
      </c>
      <c r="I351" t="s">
        <v>74</v>
      </c>
      <c r="J351">
        <v>0</v>
      </c>
      <c r="K351">
        <v>62</v>
      </c>
      <c r="L351" s="1">
        <f>scaffolding_timesheet_dec2024_may2025[[#This Row],[Total_Time]]/60</f>
        <v>1.0333333333333334</v>
      </c>
      <c r="M351" s="1">
        <f>((scaffolding_timesheet_dec2024_may2025[[#This Row],[Overtime]]*1.5)+scaffolding_timesheet_dec2024_may2025[[#This Row],[Normal_Time]])/60</f>
        <v>1.0333333333333334</v>
      </c>
    </row>
    <row r="352" spans="1:13" x14ac:dyDescent="0.25">
      <c r="A352" s="8">
        <v>45714</v>
      </c>
      <c r="B352" s="9">
        <v>0.69791666666666663</v>
      </c>
      <c r="C352" t="s">
        <v>11</v>
      </c>
      <c r="D352" t="s">
        <v>30</v>
      </c>
      <c r="E352">
        <v>66</v>
      </c>
      <c r="F352">
        <v>23</v>
      </c>
      <c r="G352">
        <v>89</v>
      </c>
      <c r="H352" t="s">
        <v>16</v>
      </c>
      <c r="I352" t="s">
        <v>80</v>
      </c>
      <c r="J352">
        <v>0</v>
      </c>
      <c r="K352">
        <v>89</v>
      </c>
      <c r="L352" s="1">
        <f>scaffolding_timesheet_dec2024_may2025[[#This Row],[Total_Time]]/60</f>
        <v>1.4833333333333334</v>
      </c>
      <c r="M352" s="1">
        <f>((scaffolding_timesheet_dec2024_may2025[[#This Row],[Overtime]]*1.5)+scaffolding_timesheet_dec2024_may2025[[#This Row],[Normal_Time]])/60</f>
        <v>1.4833333333333334</v>
      </c>
    </row>
    <row r="353" spans="1:13" x14ac:dyDescent="0.25">
      <c r="A353" s="8">
        <v>45714</v>
      </c>
      <c r="B353" s="9">
        <v>0.625</v>
      </c>
      <c r="C353" t="s">
        <v>22</v>
      </c>
      <c r="D353" t="s">
        <v>32</v>
      </c>
      <c r="E353">
        <v>37</v>
      </c>
      <c r="F353">
        <v>17</v>
      </c>
      <c r="G353">
        <v>54</v>
      </c>
      <c r="H353" t="s">
        <v>21</v>
      </c>
      <c r="I353" t="s">
        <v>79</v>
      </c>
      <c r="J353">
        <v>0</v>
      </c>
      <c r="K353">
        <v>54</v>
      </c>
      <c r="L353" s="1">
        <f>scaffolding_timesheet_dec2024_may2025[[#This Row],[Total_Time]]/60</f>
        <v>0.9</v>
      </c>
      <c r="M353" s="1">
        <f>((scaffolding_timesheet_dec2024_may2025[[#This Row],[Overtime]]*1.5)+scaffolding_timesheet_dec2024_may2025[[#This Row],[Normal_Time]])/60</f>
        <v>0.9</v>
      </c>
    </row>
    <row r="354" spans="1:13" x14ac:dyDescent="0.25">
      <c r="A354" s="8">
        <v>45714</v>
      </c>
      <c r="B354" s="9">
        <v>0.86458333333333337</v>
      </c>
      <c r="C354" t="s">
        <v>11</v>
      </c>
      <c r="D354" t="s">
        <v>18</v>
      </c>
      <c r="E354">
        <v>81</v>
      </c>
      <c r="F354">
        <v>41</v>
      </c>
      <c r="G354">
        <v>122</v>
      </c>
      <c r="H354" t="s">
        <v>25</v>
      </c>
      <c r="I354" t="s">
        <v>73</v>
      </c>
      <c r="J354">
        <v>0</v>
      </c>
      <c r="K354">
        <v>122</v>
      </c>
      <c r="L354" s="1">
        <f>scaffolding_timesheet_dec2024_may2025[[#This Row],[Total_Time]]/60</f>
        <v>2.0333333333333332</v>
      </c>
      <c r="M354" s="1">
        <f>((scaffolding_timesheet_dec2024_may2025[[#This Row],[Overtime]]*1.5)+scaffolding_timesheet_dec2024_may2025[[#This Row],[Normal_Time]])/60</f>
        <v>2.0333333333333332</v>
      </c>
    </row>
    <row r="355" spans="1:13" x14ac:dyDescent="0.25">
      <c r="A355" s="8">
        <v>45714</v>
      </c>
      <c r="B355" s="9">
        <v>0.29166666666666669</v>
      </c>
      <c r="C355" t="s">
        <v>22</v>
      </c>
      <c r="D355" t="s">
        <v>26</v>
      </c>
      <c r="E355">
        <v>66</v>
      </c>
      <c r="F355">
        <v>67</v>
      </c>
      <c r="G355">
        <v>133</v>
      </c>
      <c r="H355" t="s">
        <v>34</v>
      </c>
      <c r="I355" t="s">
        <v>70</v>
      </c>
      <c r="J355">
        <v>0</v>
      </c>
      <c r="K355">
        <v>133</v>
      </c>
      <c r="L355" s="1">
        <f>scaffolding_timesheet_dec2024_may2025[[#This Row],[Total_Time]]/60</f>
        <v>2.2166666666666668</v>
      </c>
      <c r="M355" s="1">
        <f>((scaffolding_timesheet_dec2024_may2025[[#This Row],[Overtime]]*1.5)+scaffolding_timesheet_dec2024_may2025[[#This Row],[Normal_Time]])/60</f>
        <v>2.2166666666666668</v>
      </c>
    </row>
    <row r="356" spans="1:13" x14ac:dyDescent="0.25">
      <c r="A356" s="8">
        <v>45714</v>
      </c>
      <c r="B356" s="9">
        <v>0.66666666666666663</v>
      </c>
      <c r="C356" t="s">
        <v>22</v>
      </c>
      <c r="D356" t="s">
        <v>32</v>
      </c>
      <c r="E356">
        <v>65</v>
      </c>
      <c r="F356">
        <v>41</v>
      </c>
      <c r="G356">
        <v>106</v>
      </c>
      <c r="H356" t="s">
        <v>16</v>
      </c>
      <c r="I356" t="s">
        <v>75</v>
      </c>
      <c r="J356">
        <v>0</v>
      </c>
      <c r="K356">
        <v>106</v>
      </c>
      <c r="L356" s="1">
        <f>scaffolding_timesheet_dec2024_may2025[[#This Row],[Total_Time]]/60</f>
        <v>1.7666666666666666</v>
      </c>
      <c r="M356" s="1">
        <f>((scaffolding_timesheet_dec2024_may2025[[#This Row],[Overtime]]*1.5)+scaffolding_timesheet_dec2024_may2025[[#This Row],[Normal_Time]])/60</f>
        <v>1.7666666666666666</v>
      </c>
    </row>
    <row r="357" spans="1:13" x14ac:dyDescent="0.25">
      <c r="A357" s="8">
        <v>45715</v>
      </c>
      <c r="B357" s="9">
        <v>0.38541666666666669</v>
      </c>
      <c r="C357" t="s">
        <v>11</v>
      </c>
      <c r="D357" t="s">
        <v>12</v>
      </c>
      <c r="E357">
        <v>66</v>
      </c>
      <c r="F357">
        <v>40</v>
      </c>
      <c r="G357">
        <v>106</v>
      </c>
      <c r="H357" t="s">
        <v>16</v>
      </c>
      <c r="I357" t="s">
        <v>73</v>
      </c>
      <c r="J357">
        <v>0</v>
      </c>
      <c r="K357">
        <v>106</v>
      </c>
      <c r="L357" s="1">
        <f>scaffolding_timesheet_dec2024_may2025[[#This Row],[Total_Time]]/60</f>
        <v>1.7666666666666666</v>
      </c>
      <c r="M357" s="1">
        <f>((scaffolding_timesheet_dec2024_may2025[[#This Row],[Overtime]]*1.5)+scaffolding_timesheet_dec2024_may2025[[#This Row],[Normal_Time]])/60</f>
        <v>1.7666666666666666</v>
      </c>
    </row>
    <row r="358" spans="1:13" x14ac:dyDescent="0.25">
      <c r="A358" s="8">
        <v>45715</v>
      </c>
      <c r="B358" s="9">
        <v>0.70833333333333337</v>
      </c>
      <c r="C358" t="s">
        <v>22</v>
      </c>
      <c r="D358" t="s">
        <v>32</v>
      </c>
      <c r="E358">
        <v>50</v>
      </c>
      <c r="F358">
        <v>44</v>
      </c>
      <c r="G358">
        <v>94</v>
      </c>
      <c r="H358" t="s">
        <v>21</v>
      </c>
      <c r="I358" t="s">
        <v>76</v>
      </c>
      <c r="J358">
        <v>0</v>
      </c>
      <c r="K358">
        <v>94</v>
      </c>
      <c r="L358" s="1">
        <f>scaffolding_timesheet_dec2024_may2025[[#This Row],[Total_Time]]/60</f>
        <v>1.5666666666666667</v>
      </c>
      <c r="M358" s="1">
        <f>((scaffolding_timesheet_dec2024_may2025[[#This Row],[Overtime]]*1.5)+scaffolding_timesheet_dec2024_may2025[[#This Row],[Normal_Time]])/60</f>
        <v>1.5666666666666667</v>
      </c>
    </row>
    <row r="359" spans="1:13" x14ac:dyDescent="0.25">
      <c r="A359" s="8">
        <v>45715</v>
      </c>
      <c r="B359" s="9">
        <v>0.70833333333333337</v>
      </c>
      <c r="C359" t="s">
        <v>11</v>
      </c>
      <c r="D359" t="s">
        <v>26</v>
      </c>
      <c r="E359">
        <v>88</v>
      </c>
      <c r="F359">
        <v>62</v>
      </c>
      <c r="G359">
        <v>150</v>
      </c>
      <c r="H359" t="s">
        <v>25</v>
      </c>
      <c r="I359" t="s">
        <v>70</v>
      </c>
      <c r="J359">
        <v>0</v>
      </c>
      <c r="K359">
        <v>150</v>
      </c>
      <c r="L359" s="1">
        <f>scaffolding_timesheet_dec2024_may2025[[#This Row],[Total_Time]]/60</f>
        <v>2.5</v>
      </c>
      <c r="M359" s="1">
        <f>((scaffolding_timesheet_dec2024_may2025[[#This Row],[Overtime]]*1.5)+scaffolding_timesheet_dec2024_may2025[[#This Row],[Normal_Time]])/60</f>
        <v>2.5</v>
      </c>
    </row>
    <row r="360" spans="1:13" x14ac:dyDescent="0.25">
      <c r="A360" s="8">
        <v>45715</v>
      </c>
      <c r="B360" s="9">
        <v>0.69791666666666663</v>
      </c>
      <c r="C360" t="s">
        <v>11</v>
      </c>
      <c r="D360" t="s">
        <v>31</v>
      </c>
      <c r="E360">
        <v>16</v>
      </c>
      <c r="F360">
        <v>23</v>
      </c>
      <c r="G360">
        <v>39</v>
      </c>
      <c r="H360" t="s">
        <v>19</v>
      </c>
      <c r="I360" t="s">
        <v>71</v>
      </c>
      <c r="J360">
        <v>0</v>
      </c>
      <c r="K360">
        <v>39</v>
      </c>
      <c r="L360" s="1">
        <f>scaffolding_timesheet_dec2024_may2025[[#This Row],[Total_Time]]/60</f>
        <v>0.65</v>
      </c>
      <c r="M360" s="1">
        <f>((scaffolding_timesheet_dec2024_may2025[[#This Row],[Overtime]]*1.5)+scaffolding_timesheet_dec2024_may2025[[#This Row],[Normal_Time]])/60</f>
        <v>0.65</v>
      </c>
    </row>
    <row r="361" spans="1:13" x14ac:dyDescent="0.25">
      <c r="A361" s="8">
        <v>45716</v>
      </c>
      <c r="B361" s="9">
        <v>0.32291666666666669</v>
      </c>
      <c r="C361" t="s">
        <v>11</v>
      </c>
      <c r="D361" t="s">
        <v>15</v>
      </c>
      <c r="E361">
        <v>54</v>
      </c>
      <c r="F361">
        <v>23</v>
      </c>
      <c r="G361">
        <v>77</v>
      </c>
      <c r="H361" t="s">
        <v>16</v>
      </c>
      <c r="I361" t="s">
        <v>84</v>
      </c>
      <c r="J361">
        <v>0</v>
      </c>
      <c r="K361">
        <v>77</v>
      </c>
      <c r="L361" s="1">
        <f>scaffolding_timesheet_dec2024_may2025[[#This Row],[Total_Time]]/60</f>
        <v>1.2833333333333334</v>
      </c>
      <c r="M361" s="1">
        <f>((scaffolding_timesheet_dec2024_may2025[[#This Row],[Overtime]]*1.5)+scaffolding_timesheet_dec2024_may2025[[#This Row],[Normal_Time]])/60</f>
        <v>1.2833333333333334</v>
      </c>
    </row>
    <row r="362" spans="1:13" x14ac:dyDescent="0.25">
      <c r="A362" s="8">
        <v>45716</v>
      </c>
      <c r="B362" s="9">
        <v>0.66666666666666663</v>
      </c>
      <c r="C362" t="s">
        <v>11</v>
      </c>
      <c r="D362" t="s">
        <v>32</v>
      </c>
      <c r="E362">
        <v>67</v>
      </c>
      <c r="F362">
        <v>26</v>
      </c>
      <c r="G362">
        <v>93</v>
      </c>
      <c r="H362" t="s">
        <v>24</v>
      </c>
      <c r="I362" t="s">
        <v>84</v>
      </c>
      <c r="J362">
        <v>0</v>
      </c>
      <c r="K362">
        <v>93</v>
      </c>
      <c r="L362" s="1">
        <f>scaffolding_timesheet_dec2024_may2025[[#This Row],[Total_Time]]/60</f>
        <v>1.55</v>
      </c>
      <c r="M362" s="1">
        <f>((scaffolding_timesheet_dec2024_may2025[[#This Row],[Overtime]]*1.5)+scaffolding_timesheet_dec2024_may2025[[#This Row],[Normal_Time]])/60</f>
        <v>1.55</v>
      </c>
    </row>
    <row r="363" spans="1:13" x14ac:dyDescent="0.25">
      <c r="A363" s="8">
        <v>45716</v>
      </c>
      <c r="B363" s="9">
        <v>0.4375</v>
      </c>
      <c r="C363" t="s">
        <v>22</v>
      </c>
      <c r="D363" t="s">
        <v>12</v>
      </c>
      <c r="E363">
        <v>74</v>
      </c>
      <c r="F363">
        <v>48</v>
      </c>
      <c r="G363">
        <v>122</v>
      </c>
      <c r="H363" t="s">
        <v>24</v>
      </c>
      <c r="I363" t="s">
        <v>76</v>
      </c>
      <c r="J363">
        <v>0</v>
      </c>
      <c r="K363">
        <v>122</v>
      </c>
      <c r="L363" s="1">
        <f>scaffolding_timesheet_dec2024_may2025[[#This Row],[Total_Time]]/60</f>
        <v>2.0333333333333332</v>
      </c>
      <c r="M363" s="1">
        <f>((scaffolding_timesheet_dec2024_may2025[[#This Row],[Overtime]]*1.5)+scaffolding_timesheet_dec2024_may2025[[#This Row],[Normal_Time]])/60</f>
        <v>2.0333333333333332</v>
      </c>
    </row>
    <row r="364" spans="1:13" x14ac:dyDescent="0.25">
      <c r="A364" s="8">
        <v>45716</v>
      </c>
      <c r="B364" s="9">
        <v>0.84375</v>
      </c>
      <c r="C364" t="s">
        <v>11</v>
      </c>
      <c r="D364" t="s">
        <v>14</v>
      </c>
      <c r="E364">
        <v>86</v>
      </c>
      <c r="F364">
        <v>7</v>
      </c>
      <c r="G364">
        <v>93</v>
      </c>
      <c r="H364" t="s">
        <v>28</v>
      </c>
      <c r="I364" t="s">
        <v>74</v>
      </c>
      <c r="J364">
        <v>0</v>
      </c>
      <c r="K364">
        <v>93</v>
      </c>
      <c r="L364" s="1">
        <f>scaffolding_timesheet_dec2024_may2025[[#This Row],[Total_Time]]/60</f>
        <v>1.55</v>
      </c>
      <c r="M364" s="1">
        <f>((scaffolding_timesheet_dec2024_may2025[[#This Row],[Overtime]]*1.5)+scaffolding_timesheet_dec2024_may2025[[#This Row],[Normal_Time]])/60</f>
        <v>1.55</v>
      </c>
    </row>
    <row r="365" spans="1:13" x14ac:dyDescent="0.25">
      <c r="A365" s="8">
        <v>45716</v>
      </c>
      <c r="B365" s="9">
        <v>0.80208333333333337</v>
      </c>
      <c r="C365" t="s">
        <v>22</v>
      </c>
      <c r="D365" t="s">
        <v>12</v>
      </c>
      <c r="E365">
        <v>14</v>
      </c>
      <c r="F365">
        <v>43</v>
      </c>
      <c r="G365">
        <v>57</v>
      </c>
      <c r="H365" t="s">
        <v>33</v>
      </c>
      <c r="I365" t="s">
        <v>82</v>
      </c>
      <c r="J365">
        <v>0</v>
      </c>
      <c r="K365">
        <v>57</v>
      </c>
      <c r="L365" s="1">
        <f>scaffolding_timesheet_dec2024_may2025[[#This Row],[Total_Time]]/60</f>
        <v>0.95</v>
      </c>
      <c r="M365" s="1">
        <f>((scaffolding_timesheet_dec2024_may2025[[#This Row],[Overtime]]*1.5)+scaffolding_timesheet_dec2024_may2025[[#This Row],[Normal_Time]])/60</f>
        <v>0.95</v>
      </c>
    </row>
    <row r="366" spans="1:13" x14ac:dyDescent="0.25">
      <c r="A366" s="8">
        <v>45717</v>
      </c>
      <c r="B366" s="9">
        <v>0.80208333333333337</v>
      </c>
      <c r="C366" t="s">
        <v>11</v>
      </c>
      <c r="D366" t="s">
        <v>30</v>
      </c>
      <c r="E366">
        <v>68</v>
      </c>
      <c r="F366">
        <v>26</v>
      </c>
      <c r="G366">
        <v>94</v>
      </c>
      <c r="H366" t="s">
        <v>24</v>
      </c>
      <c r="I366" t="s">
        <v>79</v>
      </c>
      <c r="J366">
        <v>32</v>
      </c>
      <c r="K366">
        <v>62</v>
      </c>
      <c r="L366" s="1">
        <f>scaffolding_timesheet_dec2024_may2025[[#This Row],[Total_Time]]/60</f>
        <v>1.5666666666666667</v>
      </c>
      <c r="M366" s="1">
        <f>((scaffolding_timesheet_dec2024_may2025[[#This Row],[Overtime]]*1.5)+scaffolding_timesheet_dec2024_may2025[[#This Row],[Normal_Time]])/60</f>
        <v>1.8333333333333333</v>
      </c>
    </row>
    <row r="367" spans="1:13" x14ac:dyDescent="0.25">
      <c r="A367" s="8">
        <v>45717</v>
      </c>
      <c r="B367" s="9">
        <v>0.76041666666666663</v>
      </c>
      <c r="C367" t="s">
        <v>17</v>
      </c>
      <c r="D367" t="s">
        <v>14</v>
      </c>
      <c r="E367">
        <v>63</v>
      </c>
      <c r="F367">
        <v>39</v>
      </c>
      <c r="G367">
        <v>102</v>
      </c>
      <c r="H367" t="s">
        <v>23</v>
      </c>
      <c r="I367" t="s">
        <v>73</v>
      </c>
      <c r="J367">
        <v>21</v>
      </c>
      <c r="K367">
        <v>81</v>
      </c>
      <c r="L367" s="1">
        <f>scaffolding_timesheet_dec2024_may2025[[#This Row],[Total_Time]]/60</f>
        <v>1.7</v>
      </c>
      <c r="M367" s="1">
        <f>((scaffolding_timesheet_dec2024_may2025[[#This Row],[Overtime]]*1.5)+scaffolding_timesheet_dec2024_may2025[[#This Row],[Normal_Time]])/60</f>
        <v>1.875</v>
      </c>
    </row>
    <row r="368" spans="1:13" x14ac:dyDescent="0.25">
      <c r="A368" s="8">
        <v>45717</v>
      </c>
      <c r="B368" s="9">
        <v>0.57291666666666663</v>
      </c>
      <c r="C368" t="s">
        <v>11</v>
      </c>
      <c r="D368" t="s">
        <v>30</v>
      </c>
      <c r="E368">
        <v>76</v>
      </c>
      <c r="F368">
        <v>58</v>
      </c>
      <c r="G368">
        <v>134</v>
      </c>
      <c r="H368" t="s">
        <v>25</v>
      </c>
      <c r="I368" t="s">
        <v>70</v>
      </c>
      <c r="J368">
        <v>103</v>
      </c>
      <c r="K368">
        <v>31</v>
      </c>
      <c r="L368" s="1">
        <f>scaffolding_timesheet_dec2024_may2025[[#This Row],[Total_Time]]/60</f>
        <v>2.2333333333333334</v>
      </c>
      <c r="M368" s="1">
        <f>((scaffolding_timesheet_dec2024_may2025[[#This Row],[Overtime]]*1.5)+scaffolding_timesheet_dec2024_may2025[[#This Row],[Normal_Time]])/60</f>
        <v>3.0916666666666668</v>
      </c>
    </row>
    <row r="369" spans="1:13" x14ac:dyDescent="0.25">
      <c r="A369" s="8">
        <v>45717</v>
      </c>
      <c r="B369" s="9">
        <v>0.66666666666666663</v>
      </c>
      <c r="C369" t="s">
        <v>11</v>
      </c>
      <c r="D369" t="s">
        <v>29</v>
      </c>
      <c r="E369">
        <v>32</v>
      </c>
      <c r="F369">
        <v>17</v>
      </c>
      <c r="G369">
        <v>49</v>
      </c>
      <c r="H369" t="s">
        <v>33</v>
      </c>
      <c r="I369" t="s">
        <v>80</v>
      </c>
      <c r="J369">
        <v>32</v>
      </c>
      <c r="K369">
        <v>17</v>
      </c>
      <c r="L369" s="1">
        <f>scaffolding_timesheet_dec2024_may2025[[#This Row],[Total_Time]]/60</f>
        <v>0.81666666666666665</v>
      </c>
      <c r="M369" s="1">
        <f>((scaffolding_timesheet_dec2024_may2025[[#This Row],[Overtime]]*1.5)+scaffolding_timesheet_dec2024_may2025[[#This Row],[Normal_Time]])/60</f>
        <v>1.0833333333333333</v>
      </c>
    </row>
    <row r="370" spans="1:13" x14ac:dyDescent="0.25">
      <c r="A370" s="8">
        <v>45717</v>
      </c>
      <c r="B370" s="9">
        <v>0.29166666666666669</v>
      </c>
      <c r="C370" t="s">
        <v>22</v>
      </c>
      <c r="D370" t="s">
        <v>26</v>
      </c>
      <c r="E370">
        <v>42</v>
      </c>
      <c r="F370">
        <v>41</v>
      </c>
      <c r="G370">
        <v>83</v>
      </c>
      <c r="H370" t="s">
        <v>21</v>
      </c>
      <c r="I370" t="s">
        <v>75</v>
      </c>
      <c r="J370">
        <v>76</v>
      </c>
      <c r="K370">
        <v>7</v>
      </c>
      <c r="L370" s="1">
        <f>scaffolding_timesheet_dec2024_may2025[[#This Row],[Total_Time]]/60</f>
        <v>1.3833333333333333</v>
      </c>
      <c r="M370" s="1">
        <f>((scaffolding_timesheet_dec2024_may2025[[#This Row],[Overtime]]*1.5)+scaffolding_timesheet_dec2024_may2025[[#This Row],[Normal_Time]])/60</f>
        <v>2.0166666666666666</v>
      </c>
    </row>
    <row r="371" spans="1:13" x14ac:dyDescent="0.25">
      <c r="A371" s="8">
        <v>45718</v>
      </c>
      <c r="B371" s="9">
        <v>0.86458333333333337</v>
      </c>
      <c r="C371" t="s">
        <v>11</v>
      </c>
      <c r="D371" t="s">
        <v>30</v>
      </c>
      <c r="E371">
        <v>83</v>
      </c>
      <c r="F371">
        <v>57</v>
      </c>
      <c r="G371">
        <v>140</v>
      </c>
      <c r="H371" t="s">
        <v>24</v>
      </c>
      <c r="I371" t="s">
        <v>79</v>
      </c>
      <c r="J371">
        <v>57</v>
      </c>
      <c r="K371">
        <v>83</v>
      </c>
      <c r="L371" s="1">
        <f>scaffolding_timesheet_dec2024_may2025[[#This Row],[Total_Time]]/60</f>
        <v>2.3333333333333335</v>
      </c>
      <c r="M371" s="1">
        <f>((scaffolding_timesheet_dec2024_may2025[[#This Row],[Overtime]]*1.5)+scaffolding_timesheet_dec2024_may2025[[#This Row],[Normal_Time]])/60</f>
        <v>2.8083333333333331</v>
      </c>
    </row>
    <row r="372" spans="1:13" x14ac:dyDescent="0.25">
      <c r="A372" s="8">
        <v>45718</v>
      </c>
      <c r="B372" s="9">
        <v>0.45833333333333331</v>
      </c>
      <c r="C372" t="s">
        <v>11</v>
      </c>
      <c r="D372" t="s">
        <v>12</v>
      </c>
      <c r="E372">
        <v>35</v>
      </c>
      <c r="F372">
        <v>26</v>
      </c>
      <c r="G372">
        <v>61</v>
      </c>
      <c r="H372" t="s">
        <v>13</v>
      </c>
      <c r="I372" t="s">
        <v>84</v>
      </c>
      <c r="J372">
        <v>44</v>
      </c>
      <c r="K372">
        <v>17</v>
      </c>
      <c r="L372" s="1">
        <f>scaffolding_timesheet_dec2024_may2025[[#This Row],[Total_Time]]/60</f>
        <v>1.0166666666666666</v>
      </c>
      <c r="M372" s="1">
        <f>((scaffolding_timesheet_dec2024_may2025[[#This Row],[Overtime]]*1.5)+scaffolding_timesheet_dec2024_may2025[[#This Row],[Normal_Time]])/60</f>
        <v>1.3833333333333333</v>
      </c>
    </row>
    <row r="373" spans="1:13" x14ac:dyDescent="0.25">
      <c r="A373" s="8">
        <v>45718</v>
      </c>
      <c r="B373" s="9">
        <v>0.25</v>
      </c>
      <c r="C373" t="s">
        <v>11</v>
      </c>
      <c r="D373" t="s">
        <v>31</v>
      </c>
      <c r="E373">
        <v>25</v>
      </c>
      <c r="F373">
        <v>14</v>
      </c>
      <c r="G373">
        <v>39</v>
      </c>
      <c r="H373" t="s">
        <v>33</v>
      </c>
      <c r="I373" t="s">
        <v>78</v>
      </c>
      <c r="J373">
        <v>27</v>
      </c>
      <c r="K373">
        <v>12</v>
      </c>
      <c r="L373" s="1">
        <f>scaffolding_timesheet_dec2024_may2025[[#This Row],[Total_Time]]/60</f>
        <v>0.65</v>
      </c>
      <c r="M373" s="1">
        <f>((scaffolding_timesheet_dec2024_may2025[[#This Row],[Overtime]]*1.5)+scaffolding_timesheet_dec2024_may2025[[#This Row],[Normal_Time]])/60</f>
        <v>0.875</v>
      </c>
    </row>
    <row r="374" spans="1:13" x14ac:dyDescent="0.25">
      <c r="A374" s="8">
        <v>45718</v>
      </c>
      <c r="B374" s="9">
        <v>0.5</v>
      </c>
      <c r="C374" t="s">
        <v>20</v>
      </c>
      <c r="D374" t="s">
        <v>29</v>
      </c>
      <c r="E374">
        <v>72</v>
      </c>
      <c r="F374">
        <v>6</v>
      </c>
      <c r="G374">
        <v>78</v>
      </c>
      <c r="H374" t="s">
        <v>16</v>
      </c>
      <c r="I374" t="s">
        <v>85</v>
      </c>
      <c r="J374">
        <v>54</v>
      </c>
      <c r="K374">
        <v>24</v>
      </c>
      <c r="L374" s="1">
        <f>scaffolding_timesheet_dec2024_may2025[[#This Row],[Total_Time]]/60</f>
        <v>1.3</v>
      </c>
      <c r="M374" s="1">
        <f>((scaffolding_timesheet_dec2024_may2025[[#This Row],[Overtime]]*1.5)+scaffolding_timesheet_dec2024_may2025[[#This Row],[Normal_Time]])/60</f>
        <v>1.75</v>
      </c>
    </row>
    <row r="375" spans="1:13" x14ac:dyDescent="0.25">
      <c r="A375" s="8">
        <v>45719</v>
      </c>
      <c r="B375" s="9">
        <v>0.75</v>
      </c>
      <c r="C375" t="s">
        <v>11</v>
      </c>
      <c r="D375" t="s">
        <v>15</v>
      </c>
      <c r="E375">
        <v>38</v>
      </c>
      <c r="F375">
        <v>36</v>
      </c>
      <c r="G375">
        <v>74</v>
      </c>
      <c r="H375" t="s">
        <v>13</v>
      </c>
      <c r="I375" t="s">
        <v>75</v>
      </c>
      <c r="J375">
        <v>59</v>
      </c>
      <c r="K375">
        <v>15</v>
      </c>
      <c r="L375" s="1">
        <f>scaffolding_timesheet_dec2024_may2025[[#This Row],[Total_Time]]/60</f>
        <v>1.2333333333333334</v>
      </c>
      <c r="M375" s="1">
        <f>((scaffolding_timesheet_dec2024_may2025[[#This Row],[Overtime]]*1.5)+scaffolding_timesheet_dec2024_may2025[[#This Row],[Normal_Time]])/60</f>
        <v>1.7250000000000001</v>
      </c>
    </row>
    <row r="376" spans="1:13" x14ac:dyDescent="0.25">
      <c r="A376" s="8">
        <v>45719</v>
      </c>
      <c r="B376" s="9">
        <v>0.42708333333333331</v>
      </c>
      <c r="C376" t="s">
        <v>11</v>
      </c>
      <c r="D376" t="s">
        <v>18</v>
      </c>
      <c r="E376">
        <v>77</v>
      </c>
      <c r="F376">
        <v>60</v>
      </c>
      <c r="G376">
        <v>137</v>
      </c>
      <c r="H376" t="s">
        <v>25</v>
      </c>
      <c r="I376" t="s">
        <v>83</v>
      </c>
      <c r="J376">
        <v>0</v>
      </c>
      <c r="K376">
        <v>137</v>
      </c>
      <c r="L376" s="1">
        <f>scaffolding_timesheet_dec2024_may2025[[#This Row],[Total_Time]]/60</f>
        <v>2.2833333333333332</v>
      </c>
      <c r="M376" s="1">
        <f>((scaffolding_timesheet_dec2024_may2025[[#This Row],[Overtime]]*1.5)+scaffolding_timesheet_dec2024_may2025[[#This Row],[Normal_Time]])/60</f>
        <v>2.2833333333333332</v>
      </c>
    </row>
    <row r="377" spans="1:13" x14ac:dyDescent="0.25">
      <c r="A377" s="8">
        <v>45719</v>
      </c>
      <c r="B377" s="9">
        <v>0.66666666666666663</v>
      </c>
      <c r="C377" t="s">
        <v>22</v>
      </c>
      <c r="D377" t="s">
        <v>29</v>
      </c>
      <c r="E377">
        <v>14</v>
      </c>
      <c r="F377">
        <v>8</v>
      </c>
      <c r="G377">
        <v>22</v>
      </c>
      <c r="H377" t="s">
        <v>33</v>
      </c>
      <c r="I377" t="s">
        <v>85</v>
      </c>
      <c r="J377">
        <v>0</v>
      </c>
      <c r="K377">
        <v>22</v>
      </c>
      <c r="L377" s="1">
        <f>scaffolding_timesheet_dec2024_may2025[[#This Row],[Total_Time]]/60</f>
        <v>0.36666666666666664</v>
      </c>
      <c r="M377" s="1">
        <f>((scaffolding_timesheet_dec2024_may2025[[#This Row],[Overtime]]*1.5)+scaffolding_timesheet_dec2024_may2025[[#This Row],[Normal_Time]])/60</f>
        <v>0.36666666666666664</v>
      </c>
    </row>
    <row r="378" spans="1:13" x14ac:dyDescent="0.25">
      <c r="A378" s="8">
        <v>45719</v>
      </c>
      <c r="B378" s="9">
        <v>0.85416666666666663</v>
      </c>
      <c r="C378" t="s">
        <v>11</v>
      </c>
      <c r="D378" t="s">
        <v>30</v>
      </c>
      <c r="E378">
        <v>43</v>
      </c>
      <c r="F378">
        <v>9</v>
      </c>
      <c r="G378">
        <v>52</v>
      </c>
      <c r="H378" t="s">
        <v>13</v>
      </c>
      <c r="I378" t="s">
        <v>74</v>
      </c>
      <c r="J378">
        <v>28</v>
      </c>
      <c r="K378">
        <v>24</v>
      </c>
      <c r="L378" s="1">
        <f>scaffolding_timesheet_dec2024_may2025[[#This Row],[Total_Time]]/60</f>
        <v>0.8666666666666667</v>
      </c>
      <c r="M378" s="1">
        <f>((scaffolding_timesheet_dec2024_may2025[[#This Row],[Overtime]]*1.5)+scaffolding_timesheet_dec2024_may2025[[#This Row],[Normal_Time]])/60</f>
        <v>1.1000000000000001</v>
      </c>
    </row>
    <row r="379" spans="1:13" x14ac:dyDescent="0.25">
      <c r="A379" s="8">
        <v>45720</v>
      </c>
      <c r="B379" s="9">
        <v>0.47916666666666669</v>
      </c>
      <c r="C379" t="s">
        <v>20</v>
      </c>
      <c r="D379" t="s">
        <v>30</v>
      </c>
      <c r="E379">
        <v>69</v>
      </c>
      <c r="F379">
        <v>6</v>
      </c>
      <c r="G379">
        <v>75</v>
      </c>
      <c r="H379" t="s">
        <v>16</v>
      </c>
      <c r="I379" t="s">
        <v>77</v>
      </c>
      <c r="J379">
        <v>58</v>
      </c>
      <c r="K379">
        <v>17</v>
      </c>
      <c r="L379" s="1">
        <f>scaffolding_timesheet_dec2024_may2025[[#This Row],[Total_Time]]/60</f>
        <v>1.25</v>
      </c>
      <c r="M379" s="1">
        <f>((scaffolding_timesheet_dec2024_may2025[[#This Row],[Overtime]]*1.5)+scaffolding_timesheet_dec2024_may2025[[#This Row],[Normal_Time]])/60</f>
        <v>1.7333333333333334</v>
      </c>
    </row>
    <row r="380" spans="1:13" x14ac:dyDescent="0.25">
      <c r="A380" s="8">
        <v>45720</v>
      </c>
      <c r="B380" s="9">
        <v>0.48958333333333331</v>
      </c>
      <c r="C380" t="s">
        <v>11</v>
      </c>
      <c r="D380" t="s">
        <v>26</v>
      </c>
      <c r="E380">
        <v>86</v>
      </c>
      <c r="F380">
        <v>27</v>
      </c>
      <c r="G380">
        <v>113</v>
      </c>
      <c r="H380" t="s">
        <v>24</v>
      </c>
      <c r="I380" t="s">
        <v>84</v>
      </c>
      <c r="J380">
        <v>0</v>
      </c>
      <c r="K380">
        <v>113</v>
      </c>
      <c r="L380" s="1">
        <f>scaffolding_timesheet_dec2024_may2025[[#This Row],[Total_Time]]/60</f>
        <v>1.8833333333333333</v>
      </c>
      <c r="M380" s="1">
        <f>((scaffolding_timesheet_dec2024_may2025[[#This Row],[Overtime]]*1.5)+scaffolding_timesheet_dec2024_may2025[[#This Row],[Normal_Time]])/60</f>
        <v>1.8833333333333333</v>
      </c>
    </row>
    <row r="381" spans="1:13" x14ac:dyDescent="0.25">
      <c r="A381" s="8">
        <v>45721</v>
      </c>
      <c r="B381" s="9">
        <v>0.82291666666666663</v>
      </c>
      <c r="C381" t="s">
        <v>22</v>
      </c>
      <c r="D381" t="s">
        <v>31</v>
      </c>
      <c r="E381">
        <v>71</v>
      </c>
      <c r="F381">
        <v>108</v>
      </c>
      <c r="G381">
        <v>179</v>
      </c>
      <c r="H381" t="s">
        <v>16</v>
      </c>
      <c r="I381" t="s">
        <v>81</v>
      </c>
      <c r="J381">
        <v>112</v>
      </c>
      <c r="K381">
        <v>67</v>
      </c>
      <c r="L381" s="1">
        <f>scaffolding_timesheet_dec2024_may2025[[#This Row],[Total_Time]]/60</f>
        <v>2.9833333333333334</v>
      </c>
      <c r="M381" s="1">
        <f>((scaffolding_timesheet_dec2024_may2025[[#This Row],[Overtime]]*1.5)+scaffolding_timesheet_dec2024_may2025[[#This Row],[Normal_Time]])/60</f>
        <v>3.9166666666666665</v>
      </c>
    </row>
    <row r="382" spans="1:13" x14ac:dyDescent="0.25">
      <c r="A382" s="8">
        <v>45721</v>
      </c>
      <c r="B382" s="9">
        <v>0.32291666666666669</v>
      </c>
      <c r="C382" t="s">
        <v>11</v>
      </c>
      <c r="D382" t="s">
        <v>12</v>
      </c>
      <c r="E382">
        <v>52</v>
      </c>
      <c r="F382">
        <v>12</v>
      </c>
      <c r="G382">
        <v>64</v>
      </c>
      <c r="H382" t="s">
        <v>21</v>
      </c>
      <c r="I382" t="s">
        <v>77</v>
      </c>
      <c r="J382">
        <v>53</v>
      </c>
      <c r="K382">
        <v>11</v>
      </c>
      <c r="L382" s="1">
        <f>scaffolding_timesheet_dec2024_may2025[[#This Row],[Total_Time]]/60</f>
        <v>1.0666666666666667</v>
      </c>
      <c r="M382" s="1">
        <f>((scaffolding_timesheet_dec2024_may2025[[#This Row],[Overtime]]*1.5)+scaffolding_timesheet_dec2024_may2025[[#This Row],[Normal_Time]])/60</f>
        <v>1.5083333333333333</v>
      </c>
    </row>
    <row r="383" spans="1:13" x14ac:dyDescent="0.25">
      <c r="A383" s="8">
        <v>45721</v>
      </c>
      <c r="B383" s="9">
        <v>0.26041666666666669</v>
      </c>
      <c r="C383" t="s">
        <v>22</v>
      </c>
      <c r="D383" t="s">
        <v>29</v>
      </c>
      <c r="E383">
        <v>71</v>
      </c>
      <c r="F383">
        <v>63</v>
      </c>
      <c r="G383">
        <v>134</v>
      </c>
      <c r="H383" t="s">
        <v>34</v>
      </c>
      <c r="I383" t="s">
        <v>83</v>
      </c>
      <c r="J383">
        <v>62</v>
      </c>
      <c r="K383">
        <v>72</v>
      </c>
      <c r="L383" s="1">
        <f>scaffolding_timesheet_dec2024_may2025[[#This Row],[Total_Time]]/60</f>
        <v>2.2333333333333334</v>
      </c>
      <c r="M383" s="1">
        <f>((scaffolding_timesheet_dec2024_may2025[[#This Row],[Overtime]]*1.5)+scaffolding_timesheet_dec2024_may2025[[#This Row],[Normal_Time]])/60</f>
        <v>2.75</v>
      </c>
    </row>
    <row r="384" spans="1:13" x14ac:dyDescent="0.25">
      <c r="A384" s="8">
        <v>45722</v>
      </c>
      <c r="B384" s="9">
        <v>0.58333333333333337</v>
      </c>
      <c r="C384" t="s">
        <v>22</v>
      </c>
      <c r="D384" t="s">
        <v>14</v>
      </c>
      <c r="E384">
        <v>80</v>
      </c>
      <c r="F384">
        <v>46</v>
      </c>
      <c r="G384">
        <v>126</v>
      </c>
      <c r="H384" t="s">
        <v>24</v>
      </c>
      <c r="I384" t="s">
        <v>71</v>
      </c>
      <c r="J384">
        <v>0</v>
      </c>
      <c r="K384">
        <v>126</v>
      </c>
      <c r="L384" s="1">
        <f>scaffolding_timesheet_dec2024_may2025[[#This Row],[Total_Time]]/60</f>
        <v>2.1</v>
      </c>
      <c r="M384" s="1">
        <f>((scaffolding_timesheet_dec2024_may2025[[#This Row],[Overtime]]*1.5)+scaffolding_timesheet_dec2024_may2025[[#This Row],[Normal_Time]])/60</f>
        <v>2.1</v>
      </c>
    </row>
    <row r="385" spans="1:13" x14ac:dyDescent="0.25">
      <c r="A385" s="8">
        <v>45722</v>
      </c>
      <c r="B385" s="9">
        <v>0.67708333333333337</v>
      </c>
      <c r="C385" t="s">
        <v>20</v>
      </c>
      <c r="D385" t="s">
        <v>29</v>
      </c>
      <c r="E385">
        <v>28</v>
      </c>
      <c r="F385">
        <v>8</v>
      </c>
      <c r="G385">
        <v>36</v>
      </c>
      <c r="H385" t="s">
        <v>33</v>
      </c>
      <c r="I385" t="s">
        <v>77</v>
      </c>
      <c r="J385">
        <v>0</v>
      </c>
      <c r="K385">
        <v>36</v>
      </c>
      <c r="L385" s="1">
        <f>scaffolding_timesheet_dec2024_may2025[[#This Row],[Total_Time]]/60</f>
        <v>0.6</v>
      </c>
      <c r="M385" s="1">
        <f>((scaffolding_timesheet_dec2024_may2025[[#This Row],[Overtime]]*1.5)+scaffolding_timesheet_dec2024_may2025[[#This Row],[Normal_Time]])/60</f>
        <v>0.6</v>
      </c>
    </row>
    <row r="386" spans="1:13" x14ac:dyDescent="0.25">
      <c r="A386" s="8">
        <v>45722</v>
      </c>
      <c r="B386" s="9">
        <v>0.47916666666666669</v>
      </c>
      <c r="C386" t="s">
        <v>11</v>
      </c>
      <c r="D386" t="s">
        <v>27</v>
      </c>
      <c r="E386">
        <v>44</v>
      </c>
      <c r="F386">
        <v>52</v>
      </c>
      <c r="G386">
        <v>96</v>
      </c>
      <c r="H386" t="s">
        <v>23</v>
      </c>
      <c r="I386" t="s">
        <v>76</v>
      </c>
      <c r="J386">
        <v>58</v>
      </c>
      <c r="K386">
        <v>38</v>
      </c>
      <c r="L386" s="1">
        <f>scaffolding_timesheet_dec2024_may2025[[#This Row],[Total_Time]]/60</f>
        <v>1.6</v>
      </c>
      <c r="M386" s="1">
        <f>((scaffolding_timesheet_dec2024_may2025[[#This Row],[Overtime]]*1.5)+scaffolding_timesheet_dec2024_may2025[[#This Row],[Normal_Time]])/60</f>
        <v>2.0833333333333335</v>
      </c>
    </row>
    <row r="387" spans="1:13" x14ac:dyDescent="0.25">
      <c r="A387" s="8">
        <v>45723</v>
      </c>
      <c r="B387" s="9">
        <v>0.82291666666666663</v>
      </c>
      <c r="C387" t="s">
        <v>22</v>
      </c>
      <c r="D387" t="s">
        <v>30</v>
      </c>
      <c r="E387">
        <v>37</v>
      </c>
      <c r="F387">
        <v>84</v>
      </c>
      <c r="G387">
        <v>121</v>
      </c>
      <c r="H387" t="s">
        <v>13</v>
      </c>
      <c r="I387" t="s">
        <v>81</v>
      </c>
      <c r="J387">
        <v>73</v>
      </c>
      <c r="K387">
        <v>48</v>
      </c>
      <c r="L387" s="1">
        <f>scaffolding_timesheet_dec2024_may2025[[#This Row],[Total_Time]]/60</f>
        <v>2.0166666666666666</v>
      </c>
      <c r="M387" s="1">
        <f>((scaffolding_timesheet_dec2024_may2025[[#This Row],[Overtime]]*1.5)+scaffolding_timesheet_dec2024_may2025[[#This Row],[Normal_Time]])/60</f>
        <v>2.625</v>
      </c>
    </row>
    <row r="388" spans="1:13" x14ac:dyDescent="0.25">
      <c r="A388" s="8">
        <v>45723</v>
      </c>
      <c r="B388" s="9">
        <v>0.58333333333333337</v>
      </c>
      <c r="C388" t="s">
        <v>20</v>
      </c>
      <c r="D388" t="s">
        <v>15</v>
      </c>
      <c r="E388">
        <v>13</v>
      </c>
      <c r="F388">
        <v>53</v>
      </c>
      <c r="G388">
        <v>66</v>
      </c>
      <c r="H388" t="s">
        <v>33</v>
      </c>
      <c r="I388" t="s">
        <v>82</v>
      </c>
      <c r="J388">
        <v>0</v>
      </c>
      <c r="K388">
        <v>66</v>
      </c>
      <c r="L388" s="1">
        <f>scaffolding_timesheet_dec2024_may2025[[#This Row],[Total_Time]]/60</f>
        <v>1.1000000000000001</v>
      </c>
      <c r="M388" s="1">
        <f>((scaffolding_timesheet_dec2024_may2025[[#This Row],[Overtime]]*1.5)+scaffolding_timesheet_dec2024_may2025[[#This Row],[Normal_Time]])/60</f>
        <v>1.1000000000000001</v>
      </c>
    </row>
    <row r="389" spans="1:13" x14ac:dyDescent="0.25">
      <c r="A389" s="8">
        <v>45724</v>
      </c>
      <c r="B389" s="9">
        <v>0.45833333333333331</v>
      </c>
      <c r="C389" t="s">
        <v>11</v>
      </c>
      <c r="D389" t="s">
        <v>18</v>
      </c>
      <c r="E389">
        <v>73</v>
      </c>
      <c r="F389">
        <v>117</v>
      </c>
      <c r="G389">
        <v>190</v>
      </c>
      <c r="H389" t="s">
        <v>24</v>
      </c>
      <c r="I389" t="s">
        <v>81</v>
      </c>
      <c r="J389">
        <v>108</v>
      </c>
      <c r="K389">
        <v>82</v>
      </c>
      <c r="L389" s="1">
        <f>scaffolding_timesheet_dec2024_may2025[[#This Row],[Total_Time]]/60</f>
        <v>3.1666666666666665</v>
      </c>
      <c r="M389" s="1">
        <f>((scaffolding_timesheet_dec2024_may2025[[#This Row],[Overtime]]*1.5)+scaffolding_timesheet_dec2024_may2025[[#This Row],[Normal_Time]])/60</f>
        <v>4.0666666666666664</v>
      </c>
    </row>
    <row r="390" spans="1:13" x14ac:dyDescent="0.25">
      <c r="A390" s="8">
        <v>45724</v>
      </c>
      <c r="B390" s="9">
        <v>0.29166666666666669</v>
      </c>
      <c r="C390" t="s">
        <v>11</v>
      </c>
      <c r="D390" t="s">
        <v>32</v>
      </c>
      <c r="E390">
        <v>84</v>
      </c>
      <c r="F390">
        <v>42</v>
      </c>
      <c r="G390">
        <v>126</v>
      </c>
      <c r="H390" t="s">
        <v>28</v>
      </c>
      <c r="I390" t="s">
        <v>83</v>
      </c>
      <c r="J390">
        <v>116</v>
      </c>
      <c r="K390">
        <v>10</v>
      </c>
      <c r="L390" s="1">
        <f>scaffolding_timesheet_dec2024_may2025[[#This Row],[Total_Time]]/60</f>
        <v>2.1</v>
      </c>
      <c r="M390" s="1">
        <f>((scaffolding_timesheet_dec2024_may2025[[#This Row],[Overtime]]*1.5)+scaffolding_timesheet_dec2024_may2025[[#This Row],[Normal_Time]])/60</f>
        <v>3.0666666666666669</v>
      </c>
    </row>
    <row r="391" spans="1:13" x14ac:dyDescent="0.25">
      <c r="A391" s="8">
        <v>45724</v>
      </c>
      <c r="B391" s="9">
        <v>0.26041666666666669</v>
      </c>
      <c r="C391" t="s">
        <v>22</v>
      </c>
      <c r="D391" t="s">
        <v>14</v>
      </c>
      <c r="E391">
        <v>38</v>
      </c>
      <c r="F391">
        <v>44</v>
      </c>
      <c r="G391">
        <v>82</v>
      </c>
      <c r="H391" t="s">
        <v>13</v>
      </c>
      <c r="I391" t="s">
        <v>83</v>
      </c>
      <c r="J391">
        <v>0</v>
      </c>
      <c r="K391">
        <v>82</v>
      </c>
      <c r="L391" s="1">
        <f>scaffolding_timesheet_dec2024_may2025[[#This Row],[Total_Time]]/60</f>
        <v>1.3666666666666667</v>
      </c>
      <c r="M391" s="1">
        <f>((scaffolding_timesheet_dec2024_may2025[[#This Row],[Overtime]]*1.5)+scaffolding_timesheet_dec2024_may2025[[#This Row],[Normal_Time]])/60</f>
        <v>1.3666666666666667</v>
      </c>
    </row>
    <row r="392" spans="1:13" x14ac:dyDescent="0.25">
      <c r="A392" s="8">
        <v>45724</v>
      </c>
      <c r="B392" s="9">
        <v>0.32291666666666669</v>
      </c>
      <c r="C392" t="s">
        <v>20</v>
      </c>
      <c r="D392" t="s">
        <v>26</v>
      </c>
      <c r="E392">
        <v>50</v>
      </c>
      <c r="F392">
        <v>30</v>
      </c>
      <c r="G392">
        <v>80</v>
      </c>
      <c r="H392" t="s">
        <v>23</v>
      </c>
      <c r="I392" t="s">
        <v>80</v>
      </c>
      <c r="J392">
        <v>0</v>
      </c>
      <c r="K392">
        <v>80</v>
      </c>
      <c r="L392" s="1">
        <f>scaffolding_timesheet_dec2024_may2025[[#This Row],[Total_Time]]/60</f>
        <v>1.3333333333333333</v>
      </c>
      <c r="M392" s="1">
        <f>((scaffolding_timesheet_dec2024_may2025[[#This Row],[Overtime]]*1.5)+scaffolding_timesheet_dec2024_may2025[[#This Row],[Normal_Time]])/60</f>
        <v>1.3333333333333333</v>
      </c>
    </row>
    <row r="393" spans="1:13" x14ac:dyDescent="0.25">
      <c r="A393" s="8">
        <v>45725</v>
      </c>
      <c r="B393" s="9">
        <v>0.55208333333333337</v>
      </c>
      <c r="C393" t="s">
        <v>22</v>
      </c>
      <c r="D393" t="s">
        <v>14</v>
      </c>
      <c r="E393">
        <v>93</v>
      </c>
      <c r="F393">
        <v>8</v>
      </c>
      <c r="G393">
        <v>101</v>
      </c>
      <c r="H393" t="s">
        <v>28</v>
      </c>
      <c r="I393" t="s">
        <v>78</v>
      </c>
      <c r="J393">
        <v>16</v>
      </c>
      <c r="K393">
        <v>85</v>
      </c>
      <c r="L393" s="1">
        <f>scaffolding_timesheet_dec2024_may2025[[#This Row],[Total_Time]]/60</f>
        <v>1.6833333333333333</v>
      </c>
      <c r="M393" s="1">
        <f>((scaffolding_timesheet_dec2024_may2025[[#This Row],[Overtime]]*1.5)+scaffolding_timesheet_dec2024_may2025[[#This Row],[Normal_Time]])/60</f>
        <v>1.8166666666666667</v>
      </c>
    </row>
    <row r="394" spans="1:13" x14ac:dyDescent="0.25">
      <c r="A394" s="8">
        <v>45725</v>
      </c>
      <c r="B394" s="9">
        <v>0.76041666666666663</v>
      </c>
      <c r="C394" t="s">
        <v>11</v>
      </c>
      <c r="D394" t="s">
        <v>12</v>
      </c>
      <c r="E394">
        <v>25</v>
      </c>
      <c r="F394">
        <v>62</v>
      </c>
      <c r="G394">
        <v>87</v>
      </c>
      <c r="H394" t="s">
        <v>19</v>
      </c>
      <c r="I394" t="s">
        <v>72</v>
      </c>
      <c r="J394">
        <v>26</v>
      </c>
      <c r="K394">
        <v>61</v>
      </c>
      <c r="L394" s="1">
        <f>scaffolding_timesheet_dec2024_may2025[[#This Row],[Total_Time]]/60</f>
        <v>1.45</v>
      </c>
      <c r="M394" s="1">
        <f>((scaffolding_timesheet_dec2024_may2025[[#This Row],[Overtime]]*1.5)+scaffolding_timesheet_dec2024_may2025[[#This Row],[Normal_Time]])/60</f>
        <v>1.6666666666666667</v>
      </c>
    </row>
    <row r="395" spans="1:13" x14ac:dyDescent="0.25">
      <c r="A395" s="8">
        <v>45725</v>
      </c>
      <c r="B395" s="9">
        <v>0.86458333333333337</v>
      </c>
      <c r="C395" t="s">
        <v>11</v>
      </c>
      <c r="D395" t="s">
        <v>26</v>
      </c>
      <c r="E395">
        <v>19</v>
      </c>
      <c r="F395">
        <v>35</v>
      </c>
      <c r="G395">
        <v>54</v>
      </c>
      <c r="H395" t="s">
        <v>19</v>
      </c>
      <c r="I395" t="s">
        <v>76</v>
      </c>
      <c r="J395">
        <v>25</v>
      </c>
      <c r="K395">
        <v>29</v>
      </c>
      <c r="L395" s="1">
        <f>scaffolding_timesheet_dec2024_may2025[[#This Row],[Total_Time]]/60</f>
        <v>0.9</v>
      </c>
      <c r="M395" s="1">
        <f>((scaffolding_timesheet_dec2024_may2025[[#This Row],[Overtime]]*1.5)+scaffolding_timesheet_dec2024_may2025[[#This Row],[Normal_Time]])/60</f>
        <v>1.1083333333333334</v>
      </c>
    </row>
    <row r="396" spans="1:13" x14ac:dyDescent="0.25">
      <c r="A396" s="8">
        <v>45726</v>
      </c>
      <c r="B396" s="9">
        <v>0.52083333333333337</v>
      </c>
      <c r="C396" t="s">
        <v>22</v>
      </c>
      <c r="D396" t="s">
        <v>27</v>
      </c>
      <c r="E396">
        <v>51</v>
      </c>
      <c r="F396">
        <v>19</v>
      </c>
      <c r="G396">
        <v>70</v>
      </c>
      <c r="H396" t="s">
        <v>21</v>
      </c>
      <c r="I396" t="s">
        <v>79</v>
      </c>
      <c r="J396">
        <v>0</v>
      </c>
      <c r="K396">
        <v>70</v>
      </c>
      <c r="L396" s="1">
        <f>scaffolding_timesheet_dec2024_may2025[[#This Row],[Total_Time]]/60</f>
        <v>1.1666666666666667</v>
      </c>
      <c r="M396" s="1">
        <f>((scaffolding_timesheet_dec2024_may2025[[#This Row],[Overtime]]*1.5)+scaffolding_timesheet_dec2024_may2025[[#This Row],[Normal_Time]])/60</f>
        <v>1.1666666666666667</v>
      </c>
    </row>
    <row r="397" spans="1:13" x14ac:dyDescent="0.25">
      <c r="A397" s="8">
        <v>45726</v>
      </c>
      <c r="B397" s="9">
        <v>0.84375</v>
      </c>
      <c r="C397" t="s">
        <v>20</v>
      </c>
      <c r="D397" t="s">
        <v>29</v>
      </c>
      <c r="E397">
        <v>87</v>
      </c>
      <c r="F397">
        <v>49</v>
      </c>
      <c r="G397">
        <v>136</v>
      </c>
      <c r="H397" t="s">
        <v>24</v>
      </c>
      <c r="I397" t="s">
        <v>75</v>
      </c>
      <c r="J397">
        <v>98</v>
      </c>
      <c r="K397">
        <v>38</v>
      </c>
      <c r="L397" s="1">
        <f>scaffolding_timesheet_dec2024_may2025[[#This Row],[Total_Time]]/60</f>
        <v>2.2666666666666666</v>
      </c>
      <c r="M397" s="1">
        <f>((scaffolding_timesheet_dec2024_may2025[[#This Row],[Overtime]]*1.5)+scaffolding_timesheet_dec2024_may2025[[#This Row],[Normal_Time]])/60</f>
        <v>3.0833333333333335</v>
      </c>
    </row>
    <row r="398" spans="1:13" x14ac:dyDescent="0.25">
      <c r="A398" s="8">
        <v>45726</v>
      </c>
      <c r="B398" s="9">
        <v>0.65625</v>
      </c>
      <c r="C398" t="s">
        <v>11</v>
      </c>
      <c r="D398" t="s">
        <v>30</v>
      </c>
      <c r="E398">
        <v>73</v>
      </c>
      <c r="F398">
        <v>114</v>
      </c>
      <c r="G398">
        <v>187</v>
      </c>
      <c r="H398" t="s">
        <v>34</v>
      </c>
      <c r="I398" t="s">
        <v>72</v>
      </c>
      <c r="J398">
        <v>0</v>
      </c>
      <c r="K398">
        <v>187</v>
      </c>
      <c r="L398" s="1">
        <f>scaffolding_timesheet_dec2024_may2025[[#This Row],[Total_Time]]/60</f>
        <v>3.1166666666666667</v>
      </c>
      <c r="M398" s="1">
        <f>((scaffolding_timesheet_dec2024_may2025[[#This Row],[Overtime]]*1.5)+scaffolding_timesheet_dec2024_may2025[[#This Row],[Normal_Time]])/60</f>
        <v>3.1166666666666667</v>
      </c>
    </row>
    <row r="399" spans="1:13" x14ac:dyDescent="0.25">
      <c r="A399" s="8">
        <v>45726</v>
      </c>
      <c r="B399" s="9">
        <v>0.33333333333333331</v>
      </c>
      <c r="C399" t="s">
        <v>22</v>
      </c>
      <c r="D399" t="s">
        <v>32</v>
      </c>
      <c r="E399">
        <v>77</v>
      </c>
      <c r="F399">
        <v>4</v>
      </c>
      <c r="G399">
        <v>81</v>
      </c>
      <c r="H399" t="s">
        <v>25</v>
      </c>
      <c r="I399" t="s">
        <v>85</v>
      </c>
      <c r="J399">
        <v>30</v>
      </c>
      <c r="K399">
        <v>51</v>
      </c>
      <c r="L399" s="1">
        <f>scaffolding_timesheet_dec2024_may2025[[#This Row],[Total_Time]]/60</f>
        <v>1.35</v>
      </c>
      <c r="M399" s="1">
        <f>((scaffolding_timesheet_dec2024_may2025[[#This Row],[Overtime]]*1.5)+scaffolding_timesheet_dec2024_may2025[[#This Row],[Normal_Time]])/60</f>
        <v>1.6</v>
      </c>
    </row>
    <row r="400" spans="1:13" x14ac:dyDescent="0.25">
      <c r="A400" s="8">
        <v>45726</v>
      </c>
      <c r="B400" s="9">
        <v>0.375</v>
      </c>
      <c r="C400" t="s">
        <v>20</v>
      </c>
      <c r="D400" t="s">
        <v>15</v>
      </c>
      <c r="E400">
        <v>66</v>
      </c>
      <c r="F400">
        <v>13</v>
      </c>
      <c r="G400">
        <v>79</v>
      </c>
      <c r="H400" t="s">
        <v>16</v>
      </c>
      <c r="I400" t="s">
        <v>77</v>
      </c>
      <c r="J400">
        <v>38</v>
      </c>
      <c r="K400">
        <v>41</v>
      </c>
      <c r="L400" s="1">
        <f>scaffolding_timesheet_dec2024_may2025[[#This Row],[Total_Time]]/60</f>
        <v>1.3166666666666667</v>
      </c>
      <c r="M400" s="1">
        <f>((scaffolding_timesheet_dec2024_may2025[[#This Row],[Overtime]]*1.5)+scaffolding_timesheet_dec2024_may2025[[#This Row],[Normal_Time]])/60</f>
        <v>1.6333333333333333</v>
      </c>
    </row>
    <row r="401" spans="1:13" x14ac:dyDescent="0.25">
      <c r="A401" s="8">
        <v>45726</v>
      </c>
      <c r="B401" s="9">
        <v>0.86458333333333337</v>
      </c>
      <c r="C401" t="s">
        <v>22</v>
      </c>
      <c r="D401" t="s">
        <v>30</v>
      </c>
      <c r="E401">
        <v>24</v>
      </c>
      <c r="F401">
        <v>32</v>
      </c>
      <c r="G401">
        <v>56</v>
      </c>
      <c r="H401" t="s">
        <v>33</v>
      </c>
      <c r="I401" t="s">
        <v>75</v>
      </c>
      <c r="J401">
        <v>30</v>
      </c>
      <c r="K401">
        <v>26</v>
      </c>
      <c r="L401" s="1">
        <f>scaffolding_timesheet_dec2024_may2025[[#This Row],[Total_Time]]/60</f>
        <v>0.93333333333333335</v>
      </c>
      <c r="M401" s="1">
        <f>((scaffolding_timesheet_dec2024_may2025[[#This Row],[Overtime]]*1.5)+scaffolding_timesheet_dec2024_may2025[[#This Row],[Normal_Time]])/60</f>
        <v>1.1833333333333333</v>
      </c>
    </row>
    <row r="402" spans="1:13" x14ac:dyDescent="0.25">
      <c r="A402" s="8">
        <v>45727</v>
      </c>
      <c r="B402" s="9">
        <v>0.85416666666666663</v>
      </c>
      <c r="C402" t="s">
        <v>20</v>
      </c>
      <c r="D402" t="s">
        <v>27</v>
      </c>
      <c r="E402">
        <v>63</v>
      </c>
      <c r="F402">
        <v>103</v>
      </c>
      <c r="G402">
        <v>166</v>
      </c>
      <c r="H402" t="s">
        <v>23</v>
      </c>
      <c r="I402" t="s">
        <v>81</v>
      </c>
      <c r="J402">
        <v>35</v>
      </c>
      <c r="K402">
        <v>131</v>
      </c>
      <c r="L402" s="1">
        <f>scaffolding_timesheet_dec2024_may2025[[#This Row],[Total_Time]]/60</f>
        <v>2.7666666666666666</v>
      </c>
      <c r="M402" s="1">
        <f>((scaffolding_timesheet_dec2024_may2025[[#This Row],[Overtime]]*1.5)+scaffolding_timesheet_dec2024_may2025[[#This Row],[Normal_Time]])/60</f>
        <v>3.0583333333333331</v>
      </c>
    </row>
    <row r="403" spans="1:13" x14ac:dyDescent="0.25">
      <c r="A403" s="8">
        <v>45727</v>
      </c>
      <c r="B403" s="9">
        <v>0.34375</v>
      </c>
      <c r="C403" t="s">
        <v>22</v>
      </c>
      <c r="D403" t="s">
        <v>32</v>
      </c>
      <c r="E403">
        <v>39</v>
      </c>
      <c r="F403">
        <v>16</v>
      </c>
      <c r="G403">
        <v>55</v>
      </c>
      <c r="H403" t="s">
        <v>13</v>
      </c>
      <c r="I403" t="s">
        <v>84</v>
      </c>
      <c r="J403">
        <v>37</v>
      </c>
      <c r="K403">
        <v>18</v>
      </c>
      <c r="L403" s="1">
        <f>scaffolding_timesheet_dec2024_may2025[[#This Row],[Total_Time]]/60</f>
        <v>0.91666666666666663</v>
      </c>
      <c r="M403" s="1">
        <f>((scaffolding_timesheet_dec2024_may2025[[#This Row],[Overtime]]*1.5)+scaffolding_timesheet_dec2024_may2025[[#This Row],[Normal_Time]])/60</f>
        <v>1.2250000000000001</v>
      </c>
    </row>
    <row r="404" spans="1:13" x14ac:dyDescent="0.25">
      <c r="A404" s="8">
        <v>45728</v>
      </c>
      <c r="B404" s="9">
        <v>0.48958333333333331</v>
      </c>
      <c r="C404" t="s">
        <v>11</v>
      </c>
      <c r="D404" t="s">
        <v>12</v>
      </c>
      <c r="E404">
        <v>15</v>
      </c>
      <c r="F404">
        <v>24</v>
      </c>
      <c r="G404">
        <v>39</v>
      </c>
      <c r="H404" t="s">
        <v>33</v>
      </c>
      <c r="I404" t="s">
        <v>73</v>
      </c>
      <c r="J404">
        <v>20</v>
      </c>
      <c r="K404">
        <v>19</v>
      </c>
      <c r="L404" s="1">
        <f>scaffolding_timesheet_dec2024_may2025[[#This Row],[Total_Time]]/60</f>
        <v>0.65</v>
      </c>
      <c r="M404" s="1">
        <f>((scaffolding_timesheet_dec2024_may2025[[#This Row],[Overtime]]*1.5)+scaffolding_timesheet_dec2024_may2025[[#This Row],[Normal_Time]])/60</f>
        <v>0.81666666666666665</v>
      </c>
    </row>
    <row r="405" spans="1:13" x14ac:dyDescent="0.25">
      <c r="A405" s="8">
        <v>45728</v>
      </c>
      <c r="B405" s="9">
        <v>0.77083333333333337</v>
      </c>
      <c r="C405" t="s">
        <v>11</v>
      </c>
      <c r="D405" t="s">
        <v>15</v>
      </c>
      <c r="E405">
        <v>79</v>
      </c>
      <c r="F405">
        <v>38</v>
      </c>
      <c r="G405">
        <v>117</v>
      </c>
      <c r="H405" t="s">
        <v>28</v>
      </c>
      <c r="I405" t="s">
        <v>75</v>
      </c>
      <c r="J405">
        <v>33</v>
      </c>
      <c r="K405">
        <v>84</v>
      </c>
      <c r="L405" s="1">
        <f>scaffolding_timesheet_dec2024_may2025[[#This Row],[Total_Time]]/60</f>
        <v>1.95</v>
      </c>
      <c r="M405" s="1">
        <f>((scaffolding_timesheet_dec2024_may2025[[#This Row],[Overtime]]*1.5)+scaffolding_timesheet_dec2024_may2025[[#This Row],[Normal_Time]])/60</f>
        <v>2.2250000000000001</v>
      </c>
    </row>
    <row r="406" spans="1:13" x14ac:dyDescent="0.25">
      <c r="A406" s="8">
        <v>45728</v>
      </c>
      <c r="B406" s="9">
        <v>0.46875</v>
      </c>
      <c r="C406" t="s">
        <v>20</v>
      </c>
      <c r="D406" t="s">
        <v>12</v>
      </c>
      <c r="E406">
        <v>28</v>
      </c>
      <c r="F406">
        <v>59</v>
      </c>
      <c r="G406">
        <v>87</v>
      </c>
      <c r="H406" t="s">
        <v>13</v>
      </c>
      <c r="I406" t="s">
        <v>70</v>
      </c>
      <c r="J406">
        <v>56</v>
      </c>
      <c r="K406">
        <v>31</v>
      </c>
      <c r="L406" s="1">
        <f>scaffolding_timesheet_dec2024_may2025[[#This Row],[Total_Time]]/60</f>
        <v>1.45</v>
      </c>
      <c r="M406" s="1">
        <f>((scaffolding_timesheet_dec2024_may2025[[#This Row],[Overtime]]*1.5)+scaffolding_timesheet_dec2024_may2025[[#This Row],[Normal_Time]])/60</f>
        <v>1.9166666666666667</v>
      </c>
    </row>
    <row r="407" spans="1:13" x14ac:dyDescent="0.25">
      <c r="A407" s="8">
        <v>45729</v>
      </c>
      <c r="B407" s="9">
        <v>0.6875</v>
      </c>
      <c r="C407" t="s">
        <v>11</v>
      </c>
      <c r="D407" t="s">
        <v>12</v>
      </c>
      <c r="E407">
        <v>37</v>
      </c>
      <c r="F407">
        <v>3</v>
      </c>
      <c r="G407">
        <v>40</v>
      </c>
      <c r="H407" t="s">
        <v>13</v>
      </c>
      <c r="I407" t="s">
        <v>85</v>
      </c>
      <c r="J407">
        <v>0</v>
      </c>
      <c r="K407">
        <v>40</v>
      </c>
      <c r="L407" s="1">
        <f>scaffolding_timesheet_dec2024_may2025[[#This Row],[Total_Time]]/60</f>
        <v>0.66666666666666663</v>
      </c>
      <c r="M407" s="1">
        <f>((scaffolding_timesheet_dec2024_may2025[[#This Row],[Overtime]]*1.5)+scaffolding_timesheet_dec2024_may2025[[#This Row],[Normal_Time]])/60</f>
        <v>0.66666666666666663</v>
      </c>
    </row>
    <row r="408" spans="1:13" x14ac:dyDescent="0.25">
      <c r="A408" s="8">
        <v>45729</v>
      </c>
      <c r="B408" s="9">
        <v>0.5</v>
      </c>
      <c r="C408" t="s">
        <v>20</v>
      </c>
      <c r="D408" t="s">
        <v>15</v>
      </c>
      <c r="E408">
        <v>79</v>
      </c>
      <c r="F408">
        <v>10</v>
      </c>
      <c r="G408">
        <v>89</v>
      </c>
      <c r="H408" t="s">
        <v>24</v>
      </c>
      <c r="I408" t="s">
        <v>77</v>
      </c>
      <c r="J408">
        <v>0</v>
      </c>
      <c r="K408">
        <v>89</v>
      </c>
      <c r="L408" s="1">
        <f>scaffolding_timesheet_dec2024_may2025[[#This Row],[Total_Time]]/60</f>
        <v>1.4833333333333334</v>
      </c>
      <c r="M408" s="1">
        <f>((scaffolding_timesheet_dec2024_may2025[[#This Row],[Overtime]]*1.5)+scaffolding_timesheet_dec2024_may2025[[#This Row],[Normal_Time]])/60</f>
        <v>1.4833333333333334</v>
      </c>
    </row>
    <row r="409" spans="1:13" x14ac:dyDescent="0.25">
      <c r="A409" s="8">
        <v>45729</v>
      </c>
      <c r="B409" s="9">
        <v>0.78125</v>
      </c>
      <c r="C409" t="s">
        <v>11</v>
      </c>
      <c r="D409" t="s">
        <v>29</v>
      </c>
      <c r="E409">
        <v>21</v>
      </c>
      <c r="F409">
        <v>29</v>
      </c>
      <c r="G409">
        <v>50</v>
      </c>
      <c r="H409" t="s">
        <v>19</v>
      </c>
      <c r="I409" t="s">
        <v>83</v>
      </c>
      <c r="J409">
        <v>22</v>
      </c>
      <c r="K409">
        <v>28</v>
      </c>
      <c r="L409" s="1">
        <f>scaffolding_timesheet_dec2024_may2025[[#This Row],[Total_Time]]/60</f>
        <v>0.83333333333333337</v>
      </c>
      <c r="M409" s="1">
        <f>((scaffolding_timesheet_dec2024_may2025[[#This Row],[Overtime]]*1.5)+scaffolding_timesheet_dec2024_may2025[[#This Row],[Normal_Time]])/60</f>
        <v>1.0166666666666666</v>
      </c>
    </row>
    <row r="410" spans="1:13" x14ac:dyDescent="0.25">
      <c r="A410" s="8">
        <v>45729</v>
      </c>
      <c r="B410" s="9">
        <v>0.58333333333333337</v>
      </c>
      <c r="C410" t="s">
        <v>11</v>
      </c>
      <c r="D410" t="s">
        <v>14</v>
      </c>
      <c r="E410">
        <v>27</v>
      </c>
      <c r="F410">
        <v>10</v>
      </c>
      <c r="G410">
        <v>37</v>
      </c>
      <c r="H410" t="s">
        <v>19</v>
      </c>
      <c r="I410" t="s">
        <v>84</v>
      </c>
      <c r="J410">
        <v>30</v>
      </c>
      <c r="K410">
        <v>7</v>
      </c>
      <c r="L410" s="1">
        <f>scaffolding_timesheet_dec2024_may2025[[#This Row],[Total_Time]]/60</f>
        <v>0.6166666666666667</v>
      </c>
      <c r="M410" s="1">
        <f>((scaffolding_timesheet_dec2024_may2025[[#This Row],[Overtime]]*1.5)+scaffolding_timesheet_dec2024_may2025[[#This Row],[Normal_Time]])/60</f>
        <v>0.8666666666666667</v>
      </c>
    </row>
    <row r="411" spans="1:13" x14ac:dyDescent="0.25">
      <c r="A411" s="8">
        <v>45730</v>
      </c>
      <c r="B411" s="9">
        <v>0.71875</v>
      </c>
      <c r="C411" t="s">
        <v>20</v>
      </c>
      <c r="D411" t="s">
        <v>30</v>
      </c>
      <c r="E411">
        <v>21</v>
      </c>
      <c r="F411">
        <v>62</v>
      </c>
      <c r="G411">
        <v>83</v>
      </c>
      <c r="H411" t="s">
        <v>13</v>
      </c>
      <c r="I411" t="s">
        <v>82</v>
      </c>
      <c r="J411">
        <v>14</v>
      </c>
      <c r="K411">
        <v>69</v>
      </c>
      <c r="L411" s="1">
        <f>scaffolding_timesheet_dec2024_may2025[[#This Row],[Total_Time]]/60</f>
        <v>1.3833333333333333</v>
      </c>
      <c r="M411" s="1">
        <f>((scaffolding_timesheet_dec2024_may2025[[#This Row],[Overtime]]*1.5)+scaffolding_timesheet_dec2024_may2025[[#This Row],[Normal_Time]])/60</f>
        <v>1.5</v>
      </c>
    </row>
    <row r="412" spans="1:13" x14ac:dyDescent="0.25">
      <c r="A412" s="8">
        <v>45730</v>
      </c>
      <c r="B412" s="9">
        <v>0.30208333333333331</v>
      </c>
      <c r="C412" t="s">
        <v>20</v>
      </c>
      <c r="D412" t="s">
        <v>26</v>
      </c>
      <c r="E412">
        <v>14</v>
      </c>
      <c r="F412">
        <v>27</v>
      </c>
      <c r="G412">
        <v>41</v>
      </c>
      <c r="H412" t="s">
        <v>19</v>
      </c>
      <c r="I412" t="s">
        <v>73</v>
      </c>
      <c r="J412">
        <v>30</v>
      </c>
      <c r="K412">
        <v>11</v>
      </c>
      <c r="L412" s="1">
        <f>scaffolding_timesheet_dec2024_may2025[[#This Row],[Total_Time]]/60</f>
        <v>0.68333333333333335</v>
      </c>
      <c r="M412" s="1">
        <f>((scaffolding_timesheet_dec2024_may2025[[#This Row],[Overtime]]*1.5)+scaffolding_timesheet_dec2024_may2025[[#This Row],[Normal_Time]])/60</f>
        <v>0.93333333333333335</v>
      </c>
    </row>
    <row r="413" spans="1:13" x14ac:dyDescent="0.25">
      <c r="A413" s="8">
        <v>45730</v>
      </c>
      <c r="B413" s="9">
        <v>0.25</v>
      </c>
      <c r="C413" t="s">
        <v>17</v>
      </c>
      <c r="D413" t="s">
        <v>15</v>
      </c>
      <c r="E413">
        <v>25</v>
      </c>
      <c r="F413">
        <v>5</v>
      </c>
      <c r="G413">
        <v>30</v>
      </c>
      <c r="H413" t="s">
        <v>19</v>
      </c>
      <c r="I413" t="s">
        <v>78</v>
      </c>
      <c r="J413">
        <v>12</v>
      </c>
      <c r="K413">
        <v>18</v>
      </c>
      <c r="L413" s="1">
        <f>scaffolding_timesheet_dec2024_may2025[[#This Row],[Total_Time]]/60</f>
        <v>0.5</v>
      </c>
      <c r="M413" s="1">
        <f>((scaffolding_timesheet_dec2024_may2025[[#This Row],[Overtime]]*1.5)+scaffolding_timesheet_dec2024_may2025[[#This Row],[Normal_Time]])/60</f>
        <v>0.6</v>
      </c>
    </row>
    <row r="414" spans="1:13" x14ac:dyDescent="0.25">
      <c r="A414" s="8">
        <v>45730</v>
      </c>
      <c r="B414" s="9">
        <v>0.3125</v>
      </c>
      <c r="C414" t="s">
        <v>20</v>
      </c>
      <c r="D414" t="s">
        <v>31</v>
      </c>
      <c r="E414">
        <v>70</v>
      </c>
      <c r="F414">
        <v>50</v>
      </c>
      <c r="G414">
        <v>120</v>
      </c>
      <c r="H414" t="s">
        <v>34</v>
      </c>
      <c r="I414" t="s">
        <v>75</v>
      </c>
      <c r="J414">
        <v>94</v>
      </c>
      <c r="K414">
        <v>26</v>
      </c>
      <c r="L414" s="1">
        <f>scaffolding_timesheet_dec2024_may2025[[#This Row],[Total_Time]]/60</f>
        <v>2</v>
      </c>
      <c r="M414" s="1">
        <f>((scaffolding_timesheet_dec2024_may2025[[#This Row],[Overtime]]*1.5)+scaffolding_timesheet_dec2024_may2025[[#This Row],[Normal_Time]])/60</f>
        <v>2.7833333333333332</v>
      </c>
    </row>
    <row r="415" spans="1:13" x14ac:dyDescent="0.25">
      <c r="A415" s="8">
        <v>45730</v>
      </c>
      <c r="B415" s="9">
        <v>0.77083333333333337</v>
      </c>
      <c r="C415" t="s">
        <v>22</v>
      </c>
      <c r="D415" t="s">
        <v>30</v>
      </c>
      <c r="E415">
        <v>98</v>
      </c>
      <c r="F415">
        <v>17</v>
      </c>
      <c r="G415">
        <v>115</v>
      </c>
      <c r="H415" t="s">
        <v>25</v>
      </c>
      <c r="I415" t="s">
        <v>79</v>
      </c>
      <c r="J415">
        <v>103</v>
      </c>
      <c r="K415">
        <v>12</v>
      </c>
      <c r="L415" s="1">
        <f>scaffolding_timesheet_dec2024_may2025[[#This Row],[Total_Time]]/60</f>
        <v>1.9166666666666667</v>
      </c>
      <c r="M415" s="1">
        <f>((scaffolding_timesheet_dec2024_may2025[[#This Row],[Overtime]]*1.5)+scaffolding_timesheet_dec2024_may2025[[#This Row],[Normal_Time]])/60</f>
        <v>2.7749999999999999</v>
      </c>
    </row>
    <row r="416" spans="1:13" x14ac:dyDescent="0.25">
      <c r="A416" s="8">
        <v>45731</v>
      </c>
      <c r="B416" s="9">
        <v>0.28125</v>
      </c>
      <c r="C416" t="s">
        <v>22</v>
      </c>
      <c r="D416" t="s">
        <v>26</v>
      </c>
      <c r="E416">
        <v>29</v>
      </c>
      <c r="F416">
        <v>15</v>
      </c>
      <c r="G416">
        <v>44</v>
      </c>
      <c r="H416" t="s">
        <v>33</v>
      </c>
      <c r="I416" t="s">
        <v>78</v>
      </c>
      <c r="J416">
        <v>0</v>
      </c>
      <c r="K416">
        <v>44</v>
      </c>
      <c r="L416" s="1">
        <f>scaffolding_timesheet_dec2024_may2025[[#This Row],[Total_Time]]/60</f>
        <v>0.73333333333333328</v>
      </c>
      <c r="M416" s="1">
        <f>((scaffolding_timesheet_dec2024_may2025[[#This Row],[Overtime]]*1.5)+scaffolding_timesheet_dec2024_may2025[[#This Row],[Normal_Time]])/60</f>
        <v>0.73333333333333328</v>
      </c>
    </row>
    <row r="417" spans="1:13" x14ac:dyDescent="0.25">
      <c r="A417" s="8">
        <v>45731</v>
      </c>
      <c r="B417" s="9">
        <v>0.34375</v>
      </c>
      <c r="C417" t="s">
        <v>20</v>
      </c>
      <c r="D417" t="s">
        <v>12</v>
      </c>
      <c r="E417">
        <v>53</v>
      </c>
      <c r="F417">
        <v>18</v>
      </c>
      <c r="G417">
        <v>71</v>
      </c>
      <c r="H417" t="s">
        <v>21</v>
      </c>
      <c r="I417" t="s">
        <v>79</v>
      </c>
      <c r="J417">
        <v>21</v>
      </c>
      <c r="K417">
        <v>50</v>
      </c>
      <c r="L417" s="1">
        <f>scaffolding_timesheet_dec2024_may2025[[#This Row],[Total_Time]]/60</f>
        <v>1.1833333333333333</v>
      </c>
      <c r="M417" s="1">
        <f>((scaffolding_timesheet_dec2024_may2025[[#This Row],[Overtime]]*1.5)+scaffolding_timesheet_dec2024_may2025[[#This Row],[Normal_Time]])/60</f>
        <v>1.3583333333333334</v>
      </c>
    </row>
    <row r="418" spans="1:13" x14ac:dyDescent="0.25">
      <c r="A418" s="8">
        <v>45731</v>
      </c>
      <c r="B418" s="9">
        <v>0.3125</v>
      </c>
      <c r="C418" t="s">
        <v>11</v>
      </c>
      <c r="D418" t="s">
        <v>26</v>
      </c>
      <c r="E418">
        <v>7</v>
      </c>
      <c r="F418">
        <v>60</v>
      </c>
      <c r="G418">
        <v>67</v>
      </c>
      <c r="H418" t="s">
        <v>19</v>
      </c>
      <c r="I418" t="s">
        <v>81</v>
      </c>
      <c r="J418">
        <v>56</v>
      </c>
      <c r="K418">
        <v>11</v>
      </c>
      <c r="L418" s="1">
        <f>scaffolding_timesheet_dec2024_may2025[[#This Row],[Total_Time]]/60</f>
        <v>1.1166666666666667</v>
      </c>
      <c r="M418" s="1">
        <f>((scaffolding_timesheet_dec2024_may2025[[#This Row],[Overtime]]*1.5)+scaffolding_timesheet_dec2024_may2025[[#This Row],[Normal_Time]])/60</f>
        <v>1.5833333333333333</v>
      </c>
    </row>
    <row r="419" spans="1:13" x14ac:dyDescent="0.25">
      <c r="A419" s="8">
        <v>45731</v>
      </c>
      <c r="B419" s="9">
        <v>0.41666666666666669</v>
      </c>
      <c r="C419" t="s">
        <v>22</v>
      </c>
      <c r="D419" t="s">
        <v>32</v>
      </c>
      <c r="E419">
        <v>28</v>
      </c>
      <c r="F419">
        <v>29</v>
      </c>
      <c r="G419">
        <v>57</v>
      </c>
      <c r="H419" t="s">
        <v>13</v>
      </c>
      <c r="I419" t="s">
        <v>71</v>
      </c>
      <c r="J419">
        <v>0</v>
      </c>
      <c r="K419">
        <v>57</v>
      </c>
      <c r="L419" s="1">
        <f>scaffolding_timesheet_dec2024_may2025[[#This Row],[Total_Time]]/60</f>
        <v>0.95</v>
      </c>
      <c r="M419" s="1">
        <f>((scaffolding_timesheet_dec2024_may2025[[#This Row],[Overtime]]*1.5)+scaffolding_timesheet_dec2024_may2025[[#This Row],[Normal_Time]])/60</f>
        <v>0.95</v>
      </c>
    </row>
    <row r="420" spans="1:13" x14ac:dyDescent="0.25">
      <c r="A420" s="8">
        <v>45732</v>
      </c>
      <c r="B420" s="9">
        <v>0.51041666666666663</v>
      </c>
      <c r="C420" t="s">
        <v>20</v>
      </c>
      <c r="D420" t="s">
        <v>14</v>
      </c>
      <c r="E420">
        <v>65</v>
      </c>
      <c r="F420">
        <v>65</v>
      </c>
      <c r="G420">
        <v>130</v>
      </c>
      <c r="H420" t="s">
        <v>24</v>
      </c>
      <c r="I420" t="s">
        <v>83</v>
      </c>
      <c r="J420">
        <v>38</v>
      </c>
      <c r="K420">
        <v>92</v>
      </c>
      <c r="L420" s="1">
        <f>scaffolding_timesheet_dec2024_may2025[[#This Row],[Total_Time]]/60</f>
        <v>2.1666666666666665</v>
      </c>
      <c r="M420" s="1">
        <f>((scaffolding_timesheet_dec2024_may2025[[#This Row],[Overtime]]*1.5)+scaffolding_timesheet_dec2024_may2025[[#This Row],[Normal_Time]])/60</f>
        <v>2.4833333333333334</v>
      </c>
    </row>
    <row r="421" spans="1:13" x14ac:dyDescent="0.25">
      <c r="A421" s="8">
        <v>45732</v>
      </c>
      <c r="B421" s="9">
        <v>0.6875</v>
      </c>
      <c r="C421" t="s">
        <v>20</v>
      </c>
      <c r="D421" t="s">
        <v>29</v>
      </c>
      <c r="E421">
        <v>49</v>
      </c>
      <c r="F421">
        <v>54</v>
      </c>
      <c r="G421">
        <v>103</v>
      </c>
      <c r="H421" t="s">
        <v>21</v>
      </c>
      <c r="I421" t="s">
        <v>83</v>
      </c>
      <c r="J421">
        <v>49</v>
      </c>
      <c r="K421">
        <v>54</v>
      </c>
      <c r="L421" s="1">
        <f>scaffolding_timesheet_dec2024_may2025[[#This Row],[Total_Time]]/60</f>
        <v>1.7166666666666666</v>
      </c>
      <c r="M421" s="1">
        <f>((scaffolding_timesheet_dec2024_may2025[[#This Row],[Overtime]]*1.5)+scaffolding_timesheet_dec2024_may2025[[#This Row],[Normal_Time]])/60</f>
        <v>2.125</v>
      </c>
    </row>
    <row r="422" spans="1:13" x14ac:dyDescent="0.25">
      <c r="A422" s="8">
        <v>45732</v>
      </c>
      <c r="B422" s="9">
        <v>0.80208333333333337</v>
      </c>
      <c r="C422" t="s">
        <v>20</v>
      </c>
      <c r="D422" t="s">
        <v>30</v>
      </c>
      <c r="E422">
        <v>73</v>
      </c>
      <c r="F422">
        <v>13</v>
      </c>
      <c r="G422">
        <v>86</v>
      </c>
      <c r="H422" t="s">
        <v>16</v>
      </c>
      <c r="I422" t="s">
        <v>74</v>
      </c>
      <c r="J422">
        <v>19</v>
      </c>
      <c r="K422">
        <v>67</v>
      </c>
      <c r="L422" s="1">
        <f>scaffolding_timesheet_dec2024_may2025[[#This Row],[Total_Time]]/60</f>
        <v>1.4333333333333333</v>
      </c>
      <c r="M422" s="1">
        <f>((scaffolding_timesheet_dec2024_may2025[[#This Row],[Overtime]]*1.5)+scaffolding_timesheet_dec2024_may2025[[#This Row],[Normal_Time]])/60</f>
        <v>1.5916666666666666</v>
      </c>
    </row>
    <row r="423" spans="1:13" x14ac:dyDescent="0.25">
      <c r="A423" s="8">
        <v>45732</v>
      </c>
      <c r="B423" s="9">
        <v>0.65625</v>
      </c>
      <c r="C423" t="s">
        <v>11</v>
      </c>
      <c r="D423" t="s">
        <v>15</v>
      </c>
      <c r="E423">
        <v>74</v>
      </c>
      <c r="F423">
        <v>5</v>
      </c>
      <c r="G423">
        <v>79</v>
      </c>
      <c r="H423" t="s">
        <v>34</v>
      </c>
      <c r="I423" t="s">
        <v>85</v>
      </c>
      <c r="J423">
        <v>43</v>
      </c>
      <c r="K423">
        <v>36</v>
      </c>
      <c r="L423" s="1">
        <f>scaffolding_timesheet_dec2024_may2025[[#This Row],[Total_Time]]/60</f>
        <v>1.3166666666666667</v>
      </c>
      <c r="M423" s="1">
        <f>((scaffolding_timesheet_dec2024_may2025[[#This Row],[Overtime]]*1.5)+scaffolding_timesheet_dec2024_may2025[[#This Row],[Normal_Time]])/60</f>
        <v>1.675</v>
      </c>
    </row>
    <row r="424" spans="1:13" x14ac:dyDescent="0.25">
      <c r="A424" s="8">
        <v>45733</v>
      </c>
      <c r="B424" s="9">
        <v>0.39583333333333331</v>
      </c>
      <c r="C424" t="s">
        <v>11</v>
      </c>
      <c r="D424" t="s">
        <v>26</v>
      </c>
      <c r="E424">
        <v>81</v>
      </c>
      <c r="F424">
        <v>59</v>
      </c>
      <c r="G424">
        <v>140</v>
      </c>
      <c r="H424" t="s">
        <v>25</v>
      </c>
      <c r="I424" t="s">
        <v>83</v>
      </c>
      <c r="J424">
        <v>0</v>
      </c>
      <c r="K424">
        <v>140</v>
      </c>
      <c r="L424" s="1">
        <f>scaffolding_timesheet_dec2024_may2025[[#This Row],[Total_Time]]/60</f>
        <v>2.3333333333333335</v>
      </c>
      <c r="M424" s="1">
        <f>((scaffolding_timesheet_dec2024_may2025[[#This Row],[Overtime]]*1.5)+scaffolding_timesheet_dec2024_may2025[[#This Row],[Normal_Time]])/60</f>
        <v>2.3333333333333335</v>
      </c>
    </row>
    <row r="425" spans="1:13" x14ac:dyDescent="0.25">
      <c r="A425" s="8">
        <v>45733</v>
      </c>
      <c r="B425" s="9">
        <v>0.67708333333333337</v>
      </c>
      <c r="C425" t="s">
        <v>22</v>
      </c>
      <c r="D425" t="s">
        <v>12</v>
      </c>
      <c r="E425">
        <v>72</v>
      </c>
      <c r="F425">
        <v>35</v>
      </c>
      <c r="G425">
        <v>107</v>
      </c>
      <c r="H425" t="s">
        <v>34</v>
      </c>
      <c r="I425" t="s">
        <v>71</v>
      </c>
      <c r="J425">
        <v>0</v>
      </c>
      <c r="K425">
        <v>107</v>
      </c>
      <c r="L425" s="1">
        <f>scaffolding_timesheet_dec2024_may2025[[#This Row],[Total_Time]]/60</f>
        <v>1.7833333333333334</v>
      </c>
      <c r="M425" s="1">
        <f>((scaffolding_timesheet_dec2024_may2025[[#This Row],[Overtime]]*1.5)+scaffolding_timesheet_dec2024_may2025[[#This Row],[Normal_Time]])/60</f>
        <v>1.7833333333333334</v>
      </c>
    </row>
    <row r="426" spans="1:13" x14ac:dyDescent="0.25">
      <c r="A426" s="8">
        <v>45733</v>
      </c>
      <c r="B426" s="9">
        <v>0.45833333333333331</v>
      </c>
      <c r="C426" t="s">
        <v>11</v>
      </c>
      <c r="D426" t="s">
        <v>30</v>
      </c>
      <c r="E426">
        <v>84</v>
      </c>
      <c r="F426">
        <v>19</v>
      </c>
      <c r="G426">
        <v>103</v>
      </c>
      <c r="H426" t="s">
        <v>28</v>
      </c>
      <c r="I426" t="s">
        <v>79</v>
      </c>
      <c r="J426">
        <v>43</v>
      </c>
      <c r="K426">
        <v>60</v>
      </c>
      <c r="L426" s="1">
        <f>scaffolding_timesheet_dec2024_may2025[[#This Row],[Total_Time]]/60</f>
        <v>1.7166666666666666</v>
      </c>
      <c r="M426" s="1">
        <f>((scaffolding_timesheet_dec2024_may2025[[#This Row],[Overtime]]*1.5)+scaffolding_timesheet_dec2024_may2025[[#This Row],[Normal_Time]])/60</f>
        <v>2.0750000000000002</v>
      </c>
    </row>
    <row r="427" spans="1:13" x14ac:dyDescent="0.25">
      <c r="A427" s="8">
        <v>45733</v>
      </c>
      <c r="B427" s="9">
        <v>0.57291666666666663</v>
      </c>
      <c r="C427" t="s">
        <v>11</v>
      </c>
      <c r="D427" t="s">
        <v>15</v>
      </c>
      <c r="E427">
        <v>77</v>
      </c>
      <c r="F427">
        <v>51</v>
      </c>
      <c r="G427">
        <v>128</v>
      </c>
      <c r="H427" t="s">
        <v>25</v>
      </c>
      <c r="I427" t="s">
        <v>83</v>
      </c>
      <c r="J427">
        <v>0</v>
      </c>
      <c r="K427">
        <v>128</v>
      </c>
      <c r="L427" s="1">
        <f>scaffolding_timesheet_dec2024_may2025[[#This Row],[Total_Time]]/60</f>
        <v>2.1333333333333333</v>
      </c>
      <c r="M427" s="1">
        <f>((scaffolding_timesheet_dec2024_may2025[[#This Row],[Overtime]]*1.5)+scaffolding_timesheet_dec2024_may2025[[#This Row],[Normal_Time]])/60</f>
        <v>2.1333333333333333</v>
      </c>
    </row>
    <row r="428" spans="1:13" x14ac:dyDescent="0.25">
      <c r="A428" s="8">
        <v>45734</v>
      </c>
      <c r="B428" s="9">
        <v>0.59375</v>
      </c>
      <c r="C428" t="s">
        <v>20</v>
      </c>
      <c r="D428" t="s">
        <v>29</v>
      </c>
      <c r="E428">
        <v>68</v>
      </c>
      <c r="F428">
        <v>51</v>
      </c>
      <c r="G428">
        <v>119</v>
      </c>
      <c r="H428" t="s">
        <v>34</v>
      </c>
      <c r="I428" t="s">
        <v>73</v>
      </c>
      <c r="J428">
        <v>0</v>
      </c>
      <c r="K428">
        <v>119</v>
      </c>
      <c r="L428" s="1">
        <f>scaffolding_timesheet_dec2024_may2025[[#This Row],[Total_Time]]/60</f>
        <v>1.9833333333333334</v>
      </c>
      <c r="M428" s="1">
        <f>((scaffolding_timesheet_dec2024_may2025[[#This Row],[Overtime]]*1.5)+scaffolding_timesheet_dec2024_may2025[[#This Row],[Normal_Time]])/60</f>
        <v>1.9833333333333334</v>
      </c>
    </row>
    <row r="429" spans="1:13" x14ac:dyDescent="0.25">
      <c r="A429" s="8">
        <v>45734</v>
      </c>
      <c r="B429" s="9">
        <v>0.61458333333333337</v>
      </c>
      <c r="C429" t="s">
        <v>22</v>
      </c>
      <c r="D429" t="s">
        <v>12</v>
      </c>
      <c r="E429">
        <v>55</v>
      </c>
      <c r="F429">
        <v>63</v>
      </c>
      <c r="G429">
        <v>118</v>
      </c>
      <c r="H429" t="s">
        <v>23</v>
      </c>
      <c r="I429" t="s">
        <v>70</v>
      </c>
      <c r="J429">
        <v>0</v>
      </c>
      <c r="K429">
        <v>118</v>
      </c>
      <c r="L429" s="1">
        <f>scaffolding_timesheet_dec2024_may2025[[#This Row],[Total_Time]]/60</f>
        <v>1.9666666666666666</v>
      </c>
      <c r="M429" s="1">
        <f>((scaffolding_timesheet_dec2024_may2025[[#This Row],[Overtime]]*1.5)+scaffolding_timesheet_dec2024_may2025[[#This Row],[Normal_Time]])/60</f>
        <v>1.9666666666666666</v>
      </c>
    </row>
    <row r="430" spans="1:13" x14ac:dyDescent="0.25">
      <c r="A430" s="8">
        <v>45734</v>
      </c>
      <c r="B430" s="9">
        <v>0.34375</v>
      </c>
      <c r="C430" t="s">
        <v>17</v>
      </c>
      <c r="D430" t="s">
        <v>31</v>
      </c>
      <c r="E430">
        <v>79</v>
      </c>
      <c r="F430">
        <v>20</v>
      </c>
      <c r="G430">
        <v>99</v>
      </c>
      <c r="H430" t="s">
        <v>28</v>
      </c>
      <c r="I430" t="s">
        <v>79</v>
      </c>
      <c r="J430">
        <v>0</v>
      </c>
      <c r="K430">
        <v>99</v>
      </c>
      <c r="L430" s="1">
        <f>scaffolding_timesheet_dec2024_may2025[[#This Row],[Total_Time]]/60</f>
        <v>1.65</v>
      </c>
      <c r="M430" s="1">
        <f>((scaffolding_timesheet_dec2024_may2025[[#This Row],[Overtime]]*1.5)+scaffolding_timesheet_dec2024_may2025[[#This Row],[Normal_Time]])/60</f>
        <v>1.65</v>
      </c>
    </row>
    <row r="431" spans="1:13" x14ac:dyDescent="0.25">
      <c r="A431" s="8">
        <v>45734</v>
      </c>
      <c r="B431" s="9">
        <v>0.52083333333333337</v>
      </c>
      <c r="C431" t="s">
        <v>20</v>
      </c>
      <c r="D431" t="s">
        <v>12</v>
      </c>
      <c r="E431">
        <v>47</v>
      </c>
      <c r="F431">
        <v>19</v>
      </c>
      <c r="G431">
        <v>66</v>
      </c>
      <c r="H431" t="s">
        <v>23</v>
      </c>
      <c r="I431" t="s">
        <v>78</v>
      </c>
      <c r="J431">
        <v>0</v>
      </c>
      <c r="K431">
        <v>66</v>
      </c>
      <c r="L431" s="1">
        <f>scaffolding_timesheet_dec2024_may2025[[#This Row],[Total_Time]]/60</f>
        <v>1.1000000000000001</v>
      </c>
      <c r="M431" s="1">
        <f>((scaffolding_timesheet_dec2024_may2025[[#This Row],[Overtime]]*1.5)+scaffolding_timesheet_dec2024_may2025[[#This Row],[Normal_Time]])/60</f>
        <v>1.1000000000000001</v>
      </c>
    </row>
    <row r="432" spans="1:13" x14ac:dyDescent="0.25">
      <c r="A432" s="8">
        <v>45735</v>
      </c>
      <c r="B432" s="9">
        <v>0.26041666666666669</v>
      </c>
      <c r="C432" t="s">
        <v>11</v>
      </c>
      <c r="D432" t="s">
        <v>12</v>
      </c>
      <c r="E432">
        <v>63</v>
      </c>
      <c r="F432">
        <v>10</v>
      </c>
      <c r="G432">
        <v>73</v>
      </c>
      <c r="H432" t="s">
        <v>23</v>
      </c>
      <c r="I432" t="s">
        <v>85</v>
      </c>
      <c r="J432">
        <v>50</v>
      </c>
      <c r="K432">
        <v>23</v>
      </c>
      <c r="L432" s="1">
        <f>scaffolding_timesheet_dec2024_may2025[[#This Row],[Total_Time]]/60</f>
        <v>1.2166666666666666</v>
      </c>
      <c r="M432" s="1">
        <f>((scaffolding_timesheet_dec2024_may2025[[#This Row],[Overtime]]*1.5)+scaffolding_timesheet_dec2024_may2025[[#This Row],[Normal_Time]])/60</f>
        <v>1.6333333333333333</v>
      </c>
    </row>
    <row r="433" spans="1:13" x14ac:dyDescent="0.25">
      <c r="A433" s="8">
        <v>45735</v>
      </c>
      <c r="B433" s="9">
        <v>0.84375</v>
      </c>
      <c r="C433" t="s">
        <v>20</v>
      </c>
      <c r="D433" t="s">
        <v>32</v>
      </c>
      <c r="E433">
        <v>72</v>
      </c>
      <c r="F433">
        <v>27</v>
      </c>
      <c r="G433">
        <v>99</v>
      </c>
      <c r="H433" t="s">
        <v>16</v>
      </c>
      <c r="I433" t="s">
        <v>84</v>
      </c>
      <c r="J433">
        <v>82</v>
      </c>
      <c r="K433">
        <v>17</v>
      </c>
      <c r="L433" s="1">
        <f>scaffolding_timesheet_dec2024_may2025[[#This Row],[Total_Time]]/60</f>
        <v>1.65</v>
      </c>
      <c r="M433" s="1">
        <f>((scaffolding_timesheet_dec2024_may2025[[#This Row],[Overtime]]*1.5)+scaffolding_timesheet_dec2024_may2025[[#This Row],[Normal_Time]])/60</f>
        <v>2.3333333333333335</v>
      </c>
    </row>
    <row r="434" spans="1:13" x14ac:dyDescent="0.25">
      <c r="A434" s="8">
        <v>45735</v>
      </c>
      <c r="B434" s="9">
        <v>0.65625</v>
      </c>
      <c r="C434" t="s">
        <v>11</v>
      </c>
      <c r="D434" t="s">
        <v>12</v>
      </c>
      <c r="E434">
        <v>93</v>
      </c>
      <c r="F434">
        <v>20</v>
      </c>
      <c r="G434">
        <v>113</v>
      </c>
      <c r="H434" t="s">
        <v>28</v>
      </c>
      <c r="I434" t="s">
        <v>80</v>
      </c>
      <c r="J434">
        <v>62</v>
      </c>
      <c r="K434">
        <v>51</v>
      </c>
      <c r="L434" s="1">
        <f>scaffolding_timesheet_dec2024_may2025[[#This Row],[Total_Time]]/60</f>
        <v>1.8833333333333333</v>
      </c>
      <c r="M434" s="1">
        <f>((scaffolding_timesheet_dec2024_may2025[[#This Row],[Overtime]]*1.5)+scaffolding_timesheet_dec2024_may2025[[#This Row],[Normal_Time]])/60</f>
        <v>2.4</v>
      </c>
    </row>
    <row r="435" spans="1:13" x14ac:dyDescent="0.25">
      <c r="A435" s="8">
        <v>45736</v>
      </c>
      <c r="B435" s="9">
        <v>0.72916666666666663</v>
      </c>
      <c r="C435" t="s">
        <v>20</v>
      </c>
      <c r="D435" t="s">
        <v>31</v>
      </c>
      <c r="E435">
        <v>48</v>
      </c>
      <c r="F435">
        <v>43</v>
      </c>
      <c r="G435">
        <v>91</v>
      </c>
      <c r="H435" t="s">
        <v>21</v>
      </c>
      <c r="I435" t="s">
        <v>73</v>
      </c>
      <c r="J435">
        <v>39</v>
      </c>
      <c r="K435">
        <v>52</v>
      </c>
      <c r="L435" s="1">
        <f>scaffolding_timesheet_dec2024_may2025[[#This Row],[Total_Time]]/60</f>
        <v>1.5166666666666666</v>
      </c>
      <c r="M435" s="1">
        <f>((scaffolding_timesheet_dec2024_may2025[[#This Row],[Overtime]]*1.5)+scaffolding_timesheet_dec2024_may2025[[#This Row],[Normal_Time]])/60</f>
        <v>1.8416666666666666</v>
      </c>
    </row>
    <row r="436" spans="1:13" x14ac:dyDescent="0.25">
      <c r="A436" s="8">
        <v>45736</v>
      </c>
      <c r="B436" s="9">
        <v>0.82291666666666663</v>
      </c>
      <c r="C436" t="s">
        <v>20</v>
      </c>
      <c r="D436" t="s">
        <v>12</v>
      </c>
      <c r="E436">
        <v>9</v>
      </c>
      <c r="F436">
        <v>21</v>
      </c>
      <c r="G436">
        <v>30</v>
      </c>
      <c r="H436" t="s">
        <v>19</v>
      </c>
      <c r="I436" t="s">
        <v>80</v>
      </c>
      <c r="J436">
        <v>25</v>
      </c>
      <c r="K436">
        <v>5</v>
      </c>
      <c r="L436" s="1">
        <f>scaffolding_timesheet_dec2024_may2025[[#This Row],[Total_Time]]/60</f>
        <v>0.5</v>
      </c>
      <c r="M436" s="1">
        <f>((scaffolding_timesheet_dec2024_may2025[[#This Row],[Overtime]]*1.5)+scaffolding_timesheet_dec2024_may2025[[#This Row],[Normal_Time]])/60</f>
        <v>0.70833333333333337</v>
      </c>
    </row>
    <row r="437" spans="1:13" x14ac:dyDescent="0.25">
      <c r="A437" s="8">
        <v>45736</v>
      </c>
      <c r="B437" s="9">
        <v>0.55208333333333337</v>
      </c>
      <c r="C437" t="s">
        <v>17</v>
      </c>
      <c r="D437" t="s">
        <v>14</v>
      </c>
      <c r="E437">
        <v>42</v>
      </c>
      <c r="F437">
        <v>17</v>
      </c>
      <c r="G437">
        <v>59</v>
      </c>
      <c r="H437" t="s">
        <v>13</v>
      </c>
      <c r="I437" t="s">
        <v>78</v>
      </c>
      <c r="J437">
        <v>0</v>
      </c>
      <c r="K437">
        <v>59</v>
      </c>
      <c r="L437" s="1">
        <f>scaffolding_timesheet_dec2024_may2025[[#This Row],[Total_Time]]/60</f>
        <v>0.98333333333333328</v>
      </c>
      <c r="M437" s="1">
        <f>((scaffolding_timesheet_dec2024_may2025[[#This Row],[Overtime]]*1.5)+scaffolding_timesheet_dec2024_may2025[[#This Row],[Normal_Time]])/60</f>
        <v>0.98333333333333328</v>
      </c>
    </row>
    <row r="438" spans="1:13" x14ac:dyDescent="0.25">
      <c r="A438" s="8">
        <v>45736</v>
      </c>
      <c r="B438" s="9">
        <v>0.73958333333333337</v>
      </c>
      <c r="C438" t="s">
        <v>22</v>
      </c>
      <c r="D438" t="s">
        <v>12</v>
      </c>
      <c r="E438">
        <v>18</v>
      </c>
      <c r="F438">
        <v>41</v>
      </c>
      <c r="G438">
        <v>59</v>
      </c>
      <c r="H438" t="s">
        <v>33</v>
      </c>
      <c r="I438" t="s">
        <v>83</v>
      </c>
      <c r="J438">
        <v>34</v>
      </c>
      <c r="K438">
        <v>25</v>
      </c>
      <c r="L438" s="1">
        <f>scaffolding_timesheet_dec2024_may2025[[#This Row],[Total_Time]]/60</f>
        <v>0.98333333333333328</v>
      </c>
      <c r="M438" s="1">
        <f>((scaffolding_timesheet_dec2024_may2025[[#This Row],[Overtime]]*1.5)+scaffolding_timesheet_dec2024_may2025[[#This Row],[Normal_Time]])/60</f>
        <v>1.2666666666666666</v>
      </c>
    </row>
    <row r="439" spans="1:13" x14ac:dyDescent="0.25">
      <c r="A439" s="8">
        <v>45736</v>
      </c>
      <c r="B439" s="9">
        <v>0.55208333333333337</v>
      </c>
      <c r="C439" t="s">
        <v>20</v>
      </c>
      <c r="D439" t="s">
        <v>32</v>
      </c>
      <c r="E439">
        <v>57</v>
      </c>
      <c r="F439">
        <v>21</v>
      </c>
      <c r="G439">
        <v>78</v>
      </c>
      <c r="H439" t="s">
        <v>16</v>
      </c>
      <c r="I439" t="s">
        <v>79</v>
      </c>
      <c r="J439">
        <v>0</v>
      </c>
      <c r="K439">
        <v>78</v>
      </c>
      <c r="L439" s="1">
        <f>scaffolding_timesheet_dec2024_may2025[[#This Row],[Total_Time]]/60</f>
        <v>1.3</v>
      </c>
      <c r="M439" s="1">
        <f>((scaffolding_timesheet_dec2024_may2025[[#This Row],[Overtime]]*1.5)+scaffolding_timesheet_dec2024_may2025[[#This Row],[Normal_Time]])/60</f>
        <v>1.3</v>
      </c>
    </row>
    <row r="440" spans="1:13" x14ac:dyDescent="0.25">
      <c r="A440" s="8">
        <v>45737</v>
      </c>
      <c r="B440" s="9">
        <v>0.58333333333333337</v>
      </c>
      <c r="C440" t="s">
        <v>11</v>
      </c>
      <c r="D440" t="s">
        <v>26</v>
      </c>
      <c r="E440">
        <v>72</v>
      </c>
      <c r="F440">
        <v>2</v>
      </c>
      <c r="G440">
        <v>74</v>
      </c>
      <c r="H440" t="s">
        <v>34</v>
      </c>
      <c r="I440" t="s">
        <v>85</v>
      </c>
      <c r="J440">
        <v>0</v>
      </c>
      <c r="K440">
        <v>74</v>
      </c>
      <c r="L440" s="1">
        <f>scaffolding_timesheet_dec2024_may2025[[#This Row],[Total_Time]]/60</f>
        <v>1.2333333333333334</v>
      </c>
      <c r="M440" s="1">
        <f>((scaffolding_timesheet_dec2024_may2025[[#This Row],[Overtime]]*1.5)+scaffolding_timesheet_dec2024_may2025[[#This Row],[Normal_Time]])/60</f>
        <v>1.2333333333333334</v>
      </c>
    </row>
    <row r="441" spans="1:13" x14ac:dyDescent="0.25">
      <c r="A441" s="8">
        <v>45737</v>
      </c>
      <c r="B441" s="9">
        <v>0.52083333333333337</v>
      </c>
      <c r="C441" t="s">
        <v>22</v>
      </c>
      <c r="D441" t="s">
        <v>32</v>
      </c>
      <c r="E441">
        <v>41</v>
      </c>
      <c r="F441">
        <v>19</v>
      </c>
      <c r="G441">
        <v>60</v>
      </c>
      <c r="H441" t="s">
        <v>21</v>
      </c>
      <c r="I441" t="s">
        <v>78</v>
      </c>
      <c r="J441">
        <v>0</v>
      </c>
      <c r="K441">
        <v>60</v>
      </c>
      <c r="L441" s="1">
        <f>scaffolding_timesheet_dec2024_may2025[[#This Row],[Total_Time]]/60</f>
        <v>1</v>
      </c>
      <c r="M441" s="1">
        <f>((scaffolding_timesheet_dec2024_may2025[[#This Row],[Overtime]]*1.5)+scaffolding_timesheet_dec2024_may2025[[#This Row],[Normal_Time]])/60</f>
        <v>1</v>
      </c>
    </row>
    <row r="442" spans="1:13" x14ac:dyDescent="0.25">
      <c r="A442" s="8">
        <v>45737</v>
      </c>
      <c r="B442" s="9">
        <v>0.53125</v>
      </c>
      <c r="C442" t="s">
        <v>11</v>
      </c>
      <c r="D442" t="s">
        <v>32</v>
      </c>
      <c r="E442">
        <v>49</v>
      </c>
      <c r="F442">
        <v>63</v>
      </c>
      <c r="G442">
        <v>112</v>
      </c>
      <c r="H442" t="s">
        <v>23</v>
      </c>
      <c r="I442" t="s">
        <v>70</v>
      </c>
      <c r="J442">
        <v>0</v>
      </c>
      <c r="K442">
        <v>112</v>
      </c>
      <c r="L442" s="1">
        <f>scaffolding_timesheet_dec2024_may2025[[#This Row],[Total_Time]]/60</f>
        <v>1.8666666666666667</v>
      </c>
      <c r="M442" s="1">
        <f>((scaffolding_timesheet_dec2024_may2025[[#This Row],[Overtime]]*1.5)+scaffolding_timesheet_dec2024_may2025[[#This Row],[Normal_Time]])/60</f>
        <v>1.8666666666666667</v>
      </c>
    </row>
    <row r="443" spans="1:13" x14ac:dyDescent="0.25">
      <c r="A443" s="8">
        <v>45738</v>
      </c>
      <c r="B443" s="9">
        <v>0.79166666666666663</v>
      </c>
      <c r="C443" t="s">
        <v>11</v>
      </c>
      <c r="D443" t="s">
        <v>15</v>
      </c>
      <c r="E443">
        <v>40</v>
      </c>
      <c r="F443">
        <v>61</v>
      </c>
      <c r="G443">
        <v>101</v>
      </c>
      <c r="H443" t="s">
        <v>21</v>
      </c>
      <c r="I443" t="s">
        <v>70</v>
      </c>
      <c r="J443">
        <v>30</v>
      </c>
      <c r="K443">
        <v>71</v>
      </c>
      <c r="L443" s="1">
        <f>scaffolding_timesheet_dec2024_may2025[[#This Row],[Total_Time]]/60</f>
        <v>1.6833333333333333</v>
      </c>
      <c r="M443" s="1">
        <f>((scaffolding_timesheet_dec2024_may2025[[#This Row],[Overtime]]*1.5)+scaffolding_timesheet_dec2024_may2025[[#This Row],[Normal_Time]])/60</f>
        <v>1.9333333333333333</v>
      </c>
    </row>
    <row r="444" spans="1:13" x14ac:dyDescent="0.25">
      <c r="A444" s="8">
        <v>45738</v>
      </c>
      <c r="B444" s="9">
        <v>0.625</v>
      </c>
      <c r="C444" t="s">
        <v>22</v>
      </c>
      <c r="D444" t="s">
        <v>31</v>
      </c>
      <c r="E444">
        <v>10</v>
      </c>
      <c r="F444">
        <v>31</v>
      </c>
      <c r="G444">
        <v>41</v>
      </c>
      <c r="H444" t="s">
        <v>19</v>
      </c>
      <c r="I444" t="s">
        <v>76</v>
      </c>
      <c r="J444">
        <v>10</v>
      </c>
      <c r="K444">
        <v>31</v>
      </c>
      <c r="L444" s="1">
        <f>scaffolding_timesheet_dec2024_may2025[[#This Row],[Total_Time]]/60</f>
        <v>0.68333333333333335</v>
      </c>
      <c r="M444" s="1">
        <f>((scaffolding_timesheet_dec2024_may2025[[#This Row],[Overtime]]*1.5)+scaffolding_timesheet_dec2024_may2025[[#This Row],[Normal_Time]])/60</f>
        <v>0.76666666666666672</v>
      </c>
    </row>
    <row r="445" spans="1:13" x14ac:dyDescent="0.25">
      <c r="A445" s="8">
        <v>45738</v>
      </c>
      <c r="B445" s="9">
        <v>0.3125</v>
      </c>
      <c r="C445" t="s">
        <v>22</v>
      </c>
      <c r="D445" t="s">
        <v>14</v>
      </c>
      <c r="E445">
        <v>29</v>
      </c>
      <c r="F445">
        <v>60</v>
      </c>
      <c r="G445">
        <v>89</v>
      </c>
      <c r="H445" t="s">
        <v>13</v>
      </c>
      <c r="I445" t="s">
        <v>82</v>
      </c>
      <c r="J445">
        <v>14</v>
      </c>
      <c r="K445">
        <v>75</v>
      </c>
      <c r="L445" s="1">
        <f>scaffolding_timesheet_dec2024_may2025[[#This Row],[Total_Time]]/60</f>
        <v>1.4833333333333334</v>
      </c>
      <c r="M445" s="1">
        <f>((scaffolding_timesheet_dec2024_may2025[[#This Row],[Overtime]]*1.5)+scaffolding_timesheet_dec2024_may2025[[#This Row],[Normal_Time]])/60</f>
        <v>1.6</v>
      </c>
    </row>
    <row r="446" spans="1:13" x14ac:dyDescent="0.25">
      <c r="A446" s="8">
        <v>45738</v>
      </c>
      <c r="B446" s="9">
        <v>0.26041666666666669</v>
      </c>
      <c r="C446" t="s">
        <v>11</v>
      </c>
      <c r="D446" t="s">
        <v>15</v>
      </c>
      <c r="E446">
        <v>76</v>
      </c>
      <c r="F446">
        <v>51</v>
      </c>
      <c r="G446">
        <v>127</v>
      </c>
      <c r="H446" t="s">
        <v>34</v>
      </c>
      <c r="I446" t="s">
        <v>75</v>
      </c>
      <c r="J446">
        <v>0</v>
      </c>
      <c r="K446">
        <v>127</v>
      </c>
      <c r="L446" s="1">
        <f>scaffolding_timesheet_dec2024_may2025[[#This Row],[Total_Time]]/60</f>
        <v>2.1166666666666667</v>
      </c>
      <c r="M446" s="1">
        <f>((scaffolding_timesheet_dec2024_may2025[[#This Row],[Overtime]]*1.5)+scaffolding_timesheet_dec2024_may2025[[#This Row],[Normal_Time]])/60</f>
        <v>2.1166666666666667</v>
      </c>
    </row>
    <row r="447" spans="1:13" x14ac:dyDescent="0.25">
      <c r="A447" s="8">
        <v>45739</v>
      </c>
      <c r="B447" s="9">
        <v>0.33333333333333331</v>
      </c>
      <c r="C447" t="s">
        <v>17</v>
      </c>
      <c r="D447" t="s">
        <v>32</v>
      </c>
      <c r="E447">
        <v>66</v>
      </c>
      <c r="F447">
        <v>36</v>
      </c>
      <c r="G447">
        <v>102</v>
      </c>
      <c r="H447" t="s">
        <v>34</v>
      </c>
      <c r="I447" t="s">
        <v>71</v>
      </c>
      <c r="J447">
        <v>30</v>
      </c>
      <c r="K447">
        <v>72</v>
      </c>
      <c r="L447" s="1">
        <f>scaffolding_timesheet_dec2024_may2025[[#This Row],[Total_Time]]/60</f>
        <v>1.7</v>
      </c>
      <c r="M447" s="1">
        <f>((scaffolding_timesheet_dec2024_may2025[[#This Row],[Overtime]]*1.5)+scaffolding_timesheet_dec2024_may2025[[#This Row],[Normal_Time]])/60</f>
        <v>1.95</v>
      </c>
    </row>
    <row r="448" spans="1:13" x14ac:dyDescent="0.25">
      <c r="A448" s="8">
        <v>45739</v>
      </c>
      <c r="B448" s="9">
        <v>0.51041666666666663</v>
      </c>
      <c r="C448" t="s">
        <v>11</v>
      </c>
      <c r="D448" t="s">
        <v>15</v>
      </c>
      <c r="E448">
        <v>94</v>
      </c>
      <c r="F448">
        <v>51</v>
      </c>
      <c r="G448">
        <v>145</v>
      </c>
      <c r="H448" t="s">
        <v>25</v>
      </c>
      <c r="I448" t="s">
        <v>83</v>
      </c>
      <c r="J448">
        <v>18</v>
      </c>
      <c r="K448">
        <v>127</v>
      </c>
      <c r="L448" s="1">
        <f>scaffolding_timesheet_dec2024_may2025[[#This Row],[Total_Time]]/60</f>
        <v>2.4166666666666665</v>
      </c>
      <c r="M448" s="1">
        <f>((scaffolding_timesheet_dec2024_may2025[[#This Row],[Overtime]]*1.5)+scaffolding_timesheet_dec2024_may2025[[#This Row],[Normal_Time]])/60</f>
        <v>2.5666666666666669</v>
      </c>
    </row>
    <row r="449" spans="1:13" x14ac:dyDescent="0.25">
      <c r="A449" s="8">
        <v>45739</v>
      </c>
      <c r="B449" s="9">
        <v>0.8125</v>
      </c>
      <c r="C449" t="s">
        <v>20</v>
      </c>
      <c r="D449" t="s">
        <v>12</v>
      </c>
      <c r="E449">
        <v>73</v>
      </c>
      <c r="F449">
        <v>70</v>
      </c>
      <c r="G449">
        <v>143</v>
      </c>
      <c r="H449" t="s">
        <v>24</v>
      </c>
      <c r="I449" t="s">
        <v>83</v>
      </c>
      <c r="J449">
        <v>68</v>
      </c>
      <c r="K449">
        <v>75</v>
      </c>
      <c r="L449" s="1">
        <f>scaffolding_timesheet_dec2024_may2025[[#This Row],[Total_Time]]/60</f>
        <v>2.3833333333333333</v>
      </c>
      <c r="M449" s="1">
        <f>((scaffolding_timesheet_dec2024_may2025[[#This Row],[Overtime]]*1.5)+scaffolding_timesheet_dec2024_may2025[[#This Row],[Normal_Time]])/60</f>
        <v>2.95</v>
      </c>
    </row>
    <row r="450" spans="1:13" x14ac:dyDescent="0.25">
      <c r="A450" s="8">
        <v>45740</v>
      </c>
      <c r="B450" s="9">
        <v>0.3125</v>
      </c>
      <c r="C450" t="s">
        <v>20</v>
      </c>
      <c r="D450" t="s">
        <v>12</v>
      </c>
      <c r="E450">
        <v>16</v>
      </c>
      <c r="F450">
        <v>6</v>
      </c>
      <c r="G450">
        <v>22</v>
      </c>
      <c r="H450" t="s">
        <v>19</v>
      </c>
      <c r="I450" t="s">
        <v>78</v>
      </c>
      <c r="J450">
        <v>14</v>
      </c>
      <c r="K450">
        <v>8</v>
      </c>
      <c r="L450" s="1">
        <f>scaffolding_timesheet_dec2024_may2025[[#This Row],[Total_Time]]/60</f>
        <v>0.36666666666666664</v>
      </c>
      <c r="M450" s="1">
        <f>((scaffolding_timesheet_dec2024_may2025[[#This Row],[Overtime]]*1.5)+scaffolding_timesheet_dec2024_may2025[[#This Row],[Normal_Time]])/60</f>
        <v>0.48333333333333334</v>
      </c>
    </row>
    <row r="451" spans="1:13" x14ac:dyDescent="0.25">
      <c r="A451" s="8">
        <v>45740</v>
      </c>
      <c r="B451" s="9">
        <v>0.65625</v>
      </c>
      <c r="C451" t="s">
        <v>20</v>
      </c>
      <c r="D451" t="s">
        <v>18</v>
      </c>
      <c r="E451">
        <v>84</v>
      </c>
      <c r="F451">
        <v>99</v>
      </c>
      <c r="G451">
        <v>183</v>
      </c>
      <c r="H451" t="s">
        <v>25</v>
      </c>
      <c r="I451" t="s">
        <v>81</v>
      </c>
      <c r="J451">
        <v>0</v>
      </c>
      <c r="K451">
        <v>183</v>
      </c>
      <c r="L451" s="1">
        <f>scaffolding_timesheet_dec2024_may2025[[#This Row],[Total_Time]]/60</f>
        <v>3.05</v>
      </c>
      <c r="M451" s="1">
        <f>((scaffolding_timesheet_dec2024_may2025[[#This Row],[Overtime]]*1.5)+scaffolding_timesheet_dec2024_may2025[[#This Row],[Normal_Time]])/60</f>
        <v>3.05</v>
      </c>
    </row>
    <row r="452" spans="1:13" x14ac:dyDescent="0.25">
      <c r="A452" s="8">
        <v>45741</v>
      </c>
      <c r="B452" s="9">
        <v>0.41666666666666669</v>
      </c>
      <c r="C452" t="s">
        <v>11</v>
      </c>
      <c r="D452" t="s">
        <v>27</v>
      </c>
      <c r="E452">
        <v>35</v>
      </c>
      <c r="F452">
        <v>95</v>
      </c>
      <c r="G452">
        <v>130</v>
      </c>
      <c r="H452" t="s">
        <v>13</v>
      </c>
      <c r="I452" t="s">
        <v>72</v>
      </c>
      <c r="J452">
        <v>0</v>
      </c>
      <c r="K452">
        <v>130</v>
      </c>
      <c r="L452" s="1">
        <f>scaffolding_timesheet_dec2024_may2025[[#This Row],[Total_Time]]/60</f>
        <v>2.1666666666666665</v>
      </c>
      <c r="M452" s="1">
        <f>((scaffolding_timesheet_dec2024_may2025[[#This Row],[Overtime]]*1.5)+scaffolding_timesheet_dec2024_may2025[[#This Row],[Normal_Time]])/60</f>
        <v>2.1666666666666665</v>
      </c>
    </row>
    <row r="453" spans="1:13" x14ac:dyDescent="0.25">
      <c r="A453" s="8">
        <v>45741</v>
      </c>
      <c r="B453" s="9">
        <v>0.58333333333333337</v>
      </c>
      <c r="C453" t="s">
        <v>11</v>
      </c>
      <c r="D453" t="s">
        <v>26</v>
      </c>
      <c r="E453">
        <v>74</v>
      </c>
      <c r="F453">
        <v>80</v>
      </c>
      <c r="G453">
        <v>154</v>
      </c>
      <c r="H453" t="s">
        <v>24</v>
      </c>
      <c r="I453" t="s">
        <v>82</v>
      </c>
      <c r="J453">
        <v>0</v>
      </c>
      <c r="K453">
        <v>154</v>
      </c>
      <c r="L453" s="1">
        <f>scaffolding_timesheet_dec2024_may2025[[#This Row],[Total_Time]]/60</f>
        <v>2.5666666666666669</v>
      </c>
      <c r="M453" s="1">
        <f>((scaffolding_timesheet_dec2024_may2025[[#This Row],[Overtime]]*1.5)+scaffolding_timesheet_dec2024_may2025[[#This Row],[Normal_Time]])/60</f>
        <v>2.5666666666666669</v>
      </c>
    </row>
    <row r="454" spans="1:13" x14ac:dyDescent="0.25">
      <c r="A454" s="8">
        <v>45741</v>
      </c>
      <c r="B454" s="9">
        <v>0.47916666666666669</v>
      </c>
      <c r="C454" t="s">
        <v>17</v>
      </c>
      <c r="D454" t="s">
        <v>27</v>
      </c>
      <c r="E454">
        <v>83</v>
      </c>
      <c r="F454">
        <v>25</v>
      </c>
      <c r="G454">
        <v>108</v>
      </c>
      <c r="H454" t="s">
        <v>28</v>
      </c>
      <c r="I454" t="s">
        <v>84</v>
      </c>
      <c r="J454">
        <v>0</v>
      </c>
      <c r="K454">
        <v>108</v>
      </c>
      <c r="L454" s="1">
        <f>scaffolding_timesheet_dec2024_may2025[[#This Row],[Total_Time]]/60</f>
        <v>1.8</v>
      </c>
      <c r="M454" s="1">
        <f>((scaffolding_timesheet_dec2024_may2025[[#This Row],[Overtime]]*1.5)+scaffolding_timesheet_dec2024_may2025[[#This Row],[Normal_Time]])/60</f>
        <v>1.8</v>
      </c>
    </row>
    <row r="455" spans="1:13" x14ac:dyDescent="0.25">
      <c r="A455" s="8">
        <v>45741</v>
      </c>
      <c r="B455" s="9">
        <v>0.71875</v>
      </c>
      <c r="C455" t="s">
        <v>22</v>
      </c>
      <c r="D455" t="s">
        <v>12</v>
      </c>
      <c r="E455">
        <v>52</v>
      </c>
      <c r="F455">
        <v>26</v>
      </c>
      <c r="G455">
        <v>78</v>
      </c>
      <c r="H455" t="s">
        <v>23</v>
      </c>
      <c r="I455" t="s">
        <v>80</v>
      </c>
      <c r="J455">
        <v>63</v>
      </c>
      <c r="K455">
        <v>15</v>
      </c>
      <c r="L455" s="1">
        <f>scaffolding_timesheet_dec2024_may2025[[#This Row],[Total_Time]]/60</f>
        <v>1.3</v>
      </c>
      <c r="M455" s="1">
        <f>((scaffolding_timesheet_dec2024_may2025[[#This Row],[Overtime]]*1.5)+scaffolding_timesheet_dec2024_may2025[[#This Row],[Normal_Time]])/60</f>
        <v>1.825</v>
      </c>
    </row>
    <row r="456" spans="1:13" x14ac:dyDescent="0.25">
      <c r="A456" s="8">
        <v>45741</v>
      </c>
      <c r="B456" s="9">
        <v>0.83333333333333337</v>
      </c>
      <c r="C456" t="s">
        <v>22</v>
      </c>
      <c r="D456" t="s">
        <v>18</v>
      </c>
      <c r="E456">
        <v>38</v>
      </c>
      <c r="F456">
        <v>18</v>
      </c>
      <c r="G456">
        <v>56</v>
      </c>
      <c r="H456" t="s">
        <v>13</v>
      </c>
      <c r="I456" t="s">
        <v>78</v>
      </c>
      <c r="J456">
        <v>44</v>
      </c>
      <c r="K456">
        <v>12</v>
      </c>
      <c r="L456" s="1">
        <f>scaffolding_timesheet_dec2024_may2025[[#This Row],[Total_Time]]/60</f>
        <v>0.93333333333333335</v>
      </c>
      <c r="M456" s="1">
        <f>((scaffolding_timesheet_dec2024_may2025[[#This Row],[Overtime]]*1.5)+scaffolding_timesheet_dec2024_may2025[[#This Row],[Normal_Time]])/60</f>
        <v>1.3</v>
      </c>
    </row>
    <row r="457" spans="1:13" x14ac:dyDescent="0.25">
      <c r="A457" s="8">
        <v>45742</v>
      </c>
      <c r="B457" s="9">
        <v>0.35416666666666669</v>
      </c>
      <c r="C457" t="s">
        <v>22</v>
      </c>
      <c r="D457" t="s">
        <v>15</v>
      </c>
      <c r="E457">
        <v>89</v>
      </c>
      <c r="F457">
        <v>34</v>
      </c>
      <c r="G457">
        <v>123</v>
      </c>
      <c r="H457" t="s">
        <v>28</v>
      </c>
      <c r="I457" t="s">
        <v>73</v>
      </c>
      <c r="J457">
        <v>0</v>
      </c>
      <c r="K457">
        <v>123</v>
      </c>
      <c r="L457" s="1">
        <f>scaffolding_timesheet_dec2024_may2025[[#This Row],[Total_Time]]/60</f>
        <v>2.0499999999999998</v>
      </c>
      <c r="M457" s="1">
        <f>((scaffolding_timesheet_dec2024_may2025[[#This Row],[Overtime]]*1.5)+scaffolding_timesheet_dec2024_may2025[[#This Row],[Normal_Time]])/60</f>
        <v>2.0499999999999998</v>
      </c>
    </row>
    <row r="458" spans="1:13" x14ac:dyDescent="0.25">
      <c r="A458" s="8">
        <v>45742</v>
      </c>
      <c r="B458" s="9">
        <v>0.27083333333333331</v>
      </c>
      <c r="C458" t="s">
        <v>11</v>
      </c>
      <c r="D458" t="s">
        <v>15</v>
      </c>
      <c r="E458">
        <v>18</v>
      </c>
      <c r="F458">
        <v>71</v>
      </c>
      <c r="G458">
        <v>89</v>
      </c>
      <c r="H458" t="s">
        <v>19</v>
      </c>
      <c r="I458" t="s">
        <v>72</v>
      </c>
      <c r="J458">
        <v>68</v>
      </c>
      <c r="K458">
        <v>21</v>
      </c>
      <c r="L458" s="1">
        <f>scaffolding_timesheet_dec2024_may2025[[#This Row],[Total_Time]]/60</f>
        <v>1.4833333333333334</v>
      </c>
      <c r="M458" s="1">
        <f>((scaffolding_timesheet_dec2024_may2025[[#This Row],[Overtime]]*1.5)+scaffolding_timesheet_dec2024_may2025[[#This Row],[Normal_Time]])/60</f>
        <v>2.0499999999999998</v>
      </c>
    </row>
    <row r="459" spans="1:13" x14ac:dyDescent="0.25">
      <c r="A459" s="8">
        <v>45742</v>
      </c>
      <c r="B459" s="9">
        <v>0.67708333333333337</v>
      </c>
      <c r="C459" t="s">
        <v>22</v>
      </c>
      <c r="D459" t="s">
        <v>32</v>
      </c>
      <c r="E459">
        <v>24</v>
      </c>
      <c r="F459">
        <v>8</v>
      </c>
      <c r="G459">
        <v>32</v>
      </c>
      <c r="H459" t="s">
        <v>33</v>
      </c>
      <c r="I459" t="s">
        <v>85</v>
      </c>
      <c r="J459">
        <v>0</v>
      </c>
      <c r="K459">
        <v>32</v>
      </c>
      <c r="L459" s="1">
        <f>scaffolding_timesheet_dec2024_may2025[[#This Row],[Total_Time]]/60</f>
        <v>0.53333333333333333</v>
      </c>
      <c r="M459" s="1">
        <f>((scaffolding_timesheet_dec2024_may2025[[#This Row],[Overtime]]*1.5)+scaffolding_timesheet_dec2024_may2025[[#This Row],[Normal_Time]])/60</f>
        <v>0.53333333333333333</v>
      </c>
    </row>
    <row r="460" spans="1:13" x14ac:dyDescent="0.25">
      <c r="A460" s="8">
        <v>45742</v>
      </c>
      <c r="B460" s="9">
        <v>0.44791666666666669</v>
      </c>
      <c r="C460" t="s">
        <v>20</v>
      </c>
      <c r="D460" t="s">
        <v>27</v>
      </c>
      <c r="E460">
        <v>64</v>
      </c>
      <c r="F460">
        <v>42</v>
      </c>
      <c r="G460">
        <v>106</v>
      </c>
      <c r="H460" t="s">
        <v>23</v>
      </c>
      <c r="I460" t="s">
        <v>73</v>
      </c>
      <c r="J460">
        <v>0</v>
      </c>
      <c r="K460">
        <v>106</v>
      </c>
      <c r="L460" s="1">
        <f>scaffolding_timesheet_dec2024_may2025[[#This Row],[Total_Time]]/60</f>
        <v>1.7666666666666666</v>
      </c>
      <c r="M460" s="1">
        <f>((scaffolding_timesheet_dec2024_may2025[[#This Row],[Overtime]]*1.5)+scaffolding_timesheet_dec2024_may2025[[#This Row],[Normal_Time]])/60</f>
        <v>1.7666666666666666</v>
      </c>
    </row>
    <row r="461" spans="1:13" x14ac:dyDescent="0.25">
      <c r="A461" s="8">
        <v>45743</v>
      </c>
      <c r="B461" s="9">
        <v>0.44791666666666669</v>
      </c>
      <c r="C461" t="s">
        <v>11</v>
      </c>
      <c r="D461" t="s">
        <v>27</v>
      </c>
      <c r="E461">
        <v>82</v>
      </c>
      <c r="F461">
        <v>61</v>
      </c>
      <c r="G461">
        <v>143</v>
      </c>
      <c r="H461" t="s">
        <v>25</v>
      </c>
      <c r="I461" t="s">
        <v>83</v>
      </c>
      <c r="J461">
        <v>0</v>
      </c>
      <c r="K461">
        <v>143</v>
      </c>
      <c r="L461" s="1">
        <f>scaffolding_timesheet_dec2024_may2025[[#This Row],[Total_Time]]/60</f>
        <v>2.3833333333333333</v>
      </c>
      <c r="M461" s="1">
        <f>((scaffolding_timesheet_dec2024_may2025[[#This Row],[Overtime]]*1.5)+scaffolding_timesheet_dec2024_may2025[[#This Row],[Normal_Time]])/60</f>
        <v>2.3833333333333333</v>
      </c>
    </row>
    <row r="462" spans="1:13" x14ac:dyDescent="0.25">
      <c r="A462" s="8">
        <v>45743</v>
      </c>
      <c r="B462" s="9">
        <v>0.61458333333333337</v>
      </c>
      <c r="C462" t="s">
        <v>11</v>
      </c>
      <c r="D462" t="s">
        <v>31</v>
      </c>
      <c r="E462">
        <v>57</v>
      </c>
      <c r="F462">
        <v>40</v>
      </c>
      <c r="G462">
        <v>97</v>
      </c>
      <c r="H462" t="s">
        <v>23</v>
      </c>
      <c r="I462" t="s">
        <v>73</v>
      </c>
      <c r="J462">
        <v>0</v>
      </c>
      <c r="K462">
        <v>97</v>
      </c>
      <c r="L462" s="1">
        <f>scaffolding_timesheet_dec2024_may2025[[#This Row],[Total_Time]]/60</f>
        <v>1.6166666666666667</v>
      </c>
      <c r="M462" s="1">
        <f>((scaffolding_timesheet_dec2024_may2025[[#This Row],[Overtime]]*1.5)+scaffolding_timesheet_dec2024_may2025[[#This Row],[Normal_Time]])/60</f>
        <v>1.6166666666666667</v>
      </c>
    </row>
    <row r="463" spans="1:13" x14ac:dyDescent="0.25">
      <c r="A463" s="8">
        <v>45743</v>
      </c>
      <c r="B463" s="9">
        <v>0.53125</v>
      </c>
      <c r="C463" t="s">
        <v>22</v>
      </c>
      <c r="D463" t="s">
        <v>18</v>
      </c>
      <c r="E463">
        <v>37</v>
      </c>
      <c r="F463">
        <v>12</v>
      </c>
      <c r="G463">
        <v>49</v>
      </c>
      <c r="H463" t="s">
        <v>21</v>
      </c>
      <c r="I463" t="s">
        <v>85</v>
      </c>
      <c r="J463">
        <v>0</v>
      </c>
      <c r="K463">
        <v>49</v>
      </c>
      <c r="L463" s="1">
        <f>scaffolding_timesheet_dec2024_may2025[[#This Row],[Total_Time]]/60</f>
        <v>0.81666666666666665</v>
      </c>
      <c r="M463" s="1">
        <f>((scaffolding_timesheet_dec2024_may2025[[#This Row],[Overtime]]*1.5)+scaffolding_timesheet_dec2024_may2025[[#This Row],[Normal_Time]])/60</f>
        <v>0.81666666666666665</v>
      </c>
    </row>
    <row r="464" spans="1:13" x14ac:dyDescent="0.25">
      <c r="A464" s="8">
        <v>45743</v>
      </c>
      <c r="B464" s="9">
        <v>0.30208333333333331</v>
      </c>
      <c r="C464" t="s">
        <v>22</v>
      </c>
      <c r="D464" t="s">
        <v>29</v>
      </c>
      <c r="E464">
        <v>77</v>
      </c>
      <c r="F464">
        <v>7</v>
      </c>
      <c r="G464">
        <v>84</v>
      </c>
      <c r="H464" t="s">
        <v>25</v>
      </c>
      <c r="I464" t="s">
        <v>77</v>
      </c>
      <c r="J464">
        <v>70</v>
      </c>
      <c r="K464">
        <v>14</v>
      </c>
      <c r="L464" s="1">
        <f>scaffolding_timesheet_dec2024_may2025[[#This Row],[Total_Time]]/60</f>
        <v>1.4</v>
      </c>
      <c r="M464" s="1">
        <f>((scaffolding_timesheet_dec2024_may2025[[#This Row],[Overtime]]*1.5)+scaffolding_timesheet_dec2024_may2025[[#This Row],[Normal_Time]])/60</f>
        <v>1.9833333333333334</v>
      </c>
    </row>
    <row r="465" spans="1:13" x14ac:dyDescent="0.25">
      <c r="A465" s="8">
        <v>45744</v>
      </c>
      <c r="B465" s="9">
        <v>0.60416666666666663</v>
      </c>
      <c r="C465" t="s">
        <v>22</v>
      </c>
      <c r="D465" t="s">
        <v>26</v>
      </c>
      <c r="E465">
        <v>77</v>
      </c>
      <c r="F465">
        <v>60</v>
      </c>
      <c r="G465">
        <v>137</v>
      </c>
      <c r="H465" t="s">
        <v>24</v>
      </c>
      <c r="I465" t="s">
        <v>83</v>
      </c>
      <c r="J465">
        <v>0</v>
      </c>
      <c r="K465">
        <v>137</v>
      </c>
      <c r="L465" s="1">
        <f>scaffolding_timesheet_dec2024_may2025[[#This Row],[Total_Time]]/60</f>
        <v>2.2833333333333332</v>
      </c>
      <c r="M465" s="1">
        <f>((scaffolding_timesheet_dec2024_may2025[[#This Row],[Overtime]]*1.5)+scaffolding_timesheet_dec2024_may2025[[#This Row],[Normal_Time]])/60</f>
        <v>2.2833333333333332</v>
      </c>
    </row>
    <row r="466" spans="1:13" x14ac:dyDescent="0.25">
      <c r="A466" s="8">
        <v>45744</v>
      </c>
      <c r="B466" s="9">
        <v>0.63541666666666663</v>
      </c>
      <c r="C466" t="s">
        <v>11</v>
      </c>
      <c r="D466" t="s">
        <v>15</v>
      </c>
      <c r="E466">
        <v>64</v>
      </c>
      <c r="F466">
        <v>30</v>
      </c>
      <c r="G466">
        <v>94</v>
      </c>
      <c r="H466" t="s">
        <v>34</v>
      </c>
      <c r="I466" t="s">
        <v>80</v>
      </c>
      <c r="J466">
        <v>0</v>
      </c>
      <c r="K466">
        <v>94</v>
      </c>
      <c r="L466" s="1">
        <f>scaffolding_timesheet_dec2024_may2025[[#This Row],[Total_Time]]/60</f>
        <v>1.5666666666666667</v>
      </c>
      <c r="M466" s="1">
        <f>((scaffolding_timesheet_dec2024_may2025[[#This Row],[Overtime]]*1.5)+scaffolding_timesheet_dec2024_may2025[[#This Row],[Normal_Time]])/60</f>
        <v>1.5666666666666667</v>
      </c>
    </row>
    <row r="467" spans="1:13" x14ac:dyDescent="0.25">
      <c r="A467" s="8">
        <v>45744</v>
      </c>
      <c r="B467" s="9">
        <v>0.52083333333333337</v>
      </c>
      <c r="C467" t="s">
        <v>22</v>
      </c>
      <c r="D467" t="s">
        <v>31</v>
      </c>
      <c r="E467">
        <v>37</v>
      </c>
      <c r="F467">
        <v>89</v>
      </c>
      <c r="G467">
        <v>126</v>
      </c>
      <c r="H467" t="s">
        <v>13</v>
      </c>
      <c r="I467" t="s">
        <v>81</v>
      </c>
      <c r="J467">
        <v>0</v>
      </c>
      <c r="K467">
        <v>126</v>
      </c>
      <c r="L467" s="1">
        <f>scaffolding_timesheet_dec2024_may2025[[#This Row],[Total_Time]]/60</f>
        <v>2.1</v>
      </c>
      <c r="M467" s="1">
        <f>((scaffolding_timesheet_dec2024_may2025[[#This Row],[Overtime]]*1.5)+scaffolding_timesheet_dec2024_may2025[[#This Row],[Normal_Time]])/60</f>
        <v>2.1</v>
      </c>
    </row>
    <row r="468" spans="1:13" x14ac:dyDescent="0.25">
      <c r="A468" s="8">
        <v>45744</v>
      </c>
      <c r="B468" s="9">
        <v>0.69791666666666663</v>
      </c>
      <c r="C468" t="s">
        <v>11</v>
      </c>
      <c r="D468" t="s">
        <v>27</v>
      </c>
      <c r="E468">
        <v>79</v>
      </c>
      <c r="F468">
        <v>44</v>
      </c>
      <c r="G468">
        <v>123</v>
      </c>
      <c r="H468" t="s">
        <v>25</v>
      </c>
      <c r="I468" t="s">
        <v>76</v>
      </c>
      <c r="J468">
        <v>0</v>
      </c>
      <c r="K468">
        <v>123</v>
      </c>
      <c r="L468" s="1">
        <f>scaffolding_timesheet_dec2024_may2025[[#This Row],[Total_Time]]/60</f>
        <v>2.0499999999999998</v>
      </c>
      <c r="M468" s="1">
        <f>((scaffolding_timesheet_dec2024_may2025[[#This Row],[Overtime]]*1.5)+scaffolding_timesheet_dec2024_may2025[[#This Row],[Normal_Time]])/60</f>
        <v>2.0499999999999998</v>
      </c>
    </row>
    <row r="469" spans="1:13" x14ac:dyDescent="0.25">
      <c r="A469" s="8">
        <v>45745</v>
      </c>
      <c r="B469" s="9">
        <v>0.69791666666666663</v>
      </c>
      <c r="C469" t="s">
        <v>11</v>
      </c>
      <c r="D469" t="s">
        <v>26</v>
      </c>
      <c r="E469">
        <v>63</v>
      </c>
      <c r="F469">
        <v>48</v>
      </c>
      <c r="G469">
        <v>111</v>
      </c>
      <c r="H469" t="s">
        <v>34</v>
      </c>
      <c r="I469" t="s">
        <v>73</v>
      </c>
      <c r="J469">
        <v>0</v>
      </c>
      <c r="K469">
        <v>111</v>
      </c>
      <c r="L469" s="1">
        <f>scaffolding_timesheet_dec2024_may2025[[#This Row],[Total_Time]]/60</f>
        <v>1.85</v>
      </c>
      <c r="M469" s="1">
        <f>((scaffolding_timesheet_dec2024_may2025[[#This Row],[Overtime]]*1.5)+scaffolding_timesheet_dec2024_may2025[[#This Row],[Normal_Time]])/60</f>
        <v>1.85</v>
      </c>
    </row>
    <row r="470" spans="1:13" x14ac:dyDescent="0.25">
      <c r="A470" s="8">
        <v>45745</v>
      </c>
      <c r="B470" s="9">
        <v>0.34375</v>
      </c>
      <c r="C470" t="s">
        <v>11</v>
      </c>
      <c r="D470" t="s">
        <v>32</v>
      </c>
      <c r="E470">
        <v>76</v>
      </c>
      <c r="F470">
        <v>96</v>
      </c>
      <c r="G470">
        <v>172</v>
      </c>
      <c r="H470" t="s">
        <v>25</v>
      </c>
      <c r="I470" t="s">
        <v>81</v>
      </c>
      <c r="J470">
        <v>0</v>
      </c>
      <c r="K470">
        <v>172</v>
      </c>
      <c r="L470" s="1">
        <f>scaffolding_timesheet_dec2024_may2025[[#This Row],[Total_Time]]/60</f>
        <v>2.8666666666666667</v>
      </c>
      <c r="M470" s="1">
        <f>((scaffolding_timesheet_dec2024_may2025[[#This Row],[Overtime]]*1.5)+scaffolding_timesheet_dec2024_may2025[[#This Row],[Normal_Time]])/60</f>
        <v>2.8666666666666667</v>
      </c>
    </row>
    <row r="471" spans="1:13" x14ac:dyDescent="0.25">
      <c r="A471" s="8">
        <v>45745</v>
      </c>
      <c r="B471" s="9">
        <v>0.36458333333333331</v>
      </c>
      <c r="C471" t="s">
        <v>11</v>
      </c>
      <c r="D471" t="s">
        <v>18</v>
      </c>
      <c r="E471">
        <v>47</v>
      </c>
      <c r="F471">
        <v>9</v>
      </c>
      <c r="G471">
        <v>56</v>
      </c>
      <c r="H471" t="s">
        <v>23</v>
      </c>
      <c r="I471" t="s">
        <v>74</v>
      </c>
      <c r="J471">
        <v>0</v>
      </c>
      <c r="K471">
        <v>56</v>
      </c>
      <c r="L471" s="1">
        <f>scaffolding_timesheet_dec2024_may2025[[#This Row],[Total_Time]]/60</f>
        <v>0.93333333333333335</v>
      </c>
      <c r="M471" s="1">
        <f>((scaffolding_timesheet_dec2024_may2025[[#This Row],[Overtime]]*1.5)+scaffolding_timesheet_dec2024_may2025[[#This Row],[Normal_Time]])/60</f>
        <v>0.93333333333333335</v>
      </c>
    </row>
    <row r="472" spans="1:13" x14ac:dyDescent="0.25">
      <c r="A472" s="8">
        <v>45745</v>
      </c>
      <c r="B472" s="9">
        <v>0.58333333333333337</v>
      </c>
      <c r="C472" t="s">
        <v>22</v>
      </c>
      <c r="D472" t="s">
        <v>29</v>
      </c>
      <c r="E472">
        <v>80</v>
      </c>
      <c r="F472">
        <v>5</v>
      </c>
      <c r="G472">
        <v>85</v>
      </c>
      <c r="H472" t="s">
        <v>25</v>
      </c>
      <c r="I472" t="s">
        <v>85</v>
      </c>
      <c r="J472">
        <v>0</v>
      </c>
      <c r="K472">
        <v>85</v>
      </c>
      <c r="L472" s="1">
        <f>scaffolding_timesheet_dec2024_may2025[[#This Row],[Total_Time]]/60</f>
        <v>1.4166666666666667</v>
      </c>
      <c r="M472" s="1">
        <f>((scaffolding_timesheet_dec2024_may2025[[#This Row],[Overtime]]*1.5)+scaffolding_timesheet_dec2024_may2025[[#This Row],[Normal_Time]])/60</f>
        <v>1.4166666666666667</v>
      </c>
    </row>
    <row r="473" spans="1:13" x14ac:dyDescent="0.25">
      <c r="A473" s="8">
        <v>45746</v>
      </c>
      <c r="B473" s="9">
        <v>0.39583333333333331</v>
      </c>
      <c r="C473" t="s">
        <v>11</v>
      </c>
      <c r="D473" t="s">
        <v>15</v>
      </c>
      <c r="E473">
        <v>59</v>
      </c>
      <c r="F473">
        <v>51</v>
      </c>
      <c r="G473">
        <v>110</v>
      </c>
      <c r="H473" t="s">
        <v>23</v>
      </c>
      <c r="I473" t="s">
        <v>75</v>
      </c>
      <c r="J473">
        <v>0</v>
      </c>
      <c r="K473">
        <v>110</v>
      </c>
      <c r="L473" s="1">
        <f>scaffolding_timesheet_dec2024_may2025[[#This Row],[Total_Time]]/60</f>
        <v>1.8333333333333333</v>
      </c>
      <c r="M473" s="1">
        <f>((scaffolding_timesheet_dec2024_may2025[[#This Row],[Overtime]]*1.5)+scaffolding_timesheet_dec2024_may2025[[#This Row],[Normal_Time]])/60</f>
        <v>1.8333333333333333</v>
      </c>
    </row>
    <row r="474" spans="1:13" x14ac:dyDescent="0.25">
      <c r="A474" s="8">
        <v>45746</v>
      </c>
      <c r="B474" s="9">
        <v>0.6875</v>
      </c>
      <c r="C474" t="s">
        <v>11</v>
      </c>
      <c r="D474" t="s">
        <v>15</v>
      </c>
      <c r="E474">
        <v>21</v>
      </c>
      <c r="F474">
        <v>6</v>
      </c>
      <c r="G474">
        <v>27</v>
      </c>
      <c r="H474" t="s">
        <v>33</v>
      </c>
      <c r="I474" t="s">
        <v>85</v>
      </c>
      <c r="J474">
        <v>0</v>
      </c>
      <c r="K474">
        <v>27</v>
      </c>
      <c r="L474" s="1">
        <f>scaffolding_timesheet_dec2024_may2025[[#This Row],[Total_Time]]/60</f>
        <v>0.45</v>
      </c>
      <c r="M474" s="1">
        <f>((scaffolding_timesheet_dec2024_may2025[[#This Row],[Overtime]]*1.5)+scaffolding_timesheet_dec2024_may2025[[#This Row],[Normal_Time]])/60</f>
        <v>0.45</v>
      </c>
    </row>
    <row r="475" spans="1:13" x14ac:dyDescent="0.25">
      <c r="A475" s="8">
        <v>45746</v>
      </c>
      <c r="B475" s="9">
        <v>0.71875</v>
      </c>
      <c r="C475" t="s">
        <v>11</v>
      </c>
      <c r="D475" t="s">
        <v>12</v>
      </c>
      <c r="E475">
        <v>52</v>
      </c>
      <c r="F475">
        <v>96</v>
      </c>
      <c r="G475">
        <v>148</v>
      </c>
      <c r="H475" t="s">
        <v>21</v>
      </c>
      <c r="I475" t="s">
        <v>81</v>
      </c>
      <c r="J475">
        <v>0</v>
      </c>
      <c r="K475">
        <v>148</v>
      </c>
      <c r="L475" s="1">
        <f>scaffolding_timesheet_dec2024_may2025[[#This Row],[Total_Time]]/60</f>
        <v>2.4666666666666668</v>
      </c>
      <c r="M475" s="1">
        <f>((scaffolding_timesheet_dec2024_may2025[[#This Row],[Overtime]]*1.5)+scaffolding_timesheet_dec2024_may2025[[#This Row],[Normal_Time]])/60</f>
        <v>2.4666666666666668</v>
      </c>
    </row>
    <row r="476" spans="1:13" x14ac:dyDescent="0.25">
      <c r="A476" s="8">
        <v>45746</v>
      </c>
      <c r="B476" s="9">
        <v>0.55208333333333337</v>
      </c>
      <c r="C476" t="s">
        <v>22</v>
      </c>
      <c r="D476" t="s">
        <v>14</v>
      </c>
      <c r="E476">
        <v>68</v>
      </c>
      <c r="F476">
        <v>54</v>
      </c>
      <c r="G476">
        <v>122</v>
      </c>
      <c r="H476" t="s">
        <v>24</v>
      </c>
      <c r="I476" t="s">
        <v>75</v>
      </c>
      <c r="J476">
        <v>0</v>
      </c>
      <c r="K476">
        <v>122</v>
      </c>
      <c r="L476" s="1">
        <f>scaffolding_timesheet_dec2024_may2025[[#This Row],[Total_Time]]/60</f>
        <v>2.0333333333333332</v>
      </c>
      <c r="M476" s="1">
        <f>((scaffolding_timesheet_dec2024_may2025[[#This Row],[Overtime]]*1.5)+scaffolding_timesheet_dec2024_may2025[[#This Row],[Normal_Time]])/60</f>
        <v>2.0333333333333332</v>
      </c>
    </row>
    <row r="477" spans="1:13" x14ac:dyDescent="0.25">
      <c r="A477" s="8">
        <v>45747</v>
      </c>
      <c r="B477" s="9">
        <v>0.80208333333333337</v>
      </c>
      <c r="C477" t="s">
        <v>22</v>
      </c>
      <c r="D477" t="s">
        <v>30</v>
      </c>
      <c r="E477">
        <v>17</v>
      </c>
      <c r="F477">
        <v>3</v>
      </c>
      <c r="G477">
        <v>20</v>
      </c>
      <c r="H477" t="s">
        <v>19</v>
      </c>
      <c r="I477" t="s">
        <v>85</v>
      </c>
      <c r="J477">
        <v>0</v>
      </c>
      <c r="K477">
        <v>20</v>
      </c>
      <c r="L477" s="1">
        <f>scaffolding_timesheet_dec2024_may2025[[#This Row],[Total_Time]]/60</f>
        <v>0.33333333333333331</v>
      </c>
      <c r="M477" s="1">
        <f>((scaffolding_timesheet_dec2024_may2025[[#This Row],[Overtime]]*1.5)+scaffolding_timesheet_dec2024_may2025[[#This Row],[Normal_Time]])/60</f>
        <v>0.33333333333333331</v>
      </c>
    </row>
    <row r="478" spans="1:13" x14ac:dyDescent="0.25">
      <c r="A478" s="8">
        <v>45747</v>
      </c>
      <c r="B478" s="9">
        <v>0.41666666666666669</v>
      </c>
      <c r="C478" t="s">
        <v>11</v>
      </c>
      <c r="D478" t="s">
        <v>30</v>
      </c>
      <c r="E478">
        <v>91</v>
      </c>
      <c r="F478">
        <v>88</v>
      </c>
      <c r="G478">
        <v>179</v>
      </c>
      <c r="H478" t="s">
        <v>28</v>
      </c>
      <c r="I478" t="s">
        <v>72</v>
      </c>
      <c r="J478">
        <v>0</v>
      </c>
      <c r="K478">
        <v>179</v>
      </c>
      <c r="L478" s="1">
        <f>scaffolding_timesheet_dec2024_may2025[[#This Row],[Total_Time]]/60</f>
        <v>2.9833333333333334</v>
      </c>
      <c r="M478" s="1">
        <f>((scaffolding_timesheet_dec2024_may2025[[#This Row],[Overtime]]*1.5)+scaffolding_timesheet_dec2024_may2025[[#This Row],[Normal_Time]])/60</f>
        <v>2.9833333333333334</v>
      </c>
    </row>
    <row r="479" spans="1:13" x14ac:dyDescent="0.25">
      <c r="A479" s="8">
        <v>45747</v>
      </c>
      <c r="B479" s="9">
        <v>0.86458333333333337</v>
      </c>
      <c r="C479" t="s">
        <v>22</v>
      </c>
      <c r="D479" t="s">
        <v>14</v>
      </c>
      <c r="E479">
        <v>89</v>
      </c>
      <c r="F479">
        <v>26</v>
      </c>
      <c r="G479">
        <v>115</v>
      </c>
      <c r="H479" t="s">
        <v>25</v>
      </c>
      <c r="I479" t="s">
        <v>80</v>
      </c>
      <c r="J479">
        <v>0</v>
      </c>
      <c r="K479">
        <v>115</v>
      </c>
      <c r="L479" s="1">
        <f>scaffolding_timesheet_dec2024_may2025[[#This Row],[Total_Time]]/60</f>
        <v>1.9166666666666667</v>
      </c>
      <c r="M479" s="1">
        <f>((scaffolding_timesheet_dec2024_may2025[[#This Row],[Overtime]]*1.5)+scaffolding_timesheet_dec2024_may2025[[#This Row],[Normal_Time]])/60</f>
        <v>1.9166666666666667</v>
      </c>
    </row>
    <row r="480" spans="1:13" x14ac:dyDescent="0.25">
      <c r="A480" s="8">
        <v>45748</v>
      </c>
      <c r="B480" s="9">
        <v>0.67708333333333337</v>
      </c>
      <c r="C480" t="s">
        <v>20</v>
      </c>
      <c r="D480" t="s">
        <v>32</v>
      </c>
      <c r="E480">
        <v>86</v>
      </c>
      <c r="F480">
        <v>17</v>
      </c>
      <c r="G480">
        <v>103</v>
      </c>
      <c r="H480" t="s">
        <v>25</v>
      </c>
      <c r="I480" t="s">
        <v>74</v>
      </c>
      <c r="J480">
        <v>0</v>
      </c>
      <c r="K480">
        <v>103</v>
      </c>
      <c r="L480" s="1">
        <f>scaffolding_timesheet_dec2024_may2025[[#This Row],[Total_Time]]/60</f>
        <v>1.7166666666666666</v>
      </c>
      <c r="M480" s="1">
        <f>((scaffolding_timesheet_dec2024_may2025[[#This Row],[Overtime]]*1.5)+scaffolding_timesheet_dec2024_may2025[[#This Row],[Normal_Time]])/60</f>
        <v>1.7166666666666666</v>
      </c>
    </row>
    <row r="481" spans="1:13" x14ac:dyDescent="0.25">
      <c r="A481" s="8">
        <v>45748</v>
      </c>
      <c r="B481" s="9">
        <v>0.375</v>
      </c>
      <c r="C481" t="s">
        <v>11</v>
      </c>
      <c r="D481" t="s">
        <v>18</v>
      </c>
      <c r="E481">
        <v>75</v>
      </c>
      <c r="F481">
        <v>36</v>
      </c>
      <c r="G481">
        <v>111</v>
      </c>
      <c r="H481" t="s">
        <v>25</v>
      </c>
      <c r="I481" t="s">
        <v>73</v>
      </c>
      <c r="J481">
        <v>91</v>
      </c>
      <c r="K481">
        <v>20</v>
      </c>
      <c r="L481" s="1">
        <f>scaffolding_timesheet_dec2024_may2025[[#This Row],[Total_Time]]/60</f>
        <v>1.85</v>
      </c>
      <c r="M481" s="1">
        <f>((scaffolding_timesheet_dec2024_may2025[[#This Row],[Overtime]]*1.5)+scaffolding_timesheet_dec2024_may2025[[#This Row],[Normal_Time]])/60</f>
        <v>2.6083333333333334</v>
      </c>
    </row>
    <row r="482" spans="1:13" x14ac:dyDescent="0.25">
      <c r="A482" s="8">
        <v>45748</v>
      </c>
      <c r="B482" s="9">
        <v>0.45833333333333331</v>
      </c>
      <c r="C482" t="s">
        <v>20</v>
      </c>
      <c r="D482" t="s">
        <v>29</v>
      </c>
      <c r="E482">
        <v>44</v>
      </c>
      <c r="F482">
        <v>92</v>
      </c>
      <c r="G482">
        <v>136</v>
      </c>
      <c r="H482" t="s">
        <v>23</v>
      </c>
      <c r="I482" t="s">
        <v>72</v>
      </c>
      <c r="J482">
        <v>0</v>
      </c>
      <c r="K482">
        <v>136</v>
      </c>
      <c r="L482" s="1">
        <f>scaffolding_timesheet_dec2024_may2025[[#This Row],[Total_Time]]/60</f>
        <v>2.2666666666666666</v>
      </c>
      <c r="M482" s="1">
        <f>((scaffolding_timesheet_dec2024_may2025[[#This Row],[Overtime]]*1.5)+scaffolding_timesheet_dec2024_may2025[[#This Row],[Normal_Time]])/60</f>
        <v>2.2666666666666666</v>
      </c>
    </row>
    <row r="483" spans="1:13" x14ac:dyDescent="0.25">
      <c r="A483" s="8">
        <v>45748</v>
      </c>
      <c r="B483" s="9">
        <v>0.70833333333333337</v>
      </c>
      <c r="C483" t="s">
        <v>20</v>
      </c>
      <c r="D483" t="s">
        <v>14</v>
      </c>
      <c r="E483">
        <v>77</v>
      </c>
      <c r="F483">
        <v>12</v>
      </c>
      <c r="G483">
        <v>89</v>
      </c>
      <c r="H483" t="s">
        <v>28</v>
      </c>
      <c r="I483" t="s">
        <v>79</v>
      </c>
      <c r="J483">
        <v>73</v>
      </c>
      <c r="K483">
        <v>16</v>
      </c>
      <c r="L483" s="1">
        <f>scaffolding_timesheet_dec2024_may2025[[#This Row],[Total_Time]]/60</f>
        <v>1.4833333333333334</v>
      </c>
      <c r="M483" s="1">
        <f>((scaffolding_timesheet_dec2024_may2025[[#This Row],[Overtime]]*1.5)+scaffolding_timesheet_dec2024_may2025[[#This Row],[Normal_Time]])/60</f>
        <v>2.0916666666666668</v>
      </c>
    </row>
    <row r="484" spans="1:13" x14ac:dyDescent="0.25">
      <c r="A484" s="8">
        <v>45748</v>
      </c>
      <c r="B484" s="9">
        <v>0.54166666666666663</v>
      </c>
      <c r="C484" t="s">
        <v>22</v>
      </c>
      <c r="D484" t="s">
        <v>30</v>
      </c>
      <c r="E484">
        <v>70</v>
      </c>
      <c r="F484">
        <v>108</v>
      </c>
      <c r="G484">
        <v>178</v>
      </c>
      <c r="H484" t="s">
        <v>24</v>
      </c>
      <c r="I484" t="s">
        <v>72</v>
      </c>
      <c r="J484">
        <v>0</v>
      </c>
      <c r="K484">
        <v>178</v>
      </c>
      <c r="L484" s="1">
        <f>scaffolding_timesheet_dec2024_may2025[[#This Row],[Total_Time]]/60</f>
        <v>2.9666666666666668</v>
      </c>
      <c r="M484" s="1">
        <f>((scaffolding_timesheet_dec2024_may2025[[#This Row],[Overtime]]*1.5)+scaffolding_timesheet_dec2024_may2025[[#This Row],[Normal_Time]])/60</f>
        <v>2.9666666666666668</v>
      </c>
    </row>
    <row r="485" spans="1:13" x14ac:dyDescent="0.25">
      <c r="A485" s="8">
        <v>45749</v>
      </c>
      <c r="B485" s="9">
        <v>0.39583333333333331</v>
      </c>
      <c r="C485" t="s">
        <v>22</v>
      </c>
      <c r="D485" t="s">
        <v>14</v>
      </c>
      <c r="E485">
        <v>42</v>
      </c>
      <c r="F485">
        <v>85</v>
      </c>
      <c r="G485">
        <v>127</v>
      </c>
      <c r="H485" t="s">
        <v>21</v>
      </c>
      <c r="I485" t="s">
        <v>72</v>
      </c>
      <c r="J485">
        <v>108</v>
      </c>
      <c r="K485">
        <v>19</v>
      </c>
      <c r="L485" s="1">
        <f>scaffolding_timesheet_dec2024_may2025[[#This Row],[Total_Time]]/60</f>
        <v>2.1166666666666667</v>
      </c>
      <c r="M485" s="1">
        <f>((scaffolding_timesheet_dec2024_may2025[[#This Row],[Overtime]]*1.5)+scaffolding_timesheet_dec2024_may2025[[#This Row],[Normal_Time]])/60</f>
        <v>3.0166666666666666</v>
      </c>
    </row>
    <row r="486" spans="1:13" x14ac:dyDescent="0.25">
      <c r="A486" s="8">
        <v>45749</v>
      </c>
      <c r="B486" s="9">
        <v>0.70833333333333337</v>
      </c>
      <c r="C486" t="s">
        <v>11</v>
      </c>
      <c r="D486" t="s">
        <v>27</v>
      </c>
      <c r="E486">
        <v>46</v>
      </c>
      <c r="F486">
        <v>93</v>
      </c>
      <c r="G486">
        <v>139</v>
      </c>
      <c r="H486" t="s">
        <v>23</v>
      </c>
      <c r="I486" t="s">
        <v>81</v>
      </c>
      <c r="J486">
        <v>22</v>
      </c>
      <c r="K486">
        <v>117</v>
      </c>
      <c r="L486" s="1">
        <f>scaffolding_timesheet_dec2024_may2025[[#This Row],[Total_Time]]/60</f>
        <v>2.3166666666666669</v>
      </c>
      <c r="M486" s="1">
        <f>((scaffolding_timesheet_dec2024_may2025[[#This Row],[Overtime]]*1.5)+scaffolding_timesheet_dec2024_may2025[[#This Row],[Normal_Time]])/60</f>
        <v>2.5</v>
      </c>
    </row>
    <row r="487" spans="1:13" x14ac:dyDescent="0.25">
      <c r="A487" s="8">
        <v>45749</v>
      </c>
      <c r="B487" s="9">
        <v>0.33333333333333331</v>
      </c>
      <c r="C487" t="s">
        <v>22</v>
      </c>
      <c r="D487" t="s">
        <v>27</v>
      </c>
      <c r="E487">
        <v>77</v>
      </c>
      <c r="F487">
        <v>51</v>
      </c>
      <c r="G487">
        <v>128</v>
      </c>
      <c r="H487" t="s">
        <v>24</v>
      </c>
      <c r="I487" t="s">
        <v>75</v>
      </c>
      <c r="J487">
        <v>71</v>
      </c>
      <c r="K487">
        <v>57</v>
      </c>
      <c r="L487" s="1">
        <f>scaffolding_timesheet_dec2024_may2025[[#This Row],[Total_Time]]/60</f>
        <v>2.1333333333333333</v>
      </c>
      <c r="M487" s="1">
        <f>((scaffolding_timesheet_dec2024_may2025[[#This Row],[Overtime]]*1.5)+scaffolding_timesheet_dec2024_may2025[[#This Row],[Normal_Time]])/60</f>
        <v>2.7250000000000001</v>
      </c>
    </row>
    <row r="488" spans="1:13" x14ac:dyDescent="0.25">
      <c r="A488" s="8">
        <v>45750</v>
      </c>
      <c r="B488" s="9">
        <v>0.40625</v>
      </c>
      <c r="C488" t="s">
        <v>17</v>
      </c>
      <c r="D488" t="s">
        <v>14</v>
      </c>
      <c r="E488">
        <v>30</v>
      </c>
      <c r="F488">
        <v>17</v>
      </c>
      <c r="G488">
        <v>47</v>
      </c>
      <c r="H488" t="s">
        <v>13</v>
      </c>
      <c r="I488" t="s">
        <v>80</v>
      </c>
      <c r="J488">
        <v>27</v>
      </c>
      <c r="K488">
        <v>20</v>
      </c>
      <c r="L488" s="1">
        <f>scaffolding_timesheet_dec2024_may2025[[#This Row],[Total_Time]]/60</f>
        <v>0.78333333333333333</v>
      </c>
      <c r="M488" s="1">
        <f>((scaffolding_timesheet_dec2024_may2025[[#This Row],[Overtime]]*1.5)+scaffolding_timesheet_dec2024_may2025[[#This Row],[Normal_Time]])/60</f>
        <v>1.0083333333333333</v>
      </c>
    </row>
    <row r="489" spans="1:13" x14ac:dyDescent="0.25">
      <c r="A489" s="8">
        <v>45750</v>
      </c>
      <c r="B489" s="9">
        <v>0.65625</v>
      </c>
      <c r="C489" t="s">
        <v>11</v>
      </c>
      <c r="D489" t="s">
        <v>31</v>
      </c>
      <c r="E489">
        <v>29</v>
      </c>
      <c r="F489">
        <v>1</v>
      </c>
      <c r="G489">
        <v>30</v>
      </c>
      <c r="H489" t="s">
        <v>33</v>
      </c>
      <c r="I489" t="s">
        <v>85</v>
      </c>
      <c r="J489">
        <v>0</v>
      </c>
      <c r="K489">
        <v>30</v>
      </c>
      <c r="L489" s="1">
        <f>scaffolding_timesheet_dec2024_may2025[[#This Row],[Total_Time]]/60</f>
        <v>0.5</v>
      </c>
      <c r="M489" s="1">
        <f>((scaffolding_timesheet_dec2024_may2025[[#This Row],[Overtime]]*1.5)+scaffolding_timesheet_dec2024_may2025[[#This Row],[Normal_Time]])/60</f>
        <v>0.5</v>
      </c>
    </row>
    <row r="490" spans="1:13" x14ac:dyDescent="0.25">
      <c r="A490" s="8">
        <v>45750</v>
      </c>
      <c r="B490" s="9">
        <v>0.27083333333333331</v>
      </c>
      <c r="C490" t="s">
        <v>22</v>
      </c>
      <c r="D490" t="s">
        <v>27</v>
      </c>
      <c r="E490">
        <v>30</v>
      </c>
      <c r="F490">
        <v>28</v>
      </c>
      <c r="G490">
        <v>58</v>
      </c>
      <c r="H490" t="s">
        <v>33</v>
      </c>
      <c r="I490" t="s">
        <v>76</v>
      </c>
      <c r="J490">
        <v>16</v>
      </c>
      <c r="K490">
        <v>42</v>
      </c>
      <c r="L490" s="1">
        <f>scaffolding_timesheet_dec2024_may2025[[#This Row],[Total_Time]]/60</f>
        <v>0.96666666666666667</v>
      </c>
      <c r="M490" s="1">
        <f>((scaffolding_timesheet_dec2024_may2025[[#This Row],[Overtime]]*1.5)+scaffolding_timesheet_dec2024_may2025[[#This Row],[Normal_Time]])/60</f>
        <v>1.1000000000000001</v>
      </c>
    </row>
    <row r="491" spans="1:13" x14ac:dyDescent="0.25">
      <c r="A491" s="8">
        <v>45750</v>
      </c>
      <c r="B491" s="9">
        <v>0.71875</v>
      </c>
      <c r="C491" t="s">
        <v>22</v>
      </c>
      <c r="D491" t="s">
        <v>30</v>
      </c>
      <c r="E491">
        <v>70</v>
      </c>
      <c r="F491">
        <v>45</v>
      </c>
      <c r="G491">
        <v>115</v>
      </c>
      <c r="H491" t="s">
        <v>28</v>
      </c>
      <c r="I491" t="s">
        <v>83</v>
      </c>
      <c r="J491">
        <v>27</v>
      </c>
      <c r="K491">
        <v>88</v>
      </c>
      <c r="L491" s="1">
        <f>scaffolding_timesheet_dec2024_may2025[[#This Row],[Total_Time]]/60</f>
        <v>1.9166666666666667</v>
      </c>
      <c r="M491" s="1">
        <f>((scaffolding_timesheet_dec2024_may2025[[#This Row],[Overtime]]*1.5)+scaffolding_timesheet_dec2024_may2025[[#This Row],[Normal_Time]])/60</f>
        <v>2.1416666666666666</v>
      </c>
    </row>
    <row r="492" spans="1:13" x14ac:dyDescent="0.25">
      <c r="A492" s="8">
        <v>45751</v>
      </c>
      <c r="B492" s="9">
        <v>0.73958333333333337</v>
      </c>
      <c r="C492" t="s">
        <v>22</v>
      </c>
      <c r="D492" t="s">
        <v>18</v>
      </c>
      <c r="E492">
        <v>11</v>
      </c>
      <c r="F492">
        <v>30</v>
      </c>
      <c r="G492">
        <v>41</v>
      </c>
      <c r="H492" t="s">
        <v>19</v>
      </c>
      <c r="I492" t="s">
        <v>75</v>
      </c>
      <c r="J492">
        <v>32</v>
      </c>
      <c r="K492">
        <v>9</v>
      </c>
      <c r="L492" s="1">
        <f>scaffolding_timesheet_dec2024_may2025[[#This Row],[Total_Time]]/60</f>
        <v>0.68333333333333335</v>
      </c>
      <c r="M492" s="1">
        <f>((scaffolding_timesheet_dec2024_may2025[[#This Row],[Overtime]]*1.5)+scaffolding_timesheet_dec2024_may2025[[#This Row],[Normal_Time]])/60</f>
        <v>0.95</v>
      </c>
    </row>
    <row r="493" spans="1:13" x14ac:dyDescent="0.25">
      <c r="A493" s="8">
        <v>45751</v>
      </c>
      <c r="B493" s="9">
        <v>0.59375</v>
      </c>
      <c r="C493" t="s">
        <v>20</v>
      </c>
      <c r="D493" t="s">
        <v>18</v>
      </c>
      <c r="E493">
        <v>34</v>
      </c>
      <c r="F493">
        <v>18</v>
      </c>
      <c r="G493">
        <v>52</v>
      </c>
      <c r="H493" t="s">
        <v>13</v>
      </c>
      <c r="I493" t="s">
        <v>84</v>
      </c>
      <c r="J493">
        <v>0</v>
      </c>
      <c r="K493">
        <v>52</v>
      </c>
      <c r="L493" s="1">
        <f>scaffolding_timesheet_dec2024_may2025[[#This Row],[Total_Time]]/60</f>
        <v>0.8666666666666667</v>
      </c>
      <c r="M493" s="1">
        <f>((scaffolding_timesheet_dec2024_may2025[[#This Row],[Overtime]]*1.5)+scaffolding_timesheet_dec2024_may2025[[#This Row],[Normal_Time]])/60</f>
        <v>0.8666666666666667</v>
      </c>
    </row>
    <row r="494" spans="1:13" x14ac:dyDescent="0.25">
      <c r="A494" s="8">
        <v>45751</v>
      </c>
      <c r="B494" s="9">
        <v>0.83333333333333337</v>
      </c>
      <c r="C494" t="s">
        <v>17</v>
      </c>
      <c r="D494" t="s">
        <v>29</v>
      </c>
      <c r="E494">
        <v>49</v>
      </c>
      <c r="F494">
        <v>54</v>
      </c>
      <c r="G494">
        <v>103</v>
      </c>
      <c r="H494" t="s">
        <v>21</v>
      </c>
      <c r="I494" t="s">
        <v>70</v>
      </c>
      <c r="J494">
        <v>40</v>
      </c>
      <c r="K494">
        <v>63</v>
      </c>
      <c r="L494" s="1">
        <f>scaffolding_timesheet_dec2024_may2025[[#This Row],[Total_Time]]/60</f>
        <v>1.7166666666666666</v>
      </c>
      <c r="M494" s="1">
        <f>((scaffolding_timesheet_dec2024_may2025[[#This Row],[Overtime]]*1.5)+scaffolding_timesheet_dec2024_may2025[[#This Row],[Normal_Time]])/60</f>
        <v>2.0499999999999998</v>
      </c>
    </row>
    <row r="495" spans="1:13" x14ac:dyDescent="0.25">
      <c r="A495" s="8">
        <v>45751</v>
      </c>
      <c r="B495" s="9">
        <v>0.61458333333333337</v>
      </c>
      <c r="C495" t="s">
        <v>11</v>
      </c>
      <c r="D495" t="s">
        <v>26</v>
      </c>
      <c r="E495">
        <v>57</v>
      </c>
      <c r="F495">
        <v>55</v>
      </c>
      <c r="G495">
        <v>112</v>
      </c>
      <c r="H495" t="s">
        <v>23</v>
      </c>
      <c r="I495" t="s">
        <v>70</v>
      </c>
      <c r="J495">
        <v>0</v>
      </c>
      <c r="K495">
        <v>112</v>
      </c>
      <c r="L495" s="1">
        <f>scaffolding_timesheet_dec2024_may2025[[#This Row],[Total_Time]]/60</f>
        <v>1.8666666666666667</v>
      </c>
      <c r="M495" s="1">
        <f>((scaffolding_timesheet_dec2024_may2025[[#This Row],[Overtime]]*1.5)+scaffolding_timesheet_dec2024_may2025[[#This Row],[Normal_Time]])/60</f>
        <v>1.8666666666666667</v>
      </c>
    </row>
    <row r="496" spans="1:13" x14ac:dyDescent="0.25">
      <c r="A496" s="8">
        <v>45752</v>
      </c>
      <c r="B496" s="9">
        <v>0.80208333333333337</v>
      </c>
      <c r="C496" t="s">
        <v>22</v>
      </c>
      <c r="D496" t="s">
        <v>30</v>
      </c>
      <c r="E496">
        <v>15</v>
      </c>
      <c r="F496">
        <v>4</v>
      </c>
      <c r="G496">
        <v>19</v>
      </c>
      <c r="H496" t="s">
        <v>33</v>
      </c>
      <c r="I496" t="s">
        <v>74</v>
      </c>
      <c r="J496">
        <v>17</v>
      </c>
      <c r="K496">
        <v>2</v>
      </c>
      <c r="L496" s="1">
        <f>scaffolding_timesheet_dec2024_may2025[[#This Row],[Total_Time]]/60</f>
        <v>0.31666666666666665</v>
      </c>
      <c r="M496" s="1">
        <f>((scaffolding_timesheet_dec2024_may2025[[#This Row],[Overtime]]*1.5)+scaffolding_timesheet_dec2024_may2025[[#This Row],[Normal_Time]])/60</f>
        <v>0.45833333333333331</v>
      </c>
    </row>
    <row r="497" spans="1:13" x14ac:dyDescent="0.25">
      <c r="A497" s="8">
        <v>45752</v>
      </c>
      <c r="B497" s="9">
        <v>0.60416666666666663</v>
      </c>
      <c r="C497" t="s">
        <v>22</v>
      </c>
      <c r="D497" t="s">
        <v>27</v>
      </c>
      <c r="E497">
        <v>71</v>
      </c>
      <c r="F497">
        <v>49</v>
      </c>
      <c r="G497">
        <v>120</v>
      </c>
      <c r="H497" t="s">
        <v>28</v>
      </c>
      <c r="I497" t="s">
        <v>70</v>
      </c>
      <c r="J497">
        <v>101</v>
      </c>
      <c r="K497">
        <v>19</v>
      </c>
      <c r="L497" s="1">
        <f>scaffolding_timesheet_dec2024_may2025[[#This Row],[Total_Time]]/60</f>
        <v>2</v>
      </c>
      <c r="M497" s="1">
        <f>((scaffolding_timesheet_dec2024_may2025[[#This Row],[Overtime]]*1.5)+scaffolding_timesheet_dec2024_may2025[[#This Row],[Normal_Time]])/60</f>
        <v>2.8416666666666668</v>
      </c>
    </row>
    <row r="498" spans="1:13" x14ac:dyDescent="0.25">
      <c r="A498" s="8">
        <v>45752</v>
      </c>
      <c r="B498" s="9">
        <v>0.75</v>
      </c>
      <c r="C498" t="s">
        <v>11</v>
      </c>
      <c r="D498" t="s">
        <v>30</v>
      </c>
      <c r="E498">
        <v>81</v>
      </c>
      <c r="F498">
        <v>14</v>
      </c>
      <c r="G498">
        <v>95</v>
      </c>
      <c r="H498" t="s">
        <v>28</v>
      </c>
      <c r="I498" t="s">
        <v>74</v>
      </c>
      <c r="J498">
        <v>63</v>
      </c>
      <c r="K498">
        <v>32</v>
      </c>
      <c r="L498" s="1">
        <f>scaffolding_timesheet_dec2024_may2025[[#This Row],[Total_Time]]/60</f>
        <v>1.5833333333333333</v>
      </c>
      <c r="M498" s="1">
        <f>((scaffolding_timesheet_dec2024_may2025[[#This Row],[Overtime]]*1.5)+scaffolding_timesheet_dec2024_may2025[[#This Row],[Normal_Time]])/60</f>
        <v>2.1083333333333334</v>
      </c>
    </row>
    <row r="499" spans="1:13" x14ac:dyDescent="0.25">
      <c r="A499" s="8">
        <v>45753</v>
      </c>
      <c r="B499" s="9">
        <v>0.8125</v>
      </c>
      <c r="C499" t="s">
        <v>20</v>
      </c>
      <c r="D499" t="s">
        <v>27</v>
      </c>
      <c r="E499">
        <v>22</v>
      </c>
      <c r="F499">
        <v>6</v>
      </c>
      <c r="G499">
        <v>28</v>
      </c>
      <c r="H499" t="s">
        <v>13</v>
      </c>
      <c r="I499" t="s">
        <v>77</v>
      </c>
      <c r="J499">
        <v>13</v>
      </c>
      <c r="K499">
        <v>15</v>
      </c>
      <c r="L499" s="1">
        <f>scaffolding_timesheet_dec2024_may2025[[#This Row],[Total_Time]]/60</f>
        <v>0.46666666666666667</v>
      </c>
      <c r="M499" s="1">
        <f>((scaffolding_timesheet_dec2024_may2025[[#This Row],[Overtime]]*1.5)+scaffolding_timesheet_dec2024_may2025[[#This Row],[Normal_Time]])/60</f>
        <v>0.57499999999999996</v>
      </c>
    </row>
    <row r="500" spans="1:13" x14ac:dyDescent="0.25">
      <c r="A500" s="8">
        <v>45753</v>
      </c>
      <c r="B500" s="9">
        <v>0.59375</v>
      </c>
      <c r="C500" t="s">
        <v>22</v>
      </c>
      <c r="D500" t="s">
        <v>14</v>
      </c>
      <c r="E500">
        <v>58</v>
      </c>
      <c r="F500">
        <v>31</v>
      </c>
      <c r="G500">
        <v>89</v>
      </c>
      <c r="H500" t="s">
        <v>23</v>
      </c>
      <c r="I500" t="s">
        <v>80</v>
      </c>
      <c r="J500">
        <v>81</v>
      </c>
      <c r="K500">
        <v>8</v>
      </c>
      <c r="L500" s="1">
        <f>scaffolding_timesheet_dec2024_may2025[[#This Row],[Total_Time]]/60</f>
        <v>1.4833333333333334</v>
      </c>
      <c r="M500" s="1">
        <f>((scaffolding_timesheet_dec2024_may2025[[#This Row],[Overtime]]*1.5)+scaffolding_timesheet_dec2024_may2025[[#This Row],[Normal_Time]])/60</f>
        <v>2.1583333333333332</v>
      </c>
    </row>
    <row r="501" spans="1:13" x14ac:dyDescent="0.25">
      <c r="A501" s="8">
        <v>45753</v>
      </c>
      <c r="B501" s="9">
        <v>0.73958333333333337</v>
      </c>
      <c r="C501" t="s">
        <v>11</v>
      </c>
      <c r="D501" t="s">
        <v>26</v>
      </c>
      <c r="E501">
        <v>73</v>
      </c>
      <c r="F501">
        <v>41</v>
      </c>
      <c r="G501">
        <v>114</v>
      </c>
      <c r="H501" t="s">
        <v>28</v>
      </c>
      <c r="I501" t="s">
        <v>83</v>
      </c>
      <c r="J501">
        <v>80</v>
      </c>
      <c r="K501">
        <v>34</v>
      </c>
      <c r="L501" s="1">
        <f>scaffolding_timesheet_dec2024_may2025[[#This Row],[Total_Time]]/60</f>
        <v>1.9</v>
      </c>
      <c r="M501" s="1">
        <f>((scaffolding_timesheet_dec2024_may2025[[#This Row],[Overtime]]*1.5)+scaffolding_timesheet_dec2024_may2025[[#This Row],[Normal_Time]])/60</f>
        <v>2.5666666666666669</v>
      </c>
    </row>
    <row r="502" spans="1:13" x14ac:dyDescent="0.25">
      <c r="A502" s="8">
        <v>45753</v>
      </c>
      <c r="B502" s="9">
        <v>0.85416666666666663</v>
      </c>
      <c r="C502" t="s">
        <v>11</v>
      </c>
      <c r="D502" t="s">
        <v>14</v>
      </c>
      <c r="E502">
        <v>77</v>
      </c>
      <c r="F502">
        <v>105</v>
      </c>
      <c r="G502">
        <v>182</v>
      </c>
      <c r="H502" t="s">
        <v>24</v>
      </c>
      <c r="I502" t="s">
        <v>81</v>
      </c>
      <c r="J502">
        <v>62</v>
      </c>
      <c r="K502">
        <v>120</v>
      </c>
      <c r="L502" s="1">
        <f>scaffolding_timesheet_dec2024_may2025[[#This Row],[Total_Time]]/60</f>
        <v>3.0333333333333332</v>
      </c>
      <c r="M502" s="1">
        <f>((scaffolding_timesheet_dec2024_may2025[[#This Row],[Overtime]]*1.5)+scaffolding_timesheet_dec2024_may2025[[#This Row],[Normal_Time]])/60</f>
        <v>3.55</v>
      </c>
    </row>
    <row r="503" spans="1:13" x14ac:dyDescent="0.25">
      <c r="A503" s="8">
        <v>45753</v>
      </c>
      <c r="B503" s="9">
        <v>0.38541666666666669</v>
      </c>
      <c r="C503" t="s">
        <v>11</v>
      </c>
      <c r="D503" t="s">
        <v>18</v>
      </c>
      <c r="E503">
        <v>62</v>
      </c>
      <c r="F503">
        <v>52</v>
      </c>
      <c r="G503">
        <v>114</v>
      </c>
      <c r="H503" t="s">
        <v>34</v>
      </c>
      <c r="I503" t="s">
        <v>76</v>
      </c>
      <c r="J503">
        <v>42</v>
      </c>
      <c r="K503">
        <v>72</v>
      </c>
      <c r="L503" s="1">
        <f>scaffolding_timesheet_dec2024_may2025[[#This Row],[Total_Time]]/60</f>
        <v>1.9</v>
      </c>
      <c r="M503" s="1">
        <f>((scaffolding_timesheet_dec2024_may2025[[#This Row],[Overtime]]*1.5)+scaffolding_timesheet_dec2024_may2025[[#This Row],[Normal_Time]])/60</f>
        <v>2.25</v>
      </c>
    </row>
    <row r="504" spans="1:13" x14ac:dyDescent="0.25">
      <c r="A504" s="8">
        <v>45754</v>
      </c>
      <c r="B504" s="9">
        <v>0.625</v>
      </c>
      <c r="C504" t="s">
        <v>22</v>
      </c>
      <c r="D504" t="s">
        <v>32</v>
      </c>
      <c r="E504">
        <v>66</v>
      </c>
      <c r="F504">
        <v>7</v>
      </c>
      <c r="G504">
        <v>73</v>
      </c>
      <c r="H504" t="s">
        <v>16</v>
      </c>
      <c r="I504" t="s">
        <v>77</v>
      </c>
      <c r="J504">
        <v>0</v>
      </c>
      <c r="K504">
        <v>73</v>
      </c>
      <c r="L504" s="1">
        <f>scaffolding_timesheet_dec2024_may2025[[#This Row],[Total_Time]]/60</f>
        <v>1.2166666666666666</v>
      </c>
      <c r="M504" s="1">
        <f>((scaffolding_timesheet_dec2024_may2025[[#This Row],[Overtime]]*1.5)+scaffolding_timesheet_dec2024_may2025[[#This Row],[Normal_Time]])/60</f>
        <v>1.2166666666666666</v>
      </c>
    </row>
    <row r="505" spans="1:13" x14ac:dyDescent="0.25">
      <c r="A505" s="8">
        <v>45754</v>
      </c>
      <c r="B505" s="9">
        <v>0.27083333333333331</v>
      </c>
      <c r="C505" t="s">
        <v>11</v>
      </c>
      <c r="D505" t="s">
        <v>30</v>
      </c>
      <c r="E505">
        <v>77</v>
      </c>
      <c r="F505">
        <v>33</v>
      </c>
      <c r="G505">
        <v>110</v>
      </c>
      <c r="H505" t="s">
        <v>24</v>
      </c>
      <c r="I505" t="s">
        <v>80</v>
      </c>
      <c r="J505">
        <v>83</v>
      </c>
      <c r="K505">
        <v>27</v>
      </c>
      <c r="L505" s="1">
        <f>scaffolding_timesheet_dec2024_may2025[[#This Row],[Total_Time]]/60</f>
        <v>1.8333333333333333</v>
      </c>
      <c r="M505" s="1">
        <f>((scaffolding_timesheet_dec2024_may2025[[#This Row],[Overtime]]*1.5)+scaffolding_timesheet_dec2024_may2025[[#This Row],[Normal_Time]])/60</f>
        <v>2.5249999999999999</v>
      </c>
    </row>
    <row r="506" spans="1:13" x14ac:dyDescent="0.25">
      <c r="A506" s="8">
        <v>45754</v>
      </c>
      <c r="B506" s="9">
        <v>0.4375</v>
      </c>
      <c r="C506" t="s">
        <v>22</v>
      </c>
      <c r="D506" t="s">
        <v>29</v>
      </c>
      <c r="E506">
        <v>48</v>
      </c>
      <c r="F506">
        <v>16</v>
      </c>
      <c r="G506">
        <v>64</v>
      </c>
      <c r="H506" t="s">
        <v>21</v>
      </c>
      <c r="I506" t="s">
        <v>79</v>
      </c>
      <c r="J506">
        <v>0</v>
      </c>
      <c r="K506">
        <v>64</v>
      </c>
      <c r="L506" s="1">
        <f>scaffolding_timesheet_dec2024_may2025[[#This Row],[Total_Time]]/60</f>
        <v>1.0666666666666667</v>
      </c>
      <c r="M506" s="1">
        <f>((scaffolding_timesheet_dec2024_may2025[[#This Row],[Overtime]]*1.5)+scaffolding_timesheet_dec2024_may2025[[#This Row],[Normal_Time]])/60</f>
        <v>1.0666666666666667</v>
      </c>
    </row>
    <row r="507" spans="1:13" x14ac:dyDescent="0.25">
      <c r="A507" s="8">
        <v>45754</v>
      </c>
      <c r="B507" s="9">
        <v>0.72916666666666663</v>
      </c>
      <c r="C507" t="s">
        <v>22</v>
      </c>
      <c r="D507" t="s">
        <v>29</v>
      </c>
      <c r="E507">
        <v>35</v>
      </c>
      <c r="F507">
        <v>19</v>
      </c>
      <c r="G507">
        <v>54</v>
      </c>
      <c r="H507" t="s">
        <v>13</v>
      </c>
      <c r="I507" t="s">
        <v>80</v>
      </c>
      <c r="J507">
        <v>54</v>
      </c>
      <c r="K507">
        <v>0</v>
      </c>
      <c r="L507" s="1">
        <f>scaffolding_timesheet_dec2024_may2025[[#This Row],[Total_Time]]/60</f>
        <v>0.9</v>
      </c>
      <c r="M507" s="1">
        <f>((scaffolding_timesheet_dec2024_may2025[[#This Row],[Overtime]]*1.5)+scaffolding_timesheet_dec2024_may2025[[#This Row],[Normal_Time]])/60</f>
        <v>1.35</v>
      </c>
    </row>
    <row r="508" spans="1:13" x14ac:dyDescent="0.25">
      <c r="A508" s="8">
        <v>45755</v>
      </c>
      <c r="B508" s="9">
        <v>0.75</v>
      </c>
      <c r="C508" t="s">
        <v>22</v>
      </c>
      <c r="D508" t="s">
        <v>29</v>
      </c>
      <c r="E508">
        <v>30</v>
      </c>
      <c r="F508">
        <v>49</v>
      </c>
      <c r="G508">
        <v>79</v>
      </c>
      <c r="H508" t="s">
        <v>13</v>
      </c>
      <c r="I508" t="s">
        <v>70</v>
      </c>
      <c r="J508">
        <v>65</v>
      </c>
      <c r="K508">
        <v>14</v>
      </c>
      <c r="L508" s="1">
        <f>scaffolding_timesheet_dec2024_may2025[[#This Row],[Total_Time]]/60</f>
        <v>1.3166666666666667</v>
      </c>
      <c r="M508" s="1">
        <f>((scaffolding_timesheet_dec2024_may2025[[#This Row],[Overtime]]*1.5)+scaffolding_timesheet_dec2024_may2025[[#This Row],[Normal_Time]])/60</f>
        <v>1.8583333333333334</v>
      </c>
    </row>
    <row r="509" spans="1:13" x14ac:dyDescent="0.25">
      <c r="A509" s="8">
        <v>45755</v>
      </c>
      <c r="B509" s="9">
        <v>0.83333333333333337</v>
      </c>
      <c r="C509" t="s">
        <v>11</v>
      </c>
      <c r="D509" t="s">
        <v>26</v>
      </c>
      <c r="E509">
        <v>70</v>
      </c>
      <c r="F509">
        <v>40</v>
      </c>
      <c r="G509">
        <v>110</v>
      </c>
      <c r="H509" t="s">
        <v>34</v>
      </c>
      <c r="I509" t="s">
        <v>71</v>
      </c>
      <c r="J509">
        <v>49</v>
      </c>
      <c r="K509">
        <v>61</v>
      </c>
      <c r="L509" s="1">
        <f>scaffolding_timesheet_dec2024_may2025[[#This Row],[Total_Time]]/60</f>
        <v>1.8333333333333333</v>
      </c>
      <c r="M509" s="1">
        <f>((scaffolding_timesheet_dec2024_may2025[[#This Row],[Overtime]]*1.5)+scaffolding_timesheet_dec2024_may2025[[#This Row],[Normal_Time]])/60</f>
        <v>2.2416666666666667</v>
      </c>
    </row>
    <row r="510" spans="1:13" x14ac:dyDescent="0.25">
      <c r="A510" s="8">
        <v>45755</v>
      </c>
      <c r="B510" s="9">
        <v>0.59375</v>
      </c>
      <c r="C510" t="s">
        <v>22</v>
      </c>
      <c r="D510" t="s">
        <v>18</v>
      </c>
      <c r="E510">
        <v>64</v>
      </c>
      <c r="F510">
        <v>17</v>
      </c>
      <c r="G510">
        <v>81</v>
      </c>
      <c r="H510" t="s">
        <v>24</v>
      </c>
      <c r="I510" t="s">
        <v>79</v>
      </c>
      <c r="J510">
        <v>0</v>
      </c>
      <c r="K510">
        <v>81</v>
      </c>
      <c r="L510" s="1">
        <f>scaffolding_timesheet_dec2024_may2025[[#This Row],[Total_Time]]/60</f>
        <v>1.35</v>
      </c>
      <c r="M510" s="1">
        <f>((scaffolding_timesheet_dec2024_may2025[[#This Row],[Overtime]]*1.5)+scaffolding_timesheet_dec2024_may2025[[#This Row],[Normal_Time]])/60</f>
        <v>1.35</v>
      </c>
    </row>
    <row r="511" spans="1:13" x14ac:dyDescent="0.25">
      <c r="A511" s="8">
        <v>45755</v>
      </c>
      <c r="B511" s="9">
        <v>0.52083333333333337</v>
      </c>
      <c r="C511" t="s">
        <v>11</v>
      </c>
      <c r="D511" t="s">
        <v>30</v>
      </c>
      <c r="E511">
        <v>52</v>
      </c>
      <c r="F511">
        <v>10</v>
      </c>
      <c r="G511">
        <v>62</v>
      </c>
      <c r="H511" t="s">
        <v>23</v>
      </c>
      <c r="I511" t="s">
        <v>74</v>
      </c>
      <c r="J511">
        <v>15</v>
      </c>
      <c r="K511">
        <v>47</v>
      </c>
      <c r="L511" s="1">
        <f>scaffolding_timesheet_dec2024_may2025[[#This Row],[Total_Time]]/60</f>
        <v>1.0333333333333334</v>
      </c>
      <c r="M511" s="1">
        <f>((scaffolding_timesheet_dec2024_may2025[[#This Row],[Overtime]]*1.5)+scaffolding_timesheet_dec2024_may2025[[#This Row],[Normal_Time]])/60</f>
        <v>1.1583333333333334</v>
      </c>
    </row>
    <row r="512" spans="1:13" x14ac:dyDescent="0.25">
      <c r="A512" s="8">
        <v>45756</v>
      </c>
      <c r="B512" s="9">
        <v>0.51041666666666663</v>
      </c>
      <c r="C512" t="s">
        <v>20</v>
      </c>
      <c r="D512" t="s">
        <v>12</v>
      </c>
      <c r="E512">
        <v>9</v>
      </c>
      <c r="F512">
        <v>38</v>
      </c>
      <c r="G512">
        <v>47</v>
      </c>
      <c r="H512" t="s">
        <v>19</v>
      </c>
      <c r="I512" t="s">
        <v>70</v>
      </c>
      <c r="J512">
        <v>0</v>
      </c>
      <c r="K512">
        <v>47</v>
      </c>
      <c r="L512" s="1">
        <f>scaffolding_timesheet_dec2024_may2025[[#This Row],[Total_Time]]/60</f>
        <v>0.78333333333333333</v>
      </c>
      <c r="M512" s="1">
        <f>((scaffolding_timesheet_dec2024_may2025[[#This Row],[Overtime]]*1.5)+scaffolding_timesheet_dec2024_may2025[[#This Row],[Normal_Time]])/60</f>
        <v>0.78333333333333333</v>
      </c>
    </row>
    <row r="513" spans="1:13" x14ac:dyDescent="0.25">
      <c r="A513" s="8">
        <v>45756</v>
      </c>
      <c r="B513" s="9">
        <v>0.3125</v>
      </c>
      <c r="C513" t="s">
        <v>20</v>
      </c>
      <c r="D513" t="s">
        <v>14</v>
      </c>
      <c r="E513">
        <v>53</v>
      </c>
      <c r="F513">
        <v>32</v>
      </c>
      <c r="G513">
        <v>85</v>
      </c>
      <c r="H513" t="s">
        <v>23</v>
      </c>
      <c r="I513" t="s">
        <v>71</v>
      </c>
      <c r="J513">
        <v>83</v>
      </c>
      <c r="K513">
        <v>2</v>
      </c>
      <c r="L513" s="1">
        <f>scaffolding_timesheet_dec2024_may2025[[#This Row],[Total_Time]]/60</f>
        <v>1.4166666666666667</v>
      </c>
      <c r="M513" s="1">
        <f>((scaffolding_timesheet_dec2024_may2025[[#This Row],[Overtime]]*1.5)+scaffolding_timesheet_dec2024_may2025[[#This Row],[Normal_Time]])/60</f>
        <v>2.1083333333333334</v>
      </c>
    </row>
    <row r="514" spans="1:13" x14ac:dyDescent="0.25">
      <c r="A514" s="8">
        <v>45756</v>
      </c>
      <c r="B514" s="9">
        <v>0.47916666666666669</v>
      </c>
      <c r="C514" t="s">
        <v>22</v>
      </c>
      <c r="D514" t="s">
        <v>26</v>
      </c>
      <c r="E514">
        <v>59</v>
      </c>
      <c r="F514">
        <v>57</v>
      </c>
      <c r="G514">
        <v>116</v>
      </c>
      <c r="H514" t="s">
        <v>23</v>
      </c>
      <c r="I514" t="s">
        <v>83</v>
      </c>
      <c r="J514">
        <v>49</v>
      </c>
      <c r="K514">
        <v>67</v>
      </c>
      <c r="L514" s="1">
        <f>scaffolding_timesheet_dec2024_may2025[[#This Row],[Total_Time]]/60</f>
        <v>1.9333333333333333</v>
      </c>
      <c r="M514" s="1">
        <f>((scaffolding_timesheet_dec2024_may2025[[#This Row],[Overtime]]*1.5)+scaffolding_timesheet_dec2024_may2025[[#This Row],[Normal_Time]])/60</f>
        <v>2.3416666666666668</v>
      </c>
    </row>
    <row r="515" spans="1:13" x14ac:dyDescent="0.25">
      <c r="A515" s="8">
        <v>45756</v>
      </c>
      <c r="B515" s="9">
        <v>0.36458333333333331</v>
      </c>
      <c r="C515" t="s">
        <v>11</v>
      </c>
      <c r="D515" t="s">
        <v>29</v>
      </c>
      <c r="E515">
        <v>51</v>
      </c>
      <c r="F515">
        <v>96</v>
      </c>
      <c r="G515">
        <v>147</v>
      </c>
      <c r="H515" t="s">
        <v>34</v>
      </c>
      <c r="I515" t="s">
        <v>81</v>
      </c>
      <c r="J515">
        <v>0</v>
      </c>
      <c r="K515">
        <v>147</v>
      </c>
      <c r="L515" s="1">
        <f>scaffolding_timesheet_dec2024_may2025[[#This Row],[Total_Time]]/60</f>
        <v>2.4500000000000002</v>
      </c>
      <c r="M515" s="1">
        <f>((scaffolding_timesheet_dec2024_may2025[[#This Row],[Overtime]]*1.5)+scaffolding_timesheet_dec2024_may2025[[#This Row],[Normal_Time]])/60</f>
        <v>2.4500000000000002</v>
      </c>
    </row>
    <row r="516" spans="1:13" x14ac:dyDescent="0.25">
      <c r="A516" s="8">
        <v>45757</v>
      </c>
      <c r="B516" s="9">
        <v>0.27083333333333331</v>
      </c>
      <c r="C516" t="s">
        <v>17</v>
      </c>
      <c r="D516" t="s">
        <v>15</v>
      </c>
      <c r="E516">
        <v>53</v>
      </c>
      <c r="F516">
        <v>20</v>
      </c>
      <c r="G516">
        <v>73</v>
      </c>
      <c r="H516" t="s">
        <v>16</v>
      </c>
      <c r="I516" t="s">
        <v>79</v>
      </c>
      <c r="J516">
        <v>12</v>
      </c>
      <c r="K516">
        <v>61</v>
      </c>
      <c r="L516" s="1">
        <f>scaffolding_timesheet_dec2024_may2025[[#This Row],[Total_Time]]/60</f>
        <v>1.2166666666666666</v>
      </c>
      <c r="M516" s="1">
        <f>((scaffolding_timesheet_dec2024_may2025[[#This Row],[Overtime]]*1.5)+scaffolding_timesheet_dec2024_may2025[[#This Row],[Normal_Time]])/60</f>
        <v>1.3166666666666667</v>
      </c>
    </row>
    <row r="517" spans="1:13" x14ac:dyDescent="0.25">
      <c r="A517" s="8">
        <v>45757</v>
      </c>
      <c r="B517" s="9">
        <v>0.55208333333333337</v>
      </c>
      <c r="C517" t="s">
        <v>20</v>
      </c>
      <c r="D517" t="s">
        <v>30</v>
      </c>
      <c r="E517">
        <v>5</v>
      </c>
      <c r="F517">
        <v>25</v>
      </c>
      <c r="G517">
        <v>30</v>
      </c>
      <c r="H517" t="s">
        <v>19</v>
      </c>
      <c r="I517" t="s">
        <v>73</v>
      </c>
      <c r="J517">
        <v>0</v>
      </c>
      <c r="K517">
        <v>30</v>
      </c>
      <c r="L517" s="1">
        <f>scaffolding_timesheet_dec2024_may2025[[#This Row],[Total_Time]]/60</f>
        <v>0.5</v>
      </c>
      <c r="M517" s="1">
        <f>((scaffolding_timesheet_dec2024_may2025[[#This Row],[Overtime]]*1.5)+scaffolding_timesheet_dec2024_may2025[[#This Row],[Normal_Time]])/60</f>
        <v>0.5</v>
      </c>
    </row>
    <row r="518" spans="1:13" x14ac:dyDescent="0.25">
      <c r="A518" s="8">
        <v>45757</v>
      </c>
      <c r="B518" s="9">
        <v>0.39583333333333331</v>
      </c>
      <c r="C518" t="s">
        <v>20</v>
      </c>
      <c r="D518" t="s">
        <v>14</v>
      </c>
      <c r="E518">
        <v>51</v>
      </c>
      <c r="F518">
        <v>12</v>
      </c>
      <c r="G518">
        <v>63</v>
      </c>
      <c r="H518" t="s">
        <v>16</v>
      </c>
      <c r="I518" t="s">
        <v>77</v>
      </c>
      <c r="J518">
        <v>0</v>
      </c>
      <c r="K518">
        <v>63</v>
      </c>
      <c r="L518" s="1">
        <f>scaffolding_timesheet_dec2024_may2025[[#This Row],[Total_Time]]/60</f>
        <v>1.05</v>
      </c>
      <c r="M518" s="1">
        <f>((scaffolding_timesheet_dec2024_may2025[[#This Row],[Overtime]]*1.5)+scaffolding_timesheet_dec2024_may2025[[#This Row],[Normal_Time]])/60</f>
        <v>1.05</v>
      </c>
    </row>
    <row r="519" spans="1:13" x14ac:dyDescent="0.25">
      <c r="A519" s="8">
        <v>45758</v>
      </c>
      <c r="B519" s="9">
        <v>0.27083333333333331</v>
      </c>
      <c r="C519" t="s">
        <v>11</v>
      </c>
      <c r="D519" t="s">
        <v>29</v>
      </c>
      <c r="E519">
        <v>40</v>
      </c>
      <c r="F519">
        <v>45</v>
      </c>
      <c r="G519">
        <v>85</v>
      </c>
      <c r="H519" t="s">
        <v>13</v>
      </c>
      <c r="I519" t="s">
        <v>83</v>
      </c>
      <c r="J519">
        <v>58</v>
      </c>
      <c r="K519">
        <v>27</v>
      </c>
      <c r="L519" s="1">
        <f>scaffolding_timesheet_dec2024_may2025[[#This Row],[Total_Time]]/60</f>
        <v>1.4166666666666667</v>
      </c>
      <c r="M519" s="1">
        <f>((scaffolding_timesheet_dec2024_may2025[[#This Row],[Overtime]]*1.5)+scaffolding_timesheet_dec2024_may2025[[#This Row],[Normal_Time]])/60</f>
        <v>1.9</v>
      </c>
    </row>
    <row r="520" spans="1:13" x14ac:dyDescent="0.25">
      <c r="A520" s="8">
        <v>45758</v>
      </c>
      <c r="B520" s="9">
        <v>0.58333333333333337</v>
      </c>
      <c r="C520" t="s">
        <v>11</v>
      </c>
      <c r="D520" t="s">
        <v>30</v>
      </c>
      <c r="E520">
        <v>55</v>
      </c>
      <c r="F520">
        <v>103</v>
      </c>
      <c r="G520">
        <v>158</v>
      </c>
      <c r="H520" t="s">
        <v>34</v>
      </c>
      <c r="I520" t="s">
        <v>72</v>
      </c>
      <c r="J520">
        <v>0</v>
      </c>
      <c r="K520">
        <v>158</v>
      </c>
      <c r="L520" s="1">
        <f>scaffolding_timesheet_dec2024_may2025[[#This Row],[Total_Time]]/60</f>
        <v>2.6333333333333333</v>
      </c>
      <c r="M520" s="1">
        <f>((scaffolding_timesheet_dec2024_may2025[[#This Row],[Overtime]]*1.5)+scaffolding_timesheet_dec2024_may2025[[#This Row],[Normal_Time]])/60</f>
        <v>2.6333333333333333</v>
      </c>
    </row>
    <row r="521" spans="1:13" x14ac:dyDescent="0.25">
      <c r="A521" s="8">
        <v>45758</v>
      </c>
      <c r="B521" s="9">
        <v>0.57291666666666663</v>
      </c>
      <c r="C521" t="s">
        <v>17</v>
      </c>
      <c r="D521" t="s">
        <v>32</v>
      </c>
      <c r="E521">
        <v>65</v>
      </c>
      <c r="F521">
        <v>43</v>
      </c>
      <c r="G521">
        <v>108</v>
      </c>
      <c r="H521" t="s">
        <v>24</v>
      </c>
      <c r="I521" t="s">
        <v>75</v>
      </c>
      <c r="J521">
        <v>0</v>
      </c>
      <c r="K521">
        <v>108</v>
      </c>
      <c r="L521" s="1">
        <f>scaffolding_timesheet_dec2024_may2025[[#This Row],[Total_Time]]/60</f>
        <v>1.8</v>
      </c>
      <c r="M521" s="1">
        <f>((scaffolding_timesheet_dec2024_may2025[[#This Row],[Overtime]]*1.5)+scaffolding_timesheet_dec2024_may2025[[#This Row],[Normal_Time]])/60</f>
        <v>1.8</v>
      </c>
    </row>
    <row r="522" spans="1:13" x14ac:dyDescent="0.25">
      <c r="A522" s="8">
        <v>45758</v>
      </c>
      <c r="B522" s="9">
        <v>0.6875</v>
      </c>
      <c r="C522" t="s">
        <v>20</v>
      </c>
      <c r="D522" t="s">
        <v>27</v>
      </c>
      <c r="E522">
        <v>22</v>
      </c>
      <c r="F522">
        <v>22</v>
      </c>
      <c r="G522">
        <v>44</v>
      </c>
      <c r="H522" t="s">
        <v>33</v>
      </c>
      <c r="I522" t="s">
        <v>73</v>
      </c>
      <c r="J522">
        <v>0</v>
      </c>
      <c r="K522">
        <v>44</v>
      </c>
      <c r="L522" s="1">
        <f>scaffolding_timesheet_dec2024_may2025[[#This Row],[Total_Time]]/60</f>
        <v>0.73333333333333328</v>
      </c>
      <c r="M522" s="1">
        <f>((scaffolding_timesheet_dec2024_may2025[[#This Row],[Overtime]]*1.5)+scaffolding_timesheet_dec2024_may2025[[#This Row],[Normal_Time]])/60</f>
        <v>0.73333333333333328</v>
      </c>
    </row>
    <row r="523" spans="1:13" x14ac:dyDescent="0.25">
      <c r="A523" s="8">
        <v>45759</v>
      </c>
      <c r="B523" s="9">
        <v>0.73958333333333337</v>
      </c>
      <c r="C523" t="s">
        <v>11</v>
      </c>
      <c r="D523" t="s">
        <v>14</v>
      </c>
      <c r="E523">
        <v>36</v>
      </c>
      <c r="F523">
        <v>21</v>
      </c>
      <c r="G523">
        <v>57</v>
      </c>
      <c r="H523" t="s">
        <v>13</v>
      </c>
      <c r="I523" t="s">
        <v>79</v>
      </c>
      <c r="J523">
        <v>50</v>
      </c>
      <c r="K523">
        <v>7</v>
      </c>
      <c r="L523" s="1">
        <f>scaffolding_timesheet_dec2024_may2025[[#This Row],[Total_Time]]/60</f>
        <v>0.95</v>
      </c>
      <c r="M523" s="1">
        <f>((scaffolding_timesheet_dec2024_may2025[[#This Row],[Overtime]]*1.5)+scaffolding_timesheet_dec2024_may2025[[#This Row],[Normal_Time]])/60</f>
        <v>1.3666666666666667</v>
      </c>
    </row>
    <row r="524" spans="1:13" x14ac:dyDescent="0.25">
      <c r="A524" s="8">
        <v>45759</v>
      </c>
      <c r="B524" s="9">
        <v>0.4375</v>
      </c>
      <c r="C524" t="s">
        <v>20</v>
      </c>
      <c r="D524" t="s">
        <v>12</v>
      </c>
      <c r="E524">
        <v>84</v>
      </c>
      <c r="F524">
        <v>22</v>
      </c>
      <c r="G524">
        <v>106</v>
      </c>
      <c r="H524" t="s">
        <v>25</v>
      </c>
      <c r="I524" t="s">
        <v>79</v>
      </c>
      <c r="J524">
        <v>0</v>
      </c>
      <c r="K524">
        <v>106</v>
      </c>
      <c r="L524" s="1">
        <f>scaffolding_timesheet_dec2024_may2025[[#This Row],[Total_Time]]/60</f>
        <v>1.7666666666666666</v>
      </c>
      <c r="M524" s="1">
        <f>((scaffolding_timesheet_dec2024_may2025[[#This Row],[Overtime]]*1.5)+scaffolding_timesheet_dec2024_may2025[[#This Row],[Normal_Time]])/60</f>
        <v>1.7666666666666666</v>
      </c>
    </row>
    <row r="525" spans="1:13" x14ac:dyDescent="0.25">
      <c r="A525" s="8">
        <v>45759</v>
      </c>
      <c r="B525" s="9">
        <v>0.42708333333333331</v>
      </c>
      <c r="C525" t="s">
        <v>22</v>
      </c>
      <c r="D525" t="s">
        <v>31</v>
      </c>
      <c r="E525">
        <v>43</v>
      </c>
      <c r="F525">
        <v>21</v>
      </c>
      <c r="G525">
        <v>64</v>
      </c>
      <c r="H525" t="s">
        <v>21</v>
      </c>
      <c r="I525" t="s">
        <v>80</v>
      </c>
      <c r="J525">
        <v>0</v>
      </c>
      <c r="K525">
        <v>64</v>
      </c>
      <c r="L525" s="1">
        <f>scaffolding_timesheet_dec2024_may2025[[#This Row],[Total_Time]]/60</f>
        <v>1.0666666666666667</v>
      </c>
      <c r="M525" s="1">
        <f>((scaffolding_timesheet_dec2024_may2025[[#This Row],[Overtime]]*1.5)+scaffolding_timesheet_dec2024_may2025[[#This Row],[Normal_Time]])/60</f>
        <v>1.0666666666666667</v>
      </c>
    </row>
    <row r="526" spans="1:13" x14ac:dyDescent="0.25">
      <c r="A526" s="8">
        <v>45760</v>
      </c>
      <c r="B526" s="9">
        <v>0.46875</v>
      </c>
      <c r="C526" t="s">
        <v>22</v>
      </c>
      <c r="D526" t="s">
        <v>32</v>
      </c>
      <c r="E526">
        <v>30</v>
      </c>
      <c r="F526">
        <v>15</v>
      </c>
      <c r="G526">
        <v>45</v>
      </c>
      <c r="H526" t="s">
        <v>21</v>
      </c>
      <c r="I526" t="s">
        <v>78</v>
      </c>
      <c r="J526">
        <v>36</v>
      </c>
      <c r="K526">
        <v>9</v>
      </c>
      <c r="L526" s="1">
        <f>scaffolding_timesheet_dec2024_may2025[[#This Row],[Total_Time]]/60</f>
        <v>0.75</v>
      </c>
      <c r="M526" s="1">
        <f>((scaffolding_timesheet_dec2024_may2025[[#This Row],[Overtime]]*1.5)+scaffolding_timesheet_dec2024_may2025[[#This Row],[Normal_Time]])/60</f>
        <v>1.05</v>
      </c>
    </row>
    <row r="527" spans="1:13" x14ac:dyDescent="0.25">
      <c r="A527" s="8">
        <v>45760</v>
      </c>
      <c r="B527" s="9">
        <v>0.76041666666666663</v>
      </c>
      <c r="C527" t="s">
        <v>22</v>
      </c>
      <c r="D527" t="s">
        <v>12</v>
      </c>
      <c r="E527">
        <v>33</v>
      </c>
      <c r="F527">
        <v>33</v>
      </c>
      <c r="G527">
        <v>66</v>
      </c>
      <c r="H527" t="s">
        <v>21</v>
      </c>
      <c r="I527" t="s">
        <v>73</v>
      </c>
      <c r="J527">
        <v>58</v>
      </c>
      <c r="K527">
        <v>8</v>
      </c>
      <c r="L527" s="1">
        <f>scaffolding_timesheet_dec2024_may2025[[#This Row],[Total_Time]]/60</f>
        <v>1.1000000000000001</v>
      </c>
      <c r="M527" s="1">
        <f>((scaffolding_timesheet_dec2024_may2025[[#This Row],[Overtime]]*1.5)+scaffolding_timesheet_dec2024_may2025[[#This Row],[Normal_Time]])/60</f>
        <v>1.5833333333333333</v>
      </c>
    </row>
    <row r="528" spans="1:13" x14ac:dyDescent="0.25">
      <c r="A528" s="8">
        <v>45760</v>
      </c>
      <c r="B528" s="9">
        <v>0.38541666666666669</v>
      </c>
      <c r="C528" t="s">
        <v>20</v>
      </c>
      <c r="D528" t="s">
        <v>12</v>
      </c>
      <c r="E528">
        <v>50</v>
      </c>
      <c r="F528">
        <v>35</v>
      </c>
      <c r="G528">
        <v>85</v>
      </c>
      <c r="H528" t="s">
        <v>34</v>
      </c>
      <c r="I528" t="s">
        <v>71</v>
      </c>
      <c r="J528">
        <v>71</v>
      </c>
      <c r="K528">
        <v>14</v>
      </c>
      <c r="L528" s="1">
        <f>scaffolding_timesheet_dec2024_may2025[[#This Row],[Total_Time]]/60</f>
        <v>1.4166666666666667</v>
      </c>
      <c r="M528" s="1">
        <f>((scaffolding_timesheet_dec2024_may2025[[#This Row],[Overtime]]*1.5)+scaffolding_timesheet_dec2024_may2025[[#This Row],[Normal_Time]])/60</f>
        <v>2.0083333333333333</v>
      </c>
    </row>
    <row r="529" spans="1:13" x14ac:dyDescent="0.25">
      <c r="A529" s="8">
        <v>45760</v>
      </c>
      <c r="B529" s="9">
        <v>0.82291666666666663</v>
      </c>
      <c r="C529" t="s">
        <v>22</v>
      </c>
      <c r="D529" t="s">
        <v>14</v>
      </c>
      <c r="E529">
        <v>45</v>
      </c>
      <c r="F529">
        <v>50</v>
      </c>
      <c r="G529">
        <v>95</v>
      </c>
      <c r="H529" t="s">
        <v>21</v>
      </c>
      <c r="I529" t="s">
        <v>83</v>
      </c>
      <c r="J529">
        <v>34</v>
      </c>
      <c r="K529">
        <v>61</v>
      </c>
      <c r="L529" s="1">
        <f>scaffolding_timesheet_dec2024_may2025[[#This Row],[Total_Time]]/60</f>
        <v>1.5833333333333333</v>
      </c>
      <c r="M529" s="1">
        <f>((scaffolding_timesheet_dec2024_may2025[[#This Row],[Overtime]]*1.5)+scaffolding_timesheet_dec2024_may2025[[#This Row],[Normal_Time]])/60</f>
        <v>1.8666666666666667</v>
      </c>
    </row>
    <row r="530" spans="1:13" x14ac:dyDescent="0.25">
      <c r="A530" s="8">
        <v>45761</v>
      </c>
      <c r="B530" s="9">
        <v>0.38541666666666669</v>
      </c>
      <c r="C530" t="s">
        <v>17</v>
      </c>
      <c r="D530" t="s">
        <v>18</v>
      </c>
      <c r="E530">
        <v>76</v>
      </c>
      <c r="F530">
        <v>35</v>
      </c>
      <c r="G530">
        <v>111</v>
      </c>
      <c r="H530" t="s">
        <v>25</v>
      </c>
      <c r="I530" t="s">
        <v>73</v>
      </c>
      <c r="J530">
        <v>0</v>
      </c>
      <c r="K530">
        <v>111</v>
      </c>
      <c r="L530" s="1">
        <f>scaffolding_timesheet_dec2024_may2025[[#This Row],[Total_Time]]/60</f>
        <v>1.85</v>
      </c>
      <c r="M530" s="1">
        <f>((scaffolding_timesheet_dec2024_may2025[[#This Row],[Overtime]]*1.5)+scaffolding_timesheet_dec2024_may2025[[#This Row],[Normal_Time]])/60</f>
        <v>1.85</v>
      </c>
    </row>
    <row r="531" spans="1:13" x14ac:dyDescent="0.25">
      <c r="A531" s="8">
        <v>45761</v>
      </c>
      <c r="B531" s="9">
        <v>0.82291666666666663</v>
      </c>
      <c r="C531" t="s">
        <v>11</v>
      </c>
      <c r="D531" t="s">
        <v>14</v>
      </c>
      <c r="E531">
        <v>67</v>
      </c>
      <c r="F531">
        <v>113</v>
      </c>
      <c r="G531">
        <v>180</v>
      </c>
      <c r="H531" t="s">
        <v>24</v>
      </c>
      <c r="I531" t="s">
        <v>72</v>
      </c>
      <c r="J531">
        <v>15</v>
      </c>
      <c r="K531">
        <v>165</v>
      </c>
      <c r="L531" s="1">
        <f>scaffolding_timesheet_dec2024_may2025[[#This Row],[Total_Time]]/60</f>
        <v>3</v>
      </c>
      <c r="M531" s="1">
        <f>((scaffolding_timesheet_dec2024_may2025[[#This Row],[Overtime]]*1.5)+scaffolding_timesheet_dec2024_may2025[[#This Row],[Normal_Time]])/60</f>
        <v>3.125</v>
      </c>
    </row>
    <row r="532" spans="1:13" x14ac:dyDescent="0.25">
      <c r="A532" s="8">
        <v>45761</v>
      </c>
      <c r="B532" s="9">
        <v>0.70833333333333337</v>
      </c>
      <c r="C532" t="s">
        <v>11</v>
      </c>
      <c r="D532" t="s">
        <v>27</v>
      </c>
      <c r="E532">
        <v>66</v>
      </c>
      <c r="F532">
        <v>58</v>
      </c>
      <c r="G532">
        <v>124</v>
      </c>
      <c r="H532" t="s">
        <v>34</v>
      </c>
      <c r="I532" t="s">
        <v>70</v>
      </c>
      <c r="J532">
        <v>115</v>
      </c>
      <c r="K532">
        <v>9</v>
      </c>
      <c r="L532" s="1">
        <f>scaffolding_timesheet_dec2024_may2025[[#This Row],[Total_Time]]/60</f>
        <v>2.0666666666666669</v>
      </c>
      <c r="M532" s="1">
        <f>((scaffolding_timesheet_dec2024_may2025[[#This Row],[Overtime]]*1.5)+scaffolding_timesheet_dec2024_may2025[[#This Row],[Normal_Time]])/60</f>
        <v>3.0249999999999999</v>
      </c>
    </row>
    <row r="533" spans="1:13" x14ac:dyDescent="0.25">
      <c r="A533" s="8">
        <v>45761</v>
      </c>
      <c r="B533" s="9">
        <v>0.61458333333333337</v>
      </c>
      <c r="C533" t="s">
        <v>22</v>
      </c>
      <c r="D533" t="s">
        <v>18</v>
      </c>
      <c r="E533">
        <v>26</v>
      </c>
      <c r="F533">
        <v>45</v>
      </c>
      <c r="G533">
        <v>71</v>
      </c>
      <c r="H533" t="s">
        <v>33</v>
      </c>
      <c r="I533" t="s">
        <v>70</v>
      </c>
      <c r="J533">
        <v>0</v>
      </c>
      <c r="K533">
        <v>71</v>
      </c>
      <c r="L533" s="1">
        <f>scaffolding_timesheet_dec2024_may2025[[#This Row],[Total_Time]]/60</f>
        <v>1.1833333333333333</v>
      </c>
      <c r="M533" s="1">
        <f>((scaffolding_timesheet_dec2024_may2025[[#This Row],[Overtime]]*1.5)+scaffolding_timesheet_dec2024_may2025[[#This Row],[Normal_Time]])/60</f>
        <v>1.1833333333333333</v>
      </c>
    </row>
    <row r="534" spans="1:13" x14ac:dyDescent="0.25">
      <c r="A534" s="8">
        <v>45761</v>
      </c>
      <c r="B534" s="9">
        <v>0.55208333333333337</v>
      </c>
      <c r="C534" t="s">
        <v>22</v>
      </c>
      <c r="D534" t="s">
        <v>15</v>
      </c>
      <c r="E534">
        <v>63</v>
      </c>
      <c r="F534">
        <v>44</v>
      </c>
      <c r="G534">
        <v>107</v>
      </c>
      <c r="H534" t="s">
        <v>16</v>
      </c>
      <c r="I534" t="s">
        <v>75</v>
      </c>
      <c r="J534">
        <v>0</v>
      </c>
      <c r="K534">
        <v>107</v>
      </c>
      <c r="L534" s="1">
        <f>scaffolding_timesheet_dec2024_may2025[[#This Row],[Total_Time]]/60</f>
        <v>1.7833333333333334</v>
      </c>
      <c r="M534" s="1">
        <f>((scaffolding_timesheet_dec2024_may2025[[#This Row],[Overtime]]*1.5)+scaffolding_timesheet_dec2024_may2025[[#This Row],[Normal_Time]])/60</f>
        <v>1.7833333333333334</v>
      </c>
    </row>
    <row r="535" spans="1:13" x14ac:dyDescent="0.25">
      <c r="A535" s="8">
        <v>45762</v>
      </c>
      <c r="B535" s="9">
        <v>0.70833333333333337</v>
      </c>
      <c r="C535" t="s">
        <v>22</v>
      </c>
      <c r="D535" t="s">
        <v>14</v>
      </c>
      <c r="E535">
        <v>25</v>
      </c>
      <c r="F535">
        <v>81</v>
      </c>
      <c r="G535">
        <v>106</v>
      </c>
      <c r="H535" t="s">
        <v>13</v>
      </c>
      <c r="I535" t="s">
        <v>81</v>
      </c>
      <c r="J535">
        <v>99</v>
      </c>
      <c r="K535">
        <v>7</v>
      </c>
      <c r="L535" s="1">
        <f>scaffolding_timesheet_dec2024_may2025[[#This Row],[Total_Time]]/60</f>
        <v>1.7666666666666666</v>
      </c>
      <c r="M535" s="1">
        <f>((scaffolding_timesheet_dec2024_may2025[[#This Row],[Overtime]]*1.5)+scaffolding_timesheet_dec2024_may2025[[#This Row],[Normal_Time]])/60</f>
        <v>2.5916666666666668</v>
      </c>
    </row>
    <row r="536" spans="1:13" x14ac:dyDescent="0.25">
      <c r="A536" s="8">
        <v>45762</v>
      </c>
      <c r="B536" s="9">
        <v>0.36458333333333331</v>
      </c>
      <c r="C536" t="s">
        <v>22</v>
      </c>
      <c r="D536" t="s">
        <v>29</v>
      </c>
      <c r="E536">
        <v>28</v>
      </c>
      <c r="F536">
        <v>61</v>
      </c>
      <c r="G536">
        <v>89</v>
      </c>
      <c r="H536" t="s">
        <v>33</v>
      </c>
      <c r="I536" t="s">
        <v>81</v>
      </c>
      <c r="J536">
        <v>0</v>
      </c>
      <c r="K536">
        <v>89</v>
      </c>
      <c r="L536" s="1">
        <f>scaffolding_timesheet_dec2024_may2025[[#This Row],[Total_Time]]/60</f>
        <v>1.4833333333333334</v>
      </c>
      <c r="M536" s="1">
        <f>((scaffolding_timesheet_dec2024_may2025[[#This Row],[Overtime]]*1.5)+scaffolding_timesheet_dec2024_may2025[[#This Row],[Normal_Time]])/60</f>
        <v>1.4833333333333334</v>
      </c>
    </row>
    <row r="537" spans="1:13" x14ac:dyDescent="0.25">
      <c r="A537" s="8">
        <v>45762</v>
      </c>
      <c r="B537" s="9">
        <v>0.29166666666666669</v>
      </c>
      <c r="C537" t="s">
        <v>20</v>
      </c>
      <c r="D537" t="s">
        <v>15</v>
      </c>
      <c r="E537">
        <v>34</v>
      </c>
      <c r="F537">
        <v>24</v>
      </c>
      <c r="G537">
        <v>58</v>
      </c>
      <c r="H537" t="s">
        <v>13</v>
      </c>
      <c r="I537" t="s">
        <v>84</v>
      </c>
      <c r="J537">
        <v>0</v>
      </c>
      <c r="K537">
        <v>58</v>
      </c>
      <c r="L537" s="1">
        <f>scaffolding_timesheet_dec2024_may2025[[#This Row],[Total_Time]]/60</f>
        <v>0.96666666666666667</v>
      </c>
      <c r="M537" s="1">
        <f>((scaffolding_timesheet_dec2024_may2025[[#This Row],[Overtime]]*1.5)+scaffolding_timesheet_dec2024_may2025[[#This Row],[Normal_Time]])/60</f>
        <v>0.96666666666666667</v>
      </c>
    </row>
    <row r="538" spans="1:13" x14ac:dyDescent="0.25">
      <c r="A538" s="8">
        <v>45762</v>
      </c>
      <c r="B538" s="9">
        <v>0.61458333333333337</v>
      </c>
      <c r="C538" t="s">
        <v>11</v>
      </c>
      <c r="D538" t="s">
        <v>12</v>
      </c>
      <c r="E538">
        <v>71</v>
      </c>
      <c r="F538">
        <v>19</v>
      </c>
      <c r="G538">
        <v>90</v>
      </c>
      <c r="H538" t="s">
        <v>25</v>
      </c>
      <c r="I538" t="s">
        <v>84</v>
      </c>
      <c r="J538">
        <v>0</v>
      </c>
      <c r="K538">
        <v>90</v>
      </c>
      <c r="L538" s="1">
        <f>scaffolding_timesheet_dec2024_may2025[[#This Row],[Total_Time]]/60</f>
        <v>1.5</v>
      </c>
      <c r="M538" s="1">
        <f>((scaffolding_timesheet_dec2024_may2025[[#This Row],[Overtime]]*1.5)+scaffolding_timesheet_dec2024_may2025[[#This Row],[Normal_Time]])/60</f>
        <v>1.5</v>
      </c>
    </row>
    <row r="539" spans="1:13" x14ac:dyDescent="0.25">
      <c r="A539" s="8">
        <v>45762</v>
      </c>
      <c r="B539" s="9">
        <v>0.80208333333333337</v>
      </c>
      <c r="C539" t="s">
        <v>11</v>
      </c>
      <c r="D539" t="s">
        <v>32</v>
      </c>
      <c r="E539">
        <v>35</v>
      </c>
      <c r="F539">
        <v>13</v>
      </c>
      <c r="G539">
        <v>48</v>
      </c>
      <c r="H539" t="s">
        <v>21</v>
      </c>
      <c r="I539" t="s">
        <v>79</v>
      </c>
      <c r="J539">
        <v>0</v>
      </c>
      <c r="K539">
        <v>48</v>
      </c>
      <c r="L539" s="1">
        <f>scaffolding_timesheet_dec2024_may2025[[#This Row],[Total_Time]]/60</f>
        <v>0.8</v>
      </c>
      <c r="M539" s="1">
        <f>((scaffolding_timesheet_dec2024_may2025[[#This Row],[Overtime]]*1.5)+scaffolding_timesheet_dec2024_may2025[[#This Row],[Normal_Time]])/60</f>
        <v>0.8</v>
      </c>
    </row>
    <row r="540" spans="1:13" x14ac:dyDescent="0.25">
      <c r="A540" s="8">
        <v>45762</v>
      </c>
      <c r="B540" s="9">
        <v>0.67708333333333337</v>
      </c>
      <c r="C540" t="s">
        <v>11</v>
      </c>
      <c r="D540" t="s">
        <v>30</v>
      </c>
      <c r="E540">
        <v>53</v>
      </c>
      <c r="F540">
        <v>95</v>
      </c>
      <c r="G540">
        <v>148</v>
      </c>
      <c r="H540" t="s">
        <v>16</v>
      </c>
      <c r="I540" t="s">
        <v>81</v>
      </c>
      <c r="J540">
        <v>0</v>
      </c>
      <c r="K540">
        <v>148</v>
      </c>
      <c r="L540" s="1">
        <f>scaffolding_timesheet_dec2024_may2025[[#This Row],[Total_Time]]/60</f>
        <v>2.4666666666666668</v>
      </c>
      <c r="M540" s="1">
        <f>((scaffolding_timesheet_dec2024_may2025[[#This Row],[Overtime]]*1.5)+scaffolding_timesheet_dec2024_may2025[[#This Row],[Normal_Time]])/60</f>
        <v>2.4666666666666668</v>
      </c>
    </row>
    <row r="541" spans="1:13" x14ac:dyDescent="0.25">
      <c r="A541" s="8">
        <v>45763</v>
      </c>
      <c r="B541" s="9">
        <v>0.82291666666666663</v>
      </c>
      <c r="C541" t="s">
        <v>20</v>
      </c>
      <c r="D541" t="s">
        <v>18</v>
      </c>
      <c r="E541">
        <v>87</v>
      </c>
      <c r="F541">
        <v>72</v>
      </c>
      <c r="G541">
        <v>159</v>
      </c>
      <c r="H541" t="s">
        <v>28</v>
      </c>
      <c r="I541" t="s">
        <v>81</v>
      </c>
      <c r="J541">
        <v>0</v>
      </c>
      <c r="K541">
        <v>159</v>
      </c>
      <c r="L541" s="1">
        <f>scaffolding_timesheet_dec2024_may2025[[#This Row],[Total_Time]]/60</f>
        <v>2.65</v>
      </c>
      <c r="M541" s="1">
        <f>((scaffolding_timesheet_dec2024_may2025[[#This Row],[Overtime]]*1.5)+scaffolding_timesheet_dec2024_may2025[[#This Row],[Normal_Time]])/60</f>
        <v>2.65</v>
      </c>
    </row>
    <row r="542" spans="1:13" x14ac:dyDescent="0.25">
      <c r="A542" s="8">
        <v>45763</v>
      </c>
      <c r="B542" s="9">
        <v>0.53125</v>
      </c>
      <c r="C542" t="s">
        <v>20</v>
      </c>
      <c r="D542" t="s">
        <v>27</v>
      </c>
      <c r="E542">
        <v>72</v>
      </c>
      <c r="F542">
        <v>86</v>
      </c>
      <c r="G542">
        <v>158</v>
      </c>
      <c r="H542" t="s">
        <v>28</v>
      </c>
      <c r="I542" t="s">
        <v>72</v>
      </c>
      <c r="J542">
        <v>0</v>
      </c>
      <c r="K542">
        <v>158</v>
      </c>
      <c r="L542" s="1">
        <f>scaffolding_timesheet_dec2024_may2025[[#This Row],[Total_Time]]/60</f>
        <v>2.6333333333333333</v>
      </c>
      <c r="M542" s="1">
        <f>((scaffolding_timesheet_dec2024_may2025[[#This Row],[Overtime]]*1.5)+scaffolding_timesheet_dec2024_may2025[[#This Row],[Normal_Time]])/60</f>
        <v>2.6333333333333333</v>
      </c>
    </row>
    <row r="543" spans="1:13" x14ac:dyDescent="0.25">
      <c r="A543" s="8">
        <v>45763</v>
      </c>
      <c r="B543" s="9">
        <v>0.67708333333333337</v>
      </c>
      <c r="C543" t="s">
        <v>11</v>
      </c>
      <c r="D543" t="s">
        <v>26</v>
      </c>
      <c r="E543">
        <v>51</v>
      </c>
      <c r="F543">
        <v>39</v>
      </c>
      <c r="G543">
        <v>90</v>
      </c>
      <c r="H543" t="s">
        <v>34</v>
      </c>
      <c r="I543" t="s">
        <v>73</v>
      </c>
      <c r="J543">
        <v>0</v>
      </c>
      <c r="K543">
        <v>90</v>
      </c>
      <c r="L543" s="1">
        <f>scaffolding_timesheet_dec2024_may2025[[#This Row],[Total_Time]]/60</f>
        <v>1.5</v>
      </c>
      <c r="M543" s="1">
        <f>((scaffolding_timesheet_dec2024_may2025[[#This Row],[Overtime]]*1.5)+scaffolding_timesheet_dec2024_may2025[[#This Row],[Normal_Time]])/60</f>
        <v>1.5</v>
      </c>
    </row>
    <row r="544" spans="1:13" x14ac:dyDescent="0.25">
      <c r="A544" s="8">
        <v>45763</v>
      </c>
      <c r="B544" s="9">
        <v>0.8125</v>
      </c>
      <c r="C544" t="s">
        <v>17</v>
      </c>
      <c r="D544" t="s">
        <v>14</v>
      </c>
      <c r="E544">
        <v>60</v>
      </c>
      <c r="F544">
        <v>6</v>
      </c>
      <c r="G544">
        <v>66</v>
      </c>
      <c r="H544" t="s">
        <v>34</v>
      </c>
      <c r="I544" t="s">
        <v>77</v>
      </c>
      <c r="J544">
        <v>0</v>
      </c>
      <c r="K544">
        <v>66</v>
      </c>
      <c r="L544" s="1">
        <f>scaffolding_timesheet_dec2024_may2025[[#This Row],[Total_Time]]/60</f>
        <v>1.1000000000000001</v>
      </c>
      <c r="M544" s="1">
        <f>((scaffolding_timesheet_dec2024_may2025[[#This Row],[Overtime]]*1.5)+scaffolding_timesheet_dec2024_may2025[[#This Row],[Normal_Time]])/60</f>
        <v>1.1000000000000001</v>
      </c>
    </row>
    <row r="545" spans="1:13" x14ac:dyDescent="0.25">
      <c r="A545" s="8">
        <v>45764</v>
      </c>
      <c r="B545" s="9">
        <v>0.67708333333333337</v>
      </c>
      <c r="C545" t="s">
        <v>20</v>
      </c>
      <c r="D545" t="s">
        <v>30</v>
      </c>
      <c r="E545">
        <v>64</v>
      </c>
      <c r="F545">
        <v>49</v>
      </c>
      <c r="G545">
        <v>113</v>
      </c>
      <c r="H545" t="s">
        <v>34</v>
      </c>
      <c r="I545" t="s">
        <v>75</v>
      </c>
      <c r="J545">
        <v>0</v>
      </c>
      <c r="K545">
        <v>113</v>
      </c>
      <c r="L545" s="1">
        <f>scaffolding_timesheet_dec2024_may2025[[#This Row],[Total_Time]]/60</f>
        <v>1.8833333333333333</v>
      </c>
      <c r="M545" s="1">
        <f>((scaffolding_timesheet_dec2024_may2025[[#This Row],[Overtime]]*1.5)+scaffolding_timesheet_dec2024_may2025[[#This Row],[Normal_Time]])/60</f>
        <v>1.8833333333333333</v>
      </c>
    </row>
    <row r="546" spans="1:13" x14ac:dyDescent="0.25">
      <c r="A546" s="8">
        <v>45764</v>
      </c>
      <c r="B546" s="9">
        <v>0.48958333333333331</v>
      </c>
      <c r="C546" t="s">
        <v>17</v>
      </c>
      <c r="D546" t="s">
        <v>29</v>
      </c>
      <c r="E546">
        <v>62</v>
      </c>
      <c r="F546">
        <v>49</v>
      </c>
      <c r="G546">
        <v>111</v>
      </c>
      <c r="H546" t="s">
        <v>24</v>
      </c>
      <c r="I546" t="s">
        <v>75</v>
      </c>
      <c r="J546">
        <v>0</v>
      </c>
      <c r="K546">
        <v>111</v>
      </c>
      <c r="L546" s="1">
        <f>scaffolding_timesheet_dec2024_may2025[[#This Row],[Total_Time]]/60</f>
        <v>1.85</v>
      </c>
      <c r="M546" s="1">
        <f>((scaffolding_timesheet_dec2024_may2025[[#This Row],[Overtime]]*1.5)+scaffolding_timesheet_dec2024_may2025[[#This Row],[Normal_Time]])/60</f>
        <v>1.85</v>
      </c>
    </row>
    <row r="547" spans="1:13" x14ac:dyDescent="0.25">
      <c r="A547" s="8">
        <v>45764</v>
      </c>
      <c r="B547" s="9">
        <v>0.72916666666666663</v>
      </c>
      <c r="C547" t="s">
        <v>22</v>
      </c>
      <c r="D547" t="s">
        <v>27</v>
      </c>
      <c r="E547">
        <v>30</v>
      </c>
      <c r="F547">
        <v>19</v>
      </c>
      <c r="G547">
        <v>49</v>
      </c>
      <c r="H547" t="s">
        <v>13</v>
      </c>
      <c r="I547" t="s">
        <v>79</v>
      </c>
      <c r="J547">
        <v>0</v>
      </c>
      <c r="K547">
        <v>49</v>
      </c>
      <c r="L547" s="1">
        <f>scaffolding_timesheet_dec2024_may2025[[#This Row],[Total_Time]]/60</f>
        <v>0.81666666666666665</v>
      </c>
      <c r="M547" s="1">
        <f>((scaffolding_timesheet_dec2024_may2025[[#This Row],[Overtime]]*1.5)+scaffolding_timesheet_dec2024_may2025[[#This Row],[Normal_Time]])/60</f>
        <v>0.81666666666666665</v>
      </c>
    </row>
    <row r="548" spans="1:13" x14ac:dyDescent="0.25">
      <c r="A548" s="8">
        <v>45764</v>
      </c>
      <c r="B548" s="9">
        <v>0.625</v>
      </c>
      <c r="C548" t="s">
        <v>11</v>
      </c>
      <c r="D548" t="s">
        <v>32</v>
      </c>
      <c r="E548">
        <v>35</v>
      </c>
      <c r="F548">
        <v>12</v>
      </c>
      <c r="G548">
        <v>47</v>
      </c>
      <c r="H548" t="s">
        <v>13</v>
      </c>
      <c r="I548" t="s">
        <v>77</v>
      </c>
      <c r="J548">
        <v>0</v>
      </c>
      <c r="K548">
        <v>47</v>
      </c>
      <c r="L548" s="1">
        <f>scaffolding_timesheet_dec2024_may2025[[#This Row],[Total_Time]]/60</f>
        <v>0.78333333333333333</v>
      </c>
      <c r="M548" s="1">
        <f>((scaffolding_timesheet_dec2024_may2025[[#This Row],[Overtime]]*1.5)+scaffolding_timesheet_dec2024_may2025[[#This Row],[Normal_Time]])/60</f>
        <v>0.78333333333333333</v>
      </c>
    </row>
    <row r="549" spans="1:13" x14ac:dyDescent="0.25">
      <c r="A549" s="8">
        <v>45764</v>
      </c>
      <c r="B549" s="9">
        <v>0.60416666666666663</v>
      </c>
      <c r="C549" t="s">
        <v>22</v>
      </c>
      <c r="D549" t="s">
        <v>15</v>
      </c>
      <c r="E549">
        <v>54</v>
      </c>
      <c r="F549">
        <v>53</v>
      </c>
      <c r="G549">
        <v>107</v>
      </c>
      <c r="H549" t="s">
        <v>16</v>
      </c>
      <c r="I549" t="s">
        <v>76</v>
      </c>
      <c r="J549">
        <v>0</v>
      </c>
      <c r="K549">
        <v>107</v>
      </c>
      <c r="L549" s="1">
        <f>scaffolding_timesheet_dec2024_may2025[[#This Row],[Total_Time]]/60</f>
        <v>1.7833333333333334</v>
      </c>
      <c r="M549" s="1">
        <f>((scaffolding_timesheet_dec2024_may2025[[#This Row],[Overtime]]*1.5)+scaffolding_timesheet_dec2024_may2025[[#This Row],[Normal_Time]])/60</f>
        <v>1.7833333333333334</v>
      </c>
    </row>
    <row r="550" spans="1:13" x14ac:dyDescent="0.25">
      <c r="A550" s="8">
        <v>45764</v>
      </c>
      <c r="B550" s="9">
        <v>0.76041666666666663</v>
      </c>
      <c r="C550" t="s">
        <v>11</v>
      </c>
      <c r="D550" t="s">
        <v>27</v>
      </c>
      <c r="E550">
        <v>89</v>
      </c>
      <c r="F550">
        <v>80</v>
      </c>
      <c r="G550">
        <v>169</v>
      </c>
      <c r="H550" t="s">
        <v>28</v>
      </c>
      <c r="I550" t="s">
        <v>72</v>
      </c>
      <c r="J550">
        <v>0</v>
      </c>
      <c r="K550">
        <v>169</v>
      </c>
      <c r="L550" s="1">
        <f>scaffolding_timesheet_dec2024_may2025[[#This Row],[Total_Time]]/60</f>
        <v>2.8166666666666669</v>
      </c>
      <c r="M550" s="1">
        <f>((scaffolding_timesheet_dec2024_may2025[[#This Row],[Overtime]]*1.5)+scaffolding_timesheet_dec2024_may2025[[#This Row],[Normal_Time]])/60</f>
        <v>2.8166666666666669</v>
      </c>
    </row>
    <row r="551" spans="1:13" x14ac:dyDescent="0.25">
      <c r="A551" s="8">
        <v>45765</v>
      </c>
      <c r="B551" s="9">
        <v>0.78125</v>
      </c>
      <c r="C551" t="s">
        <v>17</v>
      </c>
      <c r="D551" t="s">
        <v>15</v>
      </c>
      <c r="E551">
        <v>53</v>
      </c>
      <c r="F551">
        <v>11</v>
      </c>
      <c r="G551">
        <v>64</v>
      </c>
      <c r="H551" t="s">
        <v>23</v>
      </c>
      <c r="I551" t="s">
        <v>78</v>
      </c>
      <c r="J551">
        <v>0</v>
      </c>
      <c r="K551">
        <v>64</v>
      </c>
      <c r="L551" s="1">
        <f>scaffolding_timesheet_dec2024_may2025[[#This Row],[Total_Time]]/60</f>
        <v>1.0666666666666667</v>
      </c>
      <c r="M551" s="1">
        <f>((scaffolding_timesheet_dec2024_may2025[[#This Row],[Overtime]]*1.5)+scaffolding_timesheet_dec2024_may2025[[#This Row],[Normal_Time]])/60</f>
        <v>1.0666666666666667</v>
      </c>
    </row>
    <row r="552" spans="1:13" x14ac:dyDescent="0.25">
      <c r="A552" s="8">
        <v>45765</v>
      </c>
      <c r="B552" s="9">
        <v>0.67708333333333337</v>
      </c>
      <c r="C552" t="s">
        <v>11</v>
      </c>
      <c r="D552" t="s">
        <v>32</v>
      </c>
      <c r="E552">
        <v>19</v>
      </c>
      <c r="F552">
        <v>17</v>
      </c>
      <c r="G552">
        <v>36</v>
      </c>
      <c r="H552" t="s">
        <v>33</v>
      </c>
      <c r="I552" t="s">
        <v>80</v>
      </c>
      <c r="J552">
        <v>0</v>
      </c>
      <c r="K552">
        <v>36</v>
      </c>
      <c r="L552" s="1">
        <f>scaffolding_timesheet_dec2024_may2025[[#This Row],[Total_Time]]/60</f>
        <v>0.6</v>
      </c>
      <c r="M552" s="1">
        <f>((scaffolding_timesheet_dec2024_may2025[[#This Row],[Overtime]]*1.5)+scaffolding_timesheet_dec2024_may2025[[#This Row],[Normal_Time]])/60</f>
        <v>0.6</v>
      </c>
    </row>
    <row r="553" spans="1:13" x14ac:dyDescent="0.25">
      <c r="A553" s="8">
        <v>45766</v>
      </c>
      <c r="B553" s="9">
        <v>0.6875</v>
      </c>
      <c r="C553" t="s">
        <v>22</v>
      </c>
      <c r="D553" t="s">
        <v>12</v>
      </c>
      <c r="E553">
        <v>30</v>
      </c>
      <c r="F553">
        <v>6</v>
      </c>
      <c r="G553">
        <v>36</v>
      </c>
      <c r="H553" t="s">
        <v>13</v>
      </c>
      <c r="I553" t="s">
        <v>85</v>
      </c>
      <c r="J553">
        <v>0</v>
      </c>
      <c r="K553">
        <v>36</v>
      </c>
      <c r="L553" s="1">
        <f>scaffolding_timesheet_dec2024_may2025[[#This Row],[Total_Time]]/60</f>
        <v>0.6</v>
      </c>
      <c r="M553" s="1">
        <f>((scaffolding_timesheet_dec2024_may2025[[#This Row],[Overtime]]*1.5)+scaffolding_timesheet_dec2024_may2025[[#This Row],[Normal_Time]])/60</f>
        <v>0.6</v>
      </c>
    </row>
    <row r="554" spans="1:13" x14ac:dyDescent="0.25">
      <c r="A554" s="8">
        <v>45766</v>
      </c>
      <c r="B554" s="9">
        <v>0.47916666666666669</v>
      </c>
      <c r="C554" t="s">
        <v>11</v>
      </c>
      <c r="D554" t="s">
        <v>31</v>
      </c>
      <c r="E554">
        <v>55</v>
      </c>
      <c r="F554">
        <v>24</v>
      </c>
      <c r="G554">
        <v>79</v>
      </c>
      <c r="H554" t="s">
        <v>23</v>
      </c>
      <c r="I554" t="s">
        <v>84</v>
      </c>
      <c r="J554">
        <v>0</v>
      </c>
      <c r="K554">
        <v>79</v>
      </c>
      <c r="L554" s="1">
        <f>scaffolding_timesheet_dec2024_may2025[[#This Row],[Total_Time]]/60</f>
        <v>1.3166666666666667</v>
      </c>
      <c r="M554" s="1">
        <f>((scaffolding_timesheet_dec2024_may2025[[#This Row],[Overtime]]*1.5)+scaffolding_timesheet_dec2024_may2025[[#This Row],[Normal_Time]])/60</f>
        <v>1.3166666666666667</v>
      </c>
    </row>
    <row r="555" spans="1:13" x14ac:dyDescent="0.25">
      <c r="A555" s="8">
        <v>45766</v>
      </c>
      <c r="B555" s="9">
        <v>0.85416666666666663</v>
      </c>
      <c r="C555" t="s">
        <v>22</v>
      </c>
      <c r="D555" t="s">
        <v>30</v>
      </c>
      <c r="E555">
        <v>19</v>
      </c>
      <c r="F555">
        <v>57</v>
      </c>
      <c r="G555">
        <v>76</v>
      </c>
      <c r="H555" t="s">
        <v>19</v>
      </c>
      <c r="I555" t="s">
        <v>81</v>
      </c>
      <c r="J555">
        <v>0</v>
      </c>
      <c r="K555">
        <v>76</v>
      </c>
      <c r="L555" s="1">
        <f>scaffolding_timesheet_dec2024_may2025[[#This Row],[Total_Time]]/60</f>
        <v>1.2666666666666666</v>
      </c>
      <c r="M555" s="1">
        <f>((scaffolding_timesheet_dec2024_may2025[[#This Row],[Overtime]]*1.5)+scaffolding_timesheet_dec2024_may2025[[#This Row],[Normal_Time]])/60</f>
        <v>1.2666666666666666</v>
      </c>
    </row>
    <row r="556" spans="1:13" x14ac:dyDescent="0.25">
      <c r="A556" s="8">
        <v>45766</v>
      </c>
      <c r="B556" s="9">
        <v>0.72916666666666663</v>
      </c>
      <c r="C556" t="s">
        <v>11</v>
      </c>
      <c r="D556" t="s">
        <v>12</v>
      </c>
      <c r="E556">
        <v>67</v>
      </c>
      <c r="F556">
        <v>48</v>
      </c>
      <c r="G556">
        <v>115</v>
      </c>
      <c r="H556" t="s">
        <v>34</v>
      </c>
      <c r="I556" t="s">
        <v>75</v>
      </c>
      <c r="J556">
        <v>0</v>
      </c>
      <c r="K556">
        <v>115</v>
      </c>
      <c r="L556" s="1">
        <f>scaffolding_timesheet_dec2024_may2025[[#This Row],[Total_Time]]/60</f>
        <v>1.9166666666666667</v>
      </c>
      <c r="M556" s="1">
        <f>((scaffolding_timesheet_dec2024_may2025[[#This Row],[Overtime]]*1.5)+scaffolding_timesheet_dec2024_may2025[[#This Row],[Normal_Time]])/60</f>
        <v>1.9166666666666667</v>
      </c>
    </row>
    <row r="557" spans="1:13" x14ac:dyDescent="0.25">
      <c r="A557" s="8">
        <v>45767</v>
      </c>
      <c r="B557" s="9">
        <v>0.35416666666666669</v>
      </c>
      <c r="C557" t="s">
        <v>11</v>
      </c>
      <c r="D557" t="s">
        <v>15</v>
      </c>
      <c r="E557">
        <v>20</v>
      </c>
      <c r="F557">
        <v>44</v>
      </c>
      <c r="G557">
        <v>64</v>
      </c>
      <c r="H557" t="s">
        <v>13</v>
      </c>
      <c r="I557" t="s">
        <v>83</v>
      </c>
      <c r="J557">
        <v>0</v>
      </c>
      <c r="K557">
        <v>64</v>
      </c>
      <c r="L557" s="1">
        <f>scaffolding_timesheet_dec2024_may2025[[#This Row],[Total_Time]]/60</f>
        <v>1.0666666666666667</v>
      </c>
      <c r="M557" s="1">
        <f>((scaffolding_timesheet_dec2024_may2025[[#This Row],[Overtime]]*1.5)+scaffolding_timesheet_dec2024_may2025[[#This Row],[Normal_Time]])/60</f>
        <v>1.0666666666666667</v>
      </c>
    </row>
    <row r="558" spans="1:13" x14ac:dyDescent="0.25">
      <c r="A558" s="8">
        <v>45767</v>
      </c>
      <c r="B558" s="9">
        <v>0.625</v>
      </c>
      <c r="C558" t="s">
        <v>11</v>
      </c>
      <c r="D558" t="s">
        <v>32</v>
      </c>
      <c r="E558">
        <v>39</v>
      </c>
      <c r="F558">
        <v>54</v>
      </c>
      <c r="G558">
        <v>93</v>
      </c>
      <c r="H558" t="s">
        <v>21</v>
      </c>
      <c r="I558" t="s">
        <v>70</v>
      </c>
      <c r="J558">
        <v>0</v>
      </c>
      <c r="K558">
        <v>93</v>
      </c>
      <c r="L558" s="1">
        <f>scaffolding_timesheet_dec2024_may2025[[#This Row],[Total_Time]]/60</f>
        <v>1.55</v>
      </c>
      <c r="M558" s="1">
        <f>((scaffolding_timesheet_dec2024_may2025[[#This Row],[Overtime]]*1.5)+scaffolding_timesheet_dec2024_may2025[[#This Row],[Normal_Time]])/60</f>
        <v>1.55</v>
      </c>
    </row>
    <row r="559" spans="1:13" x14ac:dyDescent="0.25">
      <c r="A559" s="8">
        <v>45767</v>
      </c>
      <c r="B559" s="9">
        <v>0.48958333333333331</v>
      </c>
      <c r="C559" t="s">
        <v>22</v>
      </c>
      <c r="D559" t="s">
        <v>31</v>
      </c>
      <c r="E559">
        <v>49</v>
      </c>
      <c r="F559">
        <v>95</v>
      </c>
      <c r="G559">
        <v>144</v>
      </c>
      <c r="H559" t="s">
        <v>23</v>
      </c>
      <c r="I559" t="s">
        <v>72</v>
      </c>
      <c r="J559">
        <v>0</v>
      </c>
      <c r="K559">
        <v>144</v>
      </c>
      <c r="L559" s="1">
        <f>scaffolding_timesheet_dec2024_may2025[[#This Row],[Total_Time]]/60</f>
        <v>2.4</v>
      </c>
      <c r="M559" s="1">
        <f>((scaffolding_timesheet_dec2024_may2025[[#This Row],[Overtime]]*1.5)+scaffolding_timesheet_dec2024_may2025[[#This Row],[Normal_Time]])/60</f>
        <v>2.4</v>
      </c>
    </row>
    <row r="560" spans="1:13" x14ac:dyDescent="0.25">
      <c r="A560" s="8">
        <v>45767</v>
      </c>
      <c r="B560" s="9">
        <v>0.83333333333333337</v>
      </c>
      <c r="C560" t="s">
        <v>20</v>
      </c>
      <c r="D560" t="s">
        <v>18</v>
      </c>
      <c r="E560">
        <v>54</v>
      </c>
      <c r="F560">
        <v>12</v>
      </c>
      <c r="G560">
        <v>66</v>
      </c>
      <c r="H560" t="s">
        <v>23</v>
      </c>
      <c r="I560" t="s">
        <v>77</v>
      </c>
      <c r="J560">
        <v>0</v>
      </c>
      <c r="K560">
        <v>66</v>
      </c>
      <c r="L560" s="1">
        <f>scaffolding_timesheet_dec2024_may2025[[#This Row],[Total_Time]]/60</f>
        <v>1.1000000000000001</v>
      </c>
      <c r="M560" s="1">
        <f>((scaffolding_timesheet_dec2024_may2025[[#This Row],[Overtime]]*1.5)+scaffolding_timesheet_dec2024_may2025[[#This Row],[Normal_Time]])/60</f>
        <v>1.1000000000000001</v>
      </c>
    </row>
    <row r="561" spans="1:13" x14ac:dyDescent="0.25">
      <c r="A561" s="8">
        <v>45768</v>
      </c>
      <c r="B561" s="9">
        <v>0.72916666666666663</v>
      </c>
      <c r="C561" t="s">
        <v>20</v>
      </c>
      <c r="D561" t="s">
        <v>29</v>
      </c>
      <c r="E561">
        <v>80</v>
      </c>
      <c r="F561">
        <v>35</v>
      </c>
      <c r="G561">
        <v>115</v>
      </c>
      <c r="H561" t="s">
        <v>28</v>
      </c>
      <c r="I561" t="s">
        <v>76</v>
      </c>
      <c r="J561">
        <v>0</v>
      </c>
      <c r="K561">
        <v>115</v>
      </c>
      <c r="L561" s="1">
        <f>scaffolding_timesheet_dec2024_may2025[[#This Row],[Total_Time]]/60</f>
        <v>1.9166666666666667</v>
      </c>
      <c r="M561" s="1">
        <f>((scaffolding_timesheet_dec2024_may2025[[#This Row],[Overtime]]*1.5)+scaffolding_timesheet_dec2024_may2025[[#This Row],[Normal_Time]])/60</f>
        <v>1.9166666666666667</v>
      </c>
    </row>
    <row r="562" spans="1:13" x14ac:dyDescent="0.25">
      <c r="A562" s="8">
        <v>45768</v>
      </c>
      <c r="B562" s="9">
        <v>0.70833333333333337</v>
      </c>
      <c r="C562" t="s">
        <v>11</v>
      </c>
      <c r="D562" t="s">
        <v>15</v>
      </c>
      <c r="E562">
        <v>54</v>
      </c>
      <c r="F562">
        <v>20</v>
      </c>
      <c r="G562">
        <v>74</v>
      </c>
      <c r="H562" t="s">
        <v>23</v>
      </c>
      <c r="I562" t="s">
        <v>79</v>
      </c>
      <c r="J562">
        <v>0</v>
      </c>
      <c r="K562">
        <v>74</v>
      </c>
      <c r="L562" s="1">
        <f>scaffolding_timesheet_dec2024_may2025[[#This Row],[Total_Time]]/60</f>
        <v>1.2333333333333334</v>
      </c>
      <c r="M562" s="1">
        <f>((scaffolding_timesheet_dec2024_may2025[[#This Row],[Overtime]]*1.5)+scaffolding_timesheet_dec2024_may2025[[#This Row],[Normal_Time]])/60</f>
        <v>1.2333333333333334</v>
      </c>
    </row>
    <row r="563" spans="1:13" x14ac:dyDescent="0.25">
      <c r="A563" s="8">
        <v>45768</v>
      </c>
      <c r="B563" s="9">
        <v>0.66666666666666663</v>
      </c>
      <c r="C563" t="s">
        <v>20</v>
      </c>
      <c r="D563" t="s">
        <v>29</v>
      </c>
      <c r="E563">
        <v>20</v>
      </c>
      <c r="F563">
        <v>31</v>
      </c>
      <c r="G563">
        <v>51</v>
      </c>
      <c r="H563" t="s">
        <v>33</v>
      </c>
      <c r="I563" t="s">
        <v>75</v>
      </c>
      <c r="J563">
        <v>0</v>
      </c>
      <c r="K563">
        <v>51</v>
      </c>
      <c r="L563" s="1">
        <f>scaffolding_timesheet_dec2024_may2025[[#This Row],[Total_Time]]/60</f>
        <v>0.85</v>
      </c>
      <c r="M563" s="1">
        <f>((scaffolding_timesheet_dec2024_may2025[[#This Row],[Overtime]]*1.5)+scaffolding_timesheet_dec2024_may2025[[#This Row],[Normal_Time]])/60</f>
        <v>0.85</v>
      </c>
    </row>
    <row r="564" spans="1:13" x14ac:dyDescent="0.25">
      <c r="A564" s="8">
        <v>45768</v>
      </c>
      <c r="B564" s="9">
        <v>0.64583333333333337</v>
      </c>
      <c r="C564" t="s">
        <v>22</v>
      </c>
      <c r="D564" t="s">
        <v>27</v>
      </c>
      <c r="E564">
        <v>30</v>
      </c>
      <c r="F564">
        <v>27</v>
      </c>
      <c r="G564">
        <v>57</v>
      </c>
      <c r="H564" t="s">
        <v>33</v>
      </c>
      <c r="I564" t="s">
        <v>75</v>
      </c>
      <c r="J564">
        <v>0</v>
      </c>
      <c r="K564">
        <v>57</v>
      </c>
      <c r="L564" s="1">
        <f>scaffolding_timesheet_dec2024_may2025[[#This Row],[Total_Time]]/60</f>
        <v>0.95</v>
      </c>
      <c r="M564" s="1">
        <f>((scaffolding_timesheet_dec2024_may2025[[#This Row],[Overtime]]*1.5)+scaffolding_timesheet_dec2024_may2025[[#This Row],[Normal_Time]])/60</f>
        <v>0.95</v>
      </c>
    </row>
    <row r="565" spans="1:13" x14ac:dyDescent="0.25">
      <c r="A565" s="8">
        <v>45768</v>
      </c>
      <c r="B565" s="9">
        <v>0.66666666666666663</v>
      </c>
      <c r="C565" t="s">
        <v>22</v>
      </c>
      <c r="D565" t="s">
        <v>29</v>
      </c>
      <c r="E565">
        <v>78</v>
      </c>
      <c r="F565">
        <v>35</v>
      </c>
      <c r="G565">
        <v>113</v>
      </c>
      <c r="H565" t="s">
        <v>28</v>
      </c>
      <c r="I565" t="s">
        <v>76</v>
      </c>
      <c r="J565">
        <v>0</v>
      </c>
      <c r="K565">
        <v>113</v>
      </c>
      <c r="L565" s="1">
        <f>scaffolding_timesheet_dec2024_may2025[[#This Row],[Total_Time]]/60</f>
        <v>1.8833333333333333</v>
      </c>
      <c r="M565" s="1">
        <f>((scaffolding_timesheet_dec2024_may2025[[#This Row],[Overtime]]*1.5)+scaffolding_timesheet_dec2024_may2025[[#This Row],[Normal_Time]])/60</f>
        <v>1.8833333333333333</v>
      </c>
    </row>
    <row r="566" spans="1:13" x14ac:dyDescent="0.25">
      <c r="A566" s="8">
        <v>45768</v>
      </c>
      <c r="B566" s="9">
        <v>0.60416666666666663</v>
      </c>
      <c r="C566" t="s">
        <v>17</v>
      </c>
      <c r="D566" t="s">
        <v>32</v>
      </c>
      <c r="E566">
        <v>57</v>
      </c>
      <c r="F566">
        <v>16</v>
      </c>
      <c r="G566">
        <v>73</v>
      </c>
      <c r="H566" t="s">
        <v>23</v>
      </c>
      <c r="I566" t="s">
        <v>78</v>
      </c>
      <c r="J566">
        <v>0</v>
      </c>
      <c r="K566">
        <v>73</v>
      </c>
      <c r="L566" s="1">
        <f>scaffolding_timesheet_dec2024_may2025[[#This Row],[Total_Time]]/60</f>
        <v>1.2166666666666666</v>
      </c>
      <c r="M566" s="1">
        <f>((scaffolding_timesheet_dec2024_may2025[[#This Row],[Overtime]]*1.5)+scaffolding_timesheet_dec2024_may2025[[#This Row],[Normal_Time]])/60</f>
        <v>1.2166666666666666</v>
      </c>
    </row>
    <row r="567" spans="1:13" x14ac:dyDescent="0.25">
      <c r="A567" s="8">
        <v>45769</v>
      </c>
      <c r="B567" s="9">
        <v>0.85416666666666663</v>
      </c>
      <c r="C567" t="s">
        <v>20</v>
      </c>
      <c r="D567" t="s">
        <v>30</v>
      </c>
      <c r="E567">
        <v>67</v>
      </c>
      <c r="F567">
        <v>47</v>
      </c>
      <c r="G567">
        <v>114</v>
      </c>
      <c r="H567" t="s">
        <v>34</v>
      </c>
      <c r="I567" t="s">
        <v>75</v>
      </c>
      <c r="J567">
        <v>0</v>
      </c>
      <c r="K567">
        <v>114</v>
      </c>
      <c r="L567" s="1">
        <f>scaffolding_timesheet_dec2024_may2025[[#This Row],[Total_Time]]/60</f>
        <v>1.9</v>
      </c>
      <c r="M567" s="1">
        <f>((scaffolding_timesheet_dec2024_may2025[[#This Row],[Overtime]]*1.5)+scaffolding_timesheet_dec2024_may2025[[#This Row],[Normal_Time]])/60</f>
        <v>1.9</v>
      </c>
    </row>
    <row r="568" spans="1:13" x14ac:dyDescent="0.25">
      <c r="A568" s="8">
        <v>45769</v>
      </c>
      <c r="B568" s="9">
        <v>0.5</v>
      </c>
      <c r="C568" t="s">
        <v>22</v>
      </c>
      <c r="D568" t="s">
        <v>12</v>
      </c>
      <c r="E568">
        <v>22</v>
      </c>
      <c r="F568">
        <v>9</v>
      </c>
      <c r="G568">
        <v>31</v>
      </c>
      <c r="H568" t="s">
        <v>13</v>
      </c>
      <c r="I568" t="s">
        <v>77</v>
      </c>
      <c r="J568">
        <v>0</v>
      </c>
      <c r="K568">
        <v>31</v>
      </c>
      <c r="L568" s="1">
        <f>scaffolding_timesheet_dec2024_may2025[[#This Row],[Total_Time]]/60</f>
        <v>0.51666666666666672</v>
      </c>
      <c r="M568" s="1">
        <f>((scaffolding_timesheet_dec2024_may2025[[#This Row],[Overtime]]*1.5)+scaffolding_timesheet_dec2024_may2025[[#This Row],[Normal_Time]])/60</f>
        <v>0.51666666666666672</v>
      </c>
    </row>
    <row r="569" spans="1:13" x14ac:dyDescent="0.25">
      <c r="A569" s="8">
        <v>45769</v>
      </c>
      <c r="B569" s="9">
        <v>0.47916666666666669</v>
      </c>
      <c r="C569" t="s">
        <v>11</v>
      </c>
      <c r="D569" t="s">
        <v>15</v>
      </c>
      <c r="E569">
        <v>60</v>
      </c>
      <c r="F569">
        <v>96</v>
      </c>
      <c r="G569">
        <v>156</v>
      </c>
      <c r="H569" t="s">
        <v>34</v>
      </c>
      <c r="I569" t="s">
        <v>81</v>
      </c>
      <c r="J569">
        <v>0</v>
      </c>
      <c r="K569">
        <v>156</v>
      </c>
      <c r="L569" s="1">
        <f>scaffolding_timesheet_dec2024_may2025[[#This Row],[Total_Time]]/60</f>
        <v>2.6</v>
      </c>
      <c r="M569" s="1">
        <f>((scaffolding_timesheet_dec2024_may2025[[#This Row],[Overtime]]*1.5)+scaffolding_timesheet_dec2024_may2025[[#This Row],[Normal_Time]])/60</f>
        <v>2.6</v>
      </c>
    </row>
    <row r="570" spans="1:13" x14ac:dyDescent="0.25">
      <c r="A570" s="8">
        <v>45769</v>
      </c>
      <c r="B570" s="9">
        <v>0.33333333333333331</v>
      </c>
      <c r="C570" t="s">
        <v>17</v>
      </c>
      <c r="D570" t="s">
        <v>18</v>
      </c>
      <c r="E570">
        <v>64</v>
      </c>
      <c r="F570">
        <v>94</v>
      </c>
      <c r="G570">
        <v>158</v>
      </c>
      <c r="H570" t="s">
        <v>34</v>
      </c>
      <c r="I570" t="s">
        <v>81</v>
      </c>
      <c r="J570">
        <v>0</v>
      </c>
      <c r="K570">
        <v>158</v>
      </c>
      <c r="L570" s="1">
        <f>scaffolding_timesheet_dec2024_may2025[[#This Row],[Total_Time]]/60</f>
        <v>2.6333333333333333</v>
      </c>
      <c r="M570" s="1">
        <f>((scaffolding_timesheet_dec2024_may2025[[#This Row],[Overtime]]*1.5)+scaffolding_timesheet_dec2024_may2025[[#This Row],[Normal_Time]])/60</f>
        <v>2.6333333333333333</v>
      </c>
    </row>
    <row r="571" spans="1:13" x14ac:dyDescent="0.25">
      <c r="A571" s="8">
        <v>45770</v>
      </c>
      <c r="B571" s="9">
        <v>0.4375</v>
      </c>
      <c r="C571" t="s">
        <v>11</v>
      </c>
      <c r="D571" t="s">
        <v>26</v>
      </c>
      <c r="E571">
        <v>62</v>
      </c>
      <c r="F571">
        <v>18</v>
      </c>
      <c r="G571">
        <v>80</v>
      </c>
      <c r="H571" t="s">
        <v>34</v>
      </c>
      <c r="I571" t="s">
        <v>79</v>
      </c>
      <c r="J571">
        <v>0</v>
      </c>
      <c r="K571">
        <v>80</v>
      </c>
      <c r="L571" s="1">
        <f>scaffolding_timesheet_dec2024_may2025[[#This Row],[Total_Time]]/60</f>
        <v>1.3333333333333333</v>
      </c>
      <c r="M571" s="1">
        <f>((scaffolding_timesheet_dec2024_may2025[[#This Row],[Overtime]]*1.5)+scaffolding_timesheet_dec2024_may2025[[#This Row],[Normal_Time]])/60</f>
        <v>1.3333333333333333</v>
      </c>
    </row>
    <row r="572" spans="1:13" x14ac:dyDescent="0.25">
      <c r="A572" s="8">
        <v>45770</v>
      </c>
      <c r="B572" s="9">
        <v>0.54166666666666663</v>
      </c>
      <c r="C572" t="s">
        <v>11</v>
      </c>
      <c r="D572" t="s">
        <v>18</v>
      </c>
      <c r="E572">
        <v>72</v>
      </c>
      <c r="F572">
        <v>40</v>
      </c>
      <c r="G572">
        <v>112</v>
      </c>
      <c r="H572" t="s">
        <v>28</v>
      </c>
      <c r="I572" t="s">
        <v>76</v>
      </c>
      <c r="J572">
        <v>0</v>
      </c>
      <c r="K572">
        <v>112</v>
      </c>
      <c r="L572" s="1">
        <f>scaffolding_timesheet_dec2024_may2025[[#This Row],[Total_Time]]/60</f>
        <v>1.8666666666666667</v>
      </c>
      <c r="M572" s="1">
        <f>((scaffolding_timesheet_dec2024_may2025[[#This Row],[Overtime]]*1.5)+scaffolding_timesheet_dec2024_may2025[[#This Row],[Normal_Time]])/60</f>
        <v>1.8666666666666667</v>
      </c>
    </row>
    <row r="573" spans="1:13" x14ac:dyDescent="0.25">
      <c r="A573" s="8">
        <v>45770</v>
      </c>
      <c r="B573" s="9">
        <v>0.77083333333333337</v>
      </c>
      <c r="C573" t="s">
        <v>22</v>
      </c>
      <c r="D573" t="s">
        <v>29</v>
      </c>
      <c r="E573">
        <v>69</v>
      </c>
      <c r="F573">
        <v>28</v>
      </c>
      <c r="G573">
        <v>97</v>
      </c>
      <c r="H573" t="s">
        <v>16</v>
      </c>
      <c r="I573" t="s">
        <v>84</v>
      </c>
      <c r="J573">
        <v>0</v>
      </c>
      <c r="K573">
        <v>97</v>
      </c>
      <c r="L573" s="1">
        <f>scaffolding_timesheet_dec2024_may2025[[#This Row],[Total_Time]]/60</f>
        <v>1.6166666666666667</v>
      </c>
      <c r="M573" s="1">
        <f>((scaffolding_timesheet_dec2024_may2025[[#This Row],[Overtime]]*1.5)+scaffolding_timesheet_dec2024_may2025[[#This Row],[Normal_Time]])/60</f>
        <v>1.6166666666666667</v>
      </c>
    </row>
    <row r="574" spans="1:13" x14ac:dyDescent="0.25">
      <c r="A574" s="8">
        <v>45770</v>
      </c>
      <c r="B574" s="9">
        <v>0.58333333333333337</v>
      </c>
      <c r="C574" t="s">
        <v>22</v>
      </c>
      <c r="D574" t="s">
        <v>12</v>
      </c>
      <c r="E574">
        <v>69</v>
      </c>
      <c r="F574">
        <v>21</v>
      </c>
      <c r="G574">
        <v>90</v>
      </c>
      <c r="H574" t="s">
        <v>24</v>
      </c>
      <c r="I574" t="s">
        <v>78</v>
      </c>
      <c r="J574">
        <v>0</v>
      </c>
      <c r="K574">
        <v>90</v>
      </c>
      <c r="L574" s="1">
        <f>scaffolding_timesheet_dec2024_may2025[[#This Row],[Total_Time]]/60</f>
        <v>1.5</v>
      </c>
      <c r="M574" s="1">
        <f>((scaffolding_timesheet_dec2024_may2025[[#This Row],[Overtime]]*1.5)+scaffolding_timesheet_dec2024_may2025[[#This Row],[Normal_Time]])/60</f>
        <v>1.5</v>
      </c>
    </row>
    <row r="575" spans="1:13" x14ac:dyDescent="0.25">
      <c r="A575" s="8">
        <v>45771</v>
      </c>
      <c r="B575" s="9">
        <v>0.5</v>
      </c>
      <c r="C575" t="s">
        <v>11</v>
      </c>
      <c r="D575" t="s">
        <v>12</v>
      </c>
      <c r="E575">
        <v>80</v>
      </c>
      <c r="F575">
        <v>17</v>
      </c>
      <c r="G575">
        <v>97</v>
      </c>
      <c r="H575" t="s">
        <v>28</v>
      </c>
      <c r="I575" t="s">
        <v>84</v>
      </c>
      <c r="J575">
        <v>0</v>
      </c>
      <c r="K575">
        <v>97</v>
      </c>
      <c r="L575" s="1">
        <f>scaffolding_timesheet_dec2024_may2025[[#This Row],[Total_Time]]/60</f>
        <v>1.6166666666666667</v>
      </c>
      <c r="M575" s="1">
        <f>((scaffolding_timesheet_dec2024_may2025[[#This Row],[Overtime]]*1.5)+scaffolding_timesheet_dec2024_may2025[[#This Row],[Normal_Time]])/60</f>
        <v>1.6166666666666667</v>
      </c>
    </row>
    <row r="576" spans="1:13" x14ac:dyDescent="0.25">
      <c r="A576" s="8">
        <v>45771</v>
      </c>
      <c r="B576" s="9">
        <v>0.77083333333333337</v>
      </c>
      <c r="C576" t="s">
        <v>22</v>
      </c>
      <c r="D576" t="s">
        <v>29</v>
      </c>
      <c r="E576">
        <v>67</v>
      </c>
      <c r="F576">
        <v>68</v>
      </c>
      <c r="G576">
        <v>135</v>
      </c>
      <c r="H576" t="s">
        <v>34</v>
      </c>
      <c r="I576" t="s">
        <v>82</v>
      </c>
      <c r="J576">
        <v>0</v>
      </c>
      <c r="K576">
        <v>135</v>
      </c>
      <c r="L576" s="1">
        <f>scaffolding_timesheet_dec2024_may2025[[#This Row],[Total_Time]]/60</f>
        <v>2.25</v>
      </c>
      <c r="M576" s="1">
        <f>((scaffolding_timesheet_dec2024_may2025[[#This Row],[Overtime]]*1.5)+scaffolding_timesheet_dec2024_may2025[[#This Row],[Normal_Time]])/60</f>
        <v>2.25</v>
      </c>
    </row>
    <row r="577" spans="1:13" x14ac:dyDescent="0.25">
      <c r="A577" s="8">
        <v>45771</v>
      </c>
      <c r="B577" s="9">
        <v>0.65625</v>
      </c>
      <c r="C577" t="s">
        <v>11</v>
      </c>
      <c r="D577" t="s">
        <v>18</v>
      </c>
      <c r="E577">
        <v>30</v>
      </c>
      <c r="F577">
        <v>85</v>
      </c>
      <c r="G577">
        <v>115</v>
      </c>
      <c r="H577" t="s">
        <v>13</v>
      </c>
      <c r="I577" t="s">
        <v>72</v>
      </c>
      <c r="J577">
        <v>0</v>
      </c>
      <c r="K577">
        <v>115</v>
      </c>
      <c r="L577" s="1">
        <f>scaffolding_timesheet_dec2024_may2025[[#This Row],[Total_Time]]/60</f>
        <v>1.9166666666666667</v>
      </c>
      <c r="M577" s="1">
        <f>((scaffolding_timesheet_dec2024_may2025[[#This Row],[Overtime]]*1.5)+scaffolding_timesheet_dec2024_may2025[[#This Row],[Normal_Time]])/60</f>
        <v>1.9166666666666667</v>
      </c>
    </row>
    <row r="578" spans="1:13" x14ac:dyDescent="0.25">
      <c r="A578" s="8">
        <v>45771</v>
      </c>
      <c r="B578" s="9">
        <v>0.625</v>
      </c>
      <c r="C578" t="s">
        <v>20</v>
      </c>
      <c r="D578" t="s">
        <v>30</v>
      </c>
      <c r="E578">
        <v>39</v>
      </c>
      <c r="F578">
        <v>50</v>
      </c>
      <c r="G578">
        <v>89</v>
      </c>
      <c r="H578" t="s">
        <v>13</v>
      </c>
      <c r="I578" t="s">
        <v>70</v>
      </c>
      <c r="J578">
        <v>0</v>
      </c>
      <c r="K578">
        <v>89</v>
      </c>
      <c r="L578" s="1">
        <f>scaffolding_timesheet_dec2024_may2025[[#This Row],[Total_Time]]/60</f>
        <v>1.4833333333333334</v>
      </c>
      <c r="M578" s="1">
        <f>((scaffolding_timesheet_dec2024_may2025[[#This Row],[Overtime]]*1.5)+scaffolding_timesheet_dec2024_may2025[[#This Row],[Normal_Time]])/60</f>
        <v>1.4833333333333334</v>
      </c>
    </row>
    <row r="579" spans="1:13" x14ac:dyDescent="0.25">
      <c r="A579" s="8">
        <v>45772</v>
      </c>
      <c r="B579" s="9">
        <v>0.67708333333333337</v>
      </c>
      <c r="C579" t="s">
        <v>11</v>
      </c>
      <c r="D579" t="s">
        <v>12</v>
      </c>
      <c r="E579">
        <v>44</v>
      </c>
      <c r="F579">
        <v>9</v>
      </c>
      <c r="G579">
        <v>53</v>
      </c>
      <c r="H579" t="s">
        <v>21</v>
      </c>
      <c r="I579" t="s">
        <v>85</v>
      </c>
      <c r="J579">
        <v>0</v>
      </c>
      <c r="K579">
        <v>53</v>
      </c>
      <c r="L579" s="1">
        <f>scaffolding_timesheet_dec2024_may2025[[#This Row],[Total_Time]]/60</f>
        <v>0.8833333333333333</v>
      </c>
      <c r="M579" s="1">
        <f>((scaffolding_timesheet_dec2024_may2025[[#This Row],[Overtime]]*1.5)+scaffolding_timesheet_dec2024_may2025[[#This Row],[Normal_Time]])/60</f>
        <v>0.8833333333333333</v>
      </c>
    </row>
    <row r="580" spans="1:13" x14ac:dyDescent="0.25">
      <c r="A580" s="8">
        <v>45772</v>
      </c>
      <c r="B580" s="9">
        <v>0.6875</v>
      </c>
      <c r="C580" t="s">
        <v>11</v>
      </c>
      <c r="D580" t="s">
        <v>32</v>
      </c>
      <c r="E580">
        <v>49</v>
      </c>
      <c r="F580">
        <v>30</v>
      </c>
      <c r="G580">
        <v>79</v>
      </c>
      <c r="H580" t="s">
        <v>23</v>
      </c>
      <c r="I580" t="s">
        <v>80</v>
      </c>
      <c r="J580">
        <v>0</v>
      </c>
      <c r="K580">
        <v>79</v>
      </c>
      <c r="L580" s="1">
        <f>scaffolding_timesheet_dec2024_may2025[[#This Row],[Total_Time]]/60</f>
        <v>1.3166666666666667</v>
      </c>
      <c r="M580" s="1">
        <f>((scaffolding_timesheet_dec2024_may2025[[#This Row],[Overtime]]*1.5)+scaffolding_timesheet_dec2024_may2025[[#This Row],[Normal_Time]])/60</f>
        <v>1.3166666666666667</v>
      </c>
    </row>
    <row r="581" spans="1:13" x14ac:dyDescent="0.25">
      <c r="A581" s="8">
        <v>45773</v>
      </c>
      <c r="B581" s="9">
        <v>0.625</v>
      </c>
      <c r="C581" t="s">
        <v>11</v>
      </c>
      <c r="D581" t="s">
        <v>31</v>
      </c>
      <c r="E581">
        <v>39</v>
      </c>
      <c r="F581">
        <v>47</v>
      </c>
      <c r="G581">
        <v>86</v>
      </c>
      <c r="H581" t="s">
        <v>13</v>
      </c>
      <c r="I581" t="s">
        <v>83</v>
      </c>
      <c r="J581">
        <v>0</v>
      </c>
      <c r="K581">
        <v>86</v>
      </c>
      <c r="L581" s="1">
        <f>scaffolding_timesheet_dec2024_may2025[[#This Row],[Total_Time]]/60</f>
        <v>1.4333333333333333</v>
      </c>
      <c r="M581" s="1">
        <f>((scaffolding_timesheet_dec2024_may2025[[#This Row],[Overtime]]*1.5)+scaffolding_timesheet_dec2024_may2025[[#This Row],[Normal_Time]])/60</f>
        <v>1.4333333333333333</v>
      </c>
    </row>
    <row r="582" spans="1:13" x14ac:dyDescent="0.25">
      <c r="A582" s="8">
        <v>45773</v>
      </c>
      <c r="B582" s="9">
        <v>0.83333333333333337</v>
      </c>
      <c r="C582" t="s">
        <v>11</v>
      </c>
      <c r="D582" t="s">
        <v>26</v>
      </c>
      <c r="E582">
        <v>60</v>
      </c>
      <c r="F582">
        <v>14</v>
      </c>
      <c r="G582">
        <v>74</v>
      </c>
      <c r="H582" t="s">
        <v>24</v>
      </c>
      <c r="I582" t="s">
        <v>77</v>
      </c>
      <c r="J582">
        <v>0</v>
      </c>
      <c r="K582">
        <v>74</v>
      </c>
      <c r="L582" s="1">
        <f>scaffolding_timesheet_dec2024_may2025[[#This Row],[Total_Time]]/60</f>
        <v>1.2333333333333334</v>
      </c>
      <c r="M582" s="1">
        <f>((scaffolding_timesheet_dec2024_may2025[[#This Row],[Overtime]]*1.5)+scaffolding_timesheet_dec2024_may2025[[#This Row],[Normal_Time]])/60</f>
        <v>1.2333333333333334</v>
      </c>
    </row>
    <row r="583" spans="1:13" x14ac:dyDescent="0.25">
      <c r="A583" s="8">
        <v>45773</v>
      </c>
      <c r="B583" s="9">
        <v>0.40625</v>
      </c>
      <c r="C583" t="s">
        <v>20</v>
      </c>
      <c r="D583" t="s">
        <v>14</v>
      </c>
      <c r="E583">
        <v>28</v>
      </c>
      <c r="F583">
        <v>30</v>
      </c>
      <c r="G583">
        <v>58</v>
      </c>
      <c r="H583" t="s">
        <v>33</v>
      </c>
      <c r="I583" t="s">
        <v>75</v>
      </c>
      <c r="J583">
        <v>0</v>
      </c>
      <c r="K583">
        <v>58</v>
      </c>
      <c r="L583" s="1">
        <f>scaffolding_timesheet_dec2024_may2025[[#This Row],[Total_Time]]/60</f>
        <v>0.96666666666666667</v>
      </c>
      <c r="M583" s="1">
        <f>((scaffolding_timesheet_dec2024_may2025[[#This Row],[Overtime]]*1.5)+scaffolding_timesheet_dec2024_may2025[[#This Row],[Normal_Time]])/60</f>
        <v>0.96666666666666667</v>
      </c>
    </row>
    <row r="584" spans="1:13" x14ac:dyDescent="0.25">
      <c r="A584" s="8">
        <v>45773</v>
      </c>
      <c r="B584" s="9">
        <v>0.38541666666666669</v>
      </c>
      <c r="C584" t="s">
        <v>22</v>
      </c>
      <c r="D584" t="s">
        <v>14</v>
      </c>
      <c r="E584">
        <v>20</v>
      </c>
      <c r="F584">
        <v>37</v>
      </c>
      <c r="G584">
        <v>57</v>
      </c>
      <c r="H584" t="s">
        <v>19</v>
      </c>
      <c r="I584" t="s">
        <v>82</v>
      </c>
      <c r="J584">
        <v>0</v>
      </c>
      <c r="K584">
        <v>57</v>
      </c>
      <c r="L584" s="1">
        <f>scaffolding_timesheet_dec2024_may2025[[#This Row],[Total_Time]]/60</f>
        <v>0.95</v>
      </c>
      <c r="M584" s="1">
        <f>((scaffolding_timesheet_dec2024_may2025[[#This Row],[Overtime]]*1.5)+scaffolding_timesheet_dec2024_may2025[[#This Row],[Normal_Time]])/60</f>
        <v>0.95</v>
      </c>
    </row>
    <row r="585" spans="1:13" x14ac:dyDescent="0.25">
      <c r="A585" s="8">
        <v>45773</v>
      </c>
      <c r="B585" s="9">
        <v>0.35416666666666669</v>
      </c>
      <c r="C585" t="s">
        <v>11</v>
      </c>
      <c r="D585" t="s">
        <v>30</v>
      </c>
      <c r="E585">
        <v>74</v>
      </c>
      <c r="F585">
        <v>49</v>
      </c>
      <c r="G585">
        <v>123</v>
      </c>
      <c r="H585" t="s">
        <v>25</v>
      </c>
      <c r="I585" t="s">
        <v>83</v>
      </c>
      <c r="J585">
        <v>0</v>
      </c>
      <c r="K585">
        <v>123</v>
      </c>
      <c r="L585" s="1">
        <f>scaffolding_timesheet_dec2024_may2025[[#This Row],[Total_Time]]/60</f>
        <v>2.0499999999999998</v>
      </c>
      <c r="M585" s="1">
        <f>((scaffolding_timesheet_dec2024_may2025[[#This Row],[Overtime]]*1.5)+scaffolding_timesheet_dec2024_may2025[[#This Row],[Normal_Time]])/60</f>
        <v>2.0499999999999998</v>
      </c>
    </row>
    <row r="586" spans="1:13" x14ac:dyDescent="0.25">
      <c r="A586" s="8">
        <v>45773</v>
      </c>
      <c r="B586" s="9">
        <v>0.33333333333333331</v>
      </c>
      <c r="C586" t="s">
        <v>20</v>
      </c>
      <c r="D586" t="s">
        <v>18</v>
      </c>
      <c r="E586">
        <v>74</v>
      </c>
      <c r="F586">
        <v>102</v>
      </c>
      <c r="G586">
        <v>176</v>
      </c>
      <c r="H586" t="s">
        <v>25</v>
      </c>
      <c r="I586" t="s">
        <v>72</v>
      </c>
      <c r="J586">
        <v>0</v>
      </c>
      <c r="K586">
        <v>176</v>
      </c>
      <c r="L586" s="1">
        <f>scaffolding_timesheet_dec2024_may2025[[#This Row],[Total_Time]]/60</f>
        <v>2.9333333333333331</v>
      </c>
      <c r="M586" s="1">
        <f>((scaffolding_timesheet_dec2024_may2025[[#This Row],[Overtime]]*1.5)+scaffolding_timesheet_dec2024_may2025[[#This Row],[Normal_Time]])/60</f>
        <v>2.9333333333333331</v>
      </c>
    </row>
    <row r="587" spans="1:13" x14ac:dyDescent="0.25">
      <c r="A587" s="8">
        <v>45774</v>
      </c>
      <c r="B587" s="9">
        <v>0.36458333333333331</v>
      </c>
      <c r="C587" t="s">
        <v>11</v>
      </c>
      <c r="D587" t="s">
        <v>18</v>
      </c>
      <c r="E587">
        <v>66</v>
      </c>
      <c r="F587">
        <v>71</v>
      </c>
      <c r="G587">
        <v>137</v>
      </c>
      <c r="H587" t="s">
        <v>34</v>
      </c>
      <c r="I587" t="s">
        <v>82</v>
      </c>
      <c r="J587">
        <v>0</v>
      </c>
      <c r="K587">
        <v>137</v>
      </c>
      <c r="L587" s="1">
        <f>scaffolding_timesheet_dec2024_may2025[[#This Row],[Total_Time]]/60</f>
        <v>2.2833333333333332</v>
      </c>
      <c r="M587" s="1">
        <f>((scaffolding_timesheet_dec2024_may2025[[#This Row],[Overtime]]*1.5)+scaffolding_timesheet_dec2024_may2025[[#This Row],[Normal_Time]])/60</f>
        <v>2.2833333333333332</v>
      </c>
    </row>
    <row r="588" spans="1:13" x14ac:dyDescent="0.25">
      <c r="A588" s="8">
        <v>45774</v>
      </c>
      <c r="B588" s="9">
        <v>0.5</v>
      </c>
      <c r="C588" t="s">
        <v>22</v>
      </c>
      <c r="D588" t="s">
        <v>27</v>
      </c>
      <c r="E588">
        <v>48</v>
      </c>
      <c r="F588">
        <v>32</v>
      </c>
      <c r="G588">
        <v>80</v>
      </c>
      <c r="H588" t="s">
        <v>21</v>
      </c>
      <c r="I588" t="s">
        <v>71</v>
      </c>
      <c r="J588">
        <v>0</v>
      </c>
      <c r="K588">
        <v>80</v>
      </c>
      <c r="L588" s="1">
        <f>scaffolding_timesheet_dec2024_may2025[[#This Row],[Total_Time]]/60</f>
        <v>1.3333333333333333</v>
      </c>
      <c r="M588" s="1">
        <f>((scaffolding_timesheet_dec2024_may2025[[#This Row],[Overtime]]*1.5)+scaffolding_timesheet_dec2024_may2025[[#This Row],[Normal_Time]])/60</f>
        <v>1.3333333333333333</v>
      </c>
    </row>
    <row r="589" spans="1:13" x14ac:dyDescent="0.25">
      <c r="A589" s="8">
        <v>45774</v>
      </c>
      <c r="B589" s="9">
        <v>0.85416666666666663</v>
      </c>
      <c r="C589" t="s">
        <v>11</v>
      </c>
      <c r="D589" t="s">
        <v>26</v>
      </c>
      <c r="E589">
        <v>71</v>
      </c>
      <c r="F589">
        <v>34</v>
      </c>
      <c r="G589">
        <v>105</v>
      </c>
      <c r="H589" t="s">
        <v>25</v>
      </c>
      <c r="I589" t="s">
        <v>73</v>
      </c>
      <c r="J589">
        <v>0</v>
      </c>
      <c r="K589">
        <v>105</v>
      </c>
      <c r="L589" s="1">
        <f>scaffolding_timesheet_dec2024_may2025[[#This Row],[Total_Time]]/60</f>
        <v>1.75</v>
      </c>
      <c r="M589" s="1">
        <f>((scaffolding_timesheet_dec2024_may2025[[#This Row],[Overtime]]*1.5)+scaffolding_timesheet_dec2024_may2025[[#This Row],[Normal_Time]])/60</f>
        <v>1.75</v>
      </c>
    </row>
    <row r="590" spans="1:13" x14ac:dyDescent="0.25">
      <c r="A590" s="8">
        <v>45774</v>
      </c>
      <c r="B590" s="9">
        <v>0.35416666666666669</v>
      </c>
      <c r="C590" t="s">
        <v>20</v>
      </c>
      <c r="D590" t="s">
        <v>12</v>
      </c>
      <c r="E590">
        <v>34</v>
      </c>
      <c r="F590">
        <v>85</v>
      </c>
      <c r="G590">
        <v>119</v>
      </c>
      <c r="H590" t="s">
        <v>13</v>
      </c>
      <c r="I590" t="s">
        <v>72</v>
      </c>
      <c r="J590">
        <v>0</v>
      </c>
      <c r="K590">
        <v>119</v>
      </c>
      <c r="L590" s="1">
        <f>scaffolding_timesheet_dec2024_may2025[[#This Row],[Total_Time]]/60</f>
        <v>1.9833333333333334</v>
      </c>
      <c r="M590" s="1">
        <f>((scaffolding_timesheet_dec2024_may2025[[#This Row],[Overtime]]*1.5)+scaffolding_timesheet_dec2024_may2025[[#This Row],[Normal_Time]])/60</f>
        <v>1.9833333333333334</v>
      </c>
    </row>
    <row r="591" spans="1:13" x14ac:dyDescent="0.25">
      <c r="A591" s="8">
        <v>45774</v>
      </c>
      <c r="B591" s="9">
        <v>0.6875</v>
      </c>
      <c r="C591" t="s">
        <v>17</v>
      </c>
      <c r="D591" t="s">
        <v>15</v>
      </c>
      <c r="E591">
        <v>39</v>
      </c>
      <c r="F591">
        <v>77</v>
      </c>
      <c r="G591">
        <v>116</v>
      </c>
      <c r="H591" t="s">
        <v>13</v>
      </c>
      <c r="I591" t="s">
        <v>72</v>
      </c>
      <c r="J591">
        <v>0</v>
      </c>
      <c r="K591">
        <v>116</v>
      </c>
      <c r="L591" s="1">
        <f>scaffolding_timesheet_dec2024_may2025[[#This Row],[Total_Time]]/60</f>
        <v>1.9333333333333333</v>
      </c>
      <c r="M591" s="1">
        <f>((scaffolding_timesheet_dec2024_may2025[[#This Row],[Overtime]]*1.5)+scaffolding_timesheet_dec2024_may2025[[#This Row],[Normal_Time]])/60</f>
        <v>1.9333333333333333</v>
      </c>
    </row>
    <row r="592" spans="1:13" x14ac:dyDescent="0.25">
      <c r="A592" s="8">
        <v>45775</v>
      </c>
      <c r="B592" s="9">
        <v>0.72916666666666663</v>
      </c>
      <c r="C592" t="s">
        <v>22</v>
      </c>
      <c r="D592" t="s">
        <v>32</v>
      </c>
      <c r="E592">
        <v>63</v>
      </c>
      <c r="F592">
        <v>105</v>
      </c>
      <c r="G592">
        <v>168</v>
      </c>
      <c r="H592" t="s">
        <v>34</v>
      </c>
      <c r="I592" t="s">
        <v>72</v>
      </c>
      <c r="J592">
        <v>0</v>
      </c>
      <c r="K592">
        <v>168</v>
      </c>
      <c r="L592" s="1">
        <f>scaffolding_timesheet_dec2024_may2025[[#This Row],[Total_Time]]/60</f>
        <v>2.8</v>
      </c>
      <c r="M592" s="1">
        <f>((scaffolding_timesheet_dec2024_may2025[[#This Row],[Overtime]]*1.5)+scaffolding_timesheet_dec2024_may2025[[#This Row],[Normal_Time]])/60</f>
        <v>2.8</v>
      </c>
    </row>
    <row r="593" spans="1:13" x14ac:dyDescent="0.25">
      <c r="A593" s="8">
        <v>45775</v>
      </c>
      <c r="B593" s="9">
        <v>0.72916666666666663</v>
      </c>
      <c r="C593" t="s">
        <v>22</v>
      </c>
      <c r="D593" t="s">
        <v>18</v>
      </c>
      <c r="E593">
        <v>68</v>
      </c>
      <c r="F593">
        <v>9</v>
      </c>
      <c r="G593">
        <v>77</v>
      </c>
      <c r="H593" t="s">
        <v>34</v>
      </c>
      <c r="I593" t="s">
        <v>77</v>
      </c>
      <c r="J593">
        <v>0</v>
      </c>
      <c r="K593">
        <v>77</v>
      </c>
      <c r="L593" s="1">
        <f>scaffolding_timesheet_dec2024_may2025[[#This Row],[Total_Time]]/60</f>
        <v>1.2833333333333334</v>
      </c>
      <c r="M593" s="1">
        <f>((scaffolding_timesheet_dec2024_may2025[[#This Row],[Overtime]]*1.5)+scaffolding_timesheet_dec2024_may2025[[#This Row],[Normal_Time]])/60</f>
        <v>1.2833333333333334</v>
      </c>
    </row>
    <row r="594" spans="1:13" x14ac:dyDescent="0.25">
      <c r="A594" s="8">
        <v>45775</v>
      </c>
      <c r="B594" s="9">
        <v>0.75</v>
      </c>
      <c r="C594" t="s">
        <v>11</v>
      </c>
      <c r="D594" t="s">
        <v>15</v>
      </c>
      <c r="E594">
        <v>59</v>
      </c>
      <c r="F594">
        <v>12</v>
      </c>
      <c r="G594">
        <v>71</v>
      </c>
      <c r="H594" t="s">
        <v>16</v>
      </c>
      <c r="I594" t="s">
        <v>77</v>
      </c>
      <c r="J594">
        <v>0</v>
      </c>
      <c r="K594">
        <v>71</v>
      </c>
      <c r="L594" s="1">
        <f>scaffolding_timesheet_dec2024_may2025[[#This Row],[Total_Time]]/60</f>
        <v>1.1833333333333333</v>
      </c>
      <c r="M594" s="1">
        <f>((scaffolding_timesheet_dec2024_may2025[[#This Row],[Overtime]]*1.5)+scaffolding_timesheet_dec2024_may2025[[#This Row],[Normal_Time]])/60</f>
        <v>1.1833333333333333</v>
      </c>
    </row>
    <row r="595" spans="1:13" x14ac:dyDescent="0.25">
      <c r="A595" s="8">
        <v>45775</v>
      </c>
      <c r="B595" s="9">
        <v>0.35416666666666669</v>
      </c>
      <c r="C595" t="s">
        <v>17</v>
      </c>
      <c r="D595" t="s">
        <v>29</v>
      </c>
      <c r="E595">
        <v>58</v>
      </c>
      <c r="F595">
        <v>41</v>
      </c>
      <c r="G595">
        <v>99</v>
      </c>
      <c r="H595" t="s">
        <v>16</v>
      </c>
      <c r="I595" t="s">
        <v>73</v>
      </c>
      <c r="J595">
        <v>0</v>
      </c>
      <c r="K595">
        <v>99</v>
      </c>
      <c r="L595" s="1">
        <f>scaffolding_timesheet_dec2024_may2025[[#This Row],[Total_Time]]/60</f>
        <v>1.65</v>
      </c>
      <c r="M595" s="1">
        <f>((scaffolding_timesheet_dec2024_may2025[[#This Row],[Overtime]]*1.5)+scaffolding_timesheet_dec2024_may2025[[#This Row],[Normal_Time]])/60</f>
        <v>1.65</v>
      </c>
    </row>
    <row r="596" spans="1:13" x14ac:dyDescent="0.25">
      <c r="A596" s="8">
        <v>45775</v>
      </c>
      <c r="B596" s="9">
        <v>0.46875</v>
      </c>
      <c r="C596" t="s">
        <v>11</v>
      </c>
      <c r="D596" t="s">
        <v>15</v>
      </c>
      <c r="E596">
        <v>78</v>
      </c>
      <c r="F596">
        <v>14</v>
      </c>
      <c r="G596">
        <v>92</v>
      </c>
      <c r="H596" t="s">
        <v>28</v>
      </c>
      <c r="I596" t="s">
        <v>79</v>
      </c>
      <c r="J596">
        <v>0</v>
      </c>
      <c r="K596">
        <v>92</v>
      </c>
      <c r="L596" s="1">
        <f>scaffolding_timesheet_dec2024_may2025[[#This Row],[Total_Time]]/60</f>
        <v>1.5333333333333334</v>
      </c>
      <c r="M596" s="1">
        <f>((scaffolding_timesheet_dec2024_may2025[[#This Row],[Overtime]]*1.5)+scaffolding_timesheet_dec2024_may2025[[#This Row],[Normal_Time]])/60</f>
        <v>1.5333333333333334</v>
      </c>
    </row>
    <row r="597" spans="1:13" x14ac:dyDescent="0.25">
      <c r="A597" s="8">
        <v>45776</v>
      </c>
      <c r="B597" s="9">
        <v>0.63541666666666663</v>
      </c>
      <c r="C597" t="s">
        <v>22</v>
      </c>
      <c r="D597" t="s">
        <v>27</v>
      </c>
      <c r="E597">
        <v>45</v>
      </c>
      <c r="F597">
        <v>13</v>
      </c>
      <c r="G597">
        <v>58</v>
      </c>
      <c r="H597" t="s">
        <v>21</v>
      </c>
      <c r="I597" t="s">
        <v>74</v>
      </c>
      <c r="J597">
        <v>0</v>
      </c>
      <c r="K597">
        <v>58</v>
      </c>
      <c r="L597" s="1">
        <f>scaffolding_timesheet_dec2024_may2025[[#This Row],[Total_Time]]/60</f>
        <v>0.96666666666666667</v>
      </c>
      <c r="M597" s="1">
        <f>((scaffolding_timesheet_dec2024_may2025[[#This Row],[Overtime]]*1.5)+scaffolding_timesheet_dec2024_may2025[[#This Row],[Normal_Time]])/60</f>
        <v>0.96666666666666667</v>
      </c>
    </row>
    <row r="598" spans="1:13" x14ac:dyDescent="0.25">
      <c r="A598" s="8">
        <v>45776</v>
      </c>
      <c r="B598" s="9">
        <v>0.64583333333333337</v>
      </c>
      <c r="C598" t="s">
        <v>11</v>
      </c>
      <c r="D598" t="s">
        <v>29</v>
      </c>
      <c r="E598">
        <v>41</v>
      </c>
      <c r="F598">
        <v>27</v>
      </c>
      <c r="G598">
        <v>68</v>
      </c>
      <c r="H598" t="s">
        <v>23</v>
      </c>
      <c r="I598" t="s">
        <v>84</v>
      </c>
      <c r="J598">
        <v>0</v>
      </c>
      <c r="K598">
        <v>68</v>
      </c>
      <c r="L598" s="1">
        <f>scaffolding_timesheet_dec2024_may2025[[#This Row],[Total_Time]]/60</f>
        <v>1.1333333333333333</v>
      </c>
      <c r="M598" s="1">
        <f>((scaffolding_timesheet_dec2024_may2025[[#This Row],[Overtime]]*1.5)+scaffolding_timesheet_dec2024_may2025[[#This Row],[Normal_Time]])/60</f>
        <v>1.1333333333333333</v>
      </c>
    </row>
    <row r="599" spans="1:13" x14ac:dyDescent="0.25">
      <c r="A599" s="8">
        <v>45776</v>
      </c>
      <c r="B599" s="9">
        <v>0.5625</v>
      </c>
      <c r="C599" t="s">
        <v>17</v>
      </c>
      <c r="D599" t="s">
        <v>14</v>
      </c>
      <c r="E599">
        <v>85</v>
      </c>
      <c r="F599">
        <v>94</v>
      </c>
      <c r="G599">
        <v>179</v>
      </c>
      <c r="H599" t="s">
        <v>25</v>
      </c>
      <c r="I599" t="s">
        <v>81</v>
      </c>
      <c r="J599">
        <v>0</v>
      </c>
      <c r="K599">
        <v>179</v>
      </c>
      <c r="L599" s="1">
        <f>scaffolding_timesheet_dec2024_may2025[[#This Row],[Total_Time]]/60</f>
        <v>2.9833333333333334</v>
      </c>
      <c r="M599" s="1">
        <f>((scaffolding_timesheet_dec2024_may2025[[#This Row],[Overtime]]*1.5)+scaffolding_timesheet_dec2024_may2025[[#This Row],[Normal_Time]])/60</f>
        <v>2.9833333333333334</v>
      </c>
    </row>
    <row r="600" spans="1:13" x14ac:dyDescent="0.25">
      <c r="A600" s="8">
        <v>45776</v>
      </c>
      <c r="B600" s="9">
        <v>0.82291666666666663</v>
      </c>
      <c r="C600" t="s">
        <v>22</v>
      </c>
      <c r="D600" t="s">
        <v>18</v>
      </c>
      <c r="E600">
        <v>5</v>
      </c>
      <c r="F600">
        <v>11</v>
      </c>
      <c r="G600">
        <v>16</v>
      </c>
      <c r="H600" t="s">
        <v>19</v>
      </c>
      <c r="I600" t="s">
        <v>79</v>
      </c>
      <c r="J600">
        <v>0</v>
      </c>
      <c r="K600">
        <v>16</v>
      </c>
      <c r="L600" s="1">
        <f>scaffolding_timesheet_dec2024_may2025[[#This Row],[Total_Time]]/60</f>
        <v>0.26666666666666666</v>
      </c>
      <c r="M600" s="1">
        <f>((scaffolding_timesheet_dec2024_may2025[[#This Row],[Overtime]]*1.5)+scaffolding_timesheet_dec2024_may2025[[#This Row],[Normal_Time]])/60</f>
        <v>0.26666666666666666</v>
      </c>
    </row>
    <row r="601" spans="1:13" x14ac:dyDescent="0.25">
      <c r="A601" s="8">
        <v>45776</v>
      </c>
      <c r="B601" s="9">
        <v>0.66666666666666663</v>
      </c>
      <c r="C601" t="s">
        <v>22</v>
      </c>
      <c r="D601" t="s">
        <v>14</v>
      </c>
      <c r="E601">
        <v>8</v>
      </c>
      <c r="F601">
        <v>31</v>
      </c>
      <c r="G601">
        <v>39</v>
      </c>
      <c r="H601" t="s">
        <v>19</v>
      </c>
      <c r="I601" t="s">
        <v>76</v>
      </c>
      <c r="J601">
        <v>0</v>
      </c>
      <c r="K601">
        <v>39</v>
      </c>
      <c r="L601" s="1">
        <f>scaffolding_timesheet_dec2024_may2025[[#This Row],[Total_Time]]/60</f>
        <v>0.65</v>
      </c>
      <c r="M601" s="1">
        <f>((scaffolding_timesheet_dec2024_may2025[[#This Row],[Overtime]]*1.5)+scaffolding_timesheet_dec2024_may2025[[#This Row],[Normal_Time]])/60</f>
        <v>0.65</v>
      </c>
    </row>
    <row r="602" spans="1:13" x14ac:dyDescent="0.25">
      <c r="A602" s="8">
        <v>45777</v>
      </c>
      <c r="B602" s="9">
        <v>0.4375</v>
      </c>
      <c r="C602" t="s">
        <v>11</v>
      </c>
      <c r="D602" t="s">
        <v>14</v>
      </c>
      <c r="E602">
        <v>63</v>
      </c>
      <c r="F602">
        <v>44</v>
      </c>
      <c r="G602">
        <v>107</v>
      </c>
      <c r="H602" t="s">
        <v>24</v>
      </c>
      <c r="I602" t="s">
        <v>73</v>
      </c>
      <c r="J602">
        <v>0</v>
      </c>
      <c r="K602">
        <v>107</v>
      </c>
      <c r="L602" s="1">
        <f>scaffolding_timesheet_dec2024_may2025[[#This Row],[Total_Time]]/60</f>
        <v>1.7833333333333334</v>
      </c>
      <c r="M602" s="1">
        <f>((scaffolding_timesheet_dec2024_may2025[[#This Row],[Overtime]]*1.5)+scaffolding_timesheet_dec2024_may2025[[#This Row],[Normal_Time]])/60</f>
        <v>1.7833333333333334</v>
      </c>
    </row>
    <row r="603" spans="1:13" x14ac:dyDescent="0.25">
      <c r="A603" s="8">
        <v>45777</v>
      </c>
      <c r="B603" s="9">
        <v>0.76041666666666663</v>
      </c>
      <c r="C603" t="s">
        <v>22</v>
      </c>
      <c r="D603" t="s">
        <v>31</v>
      </c>
      <c r="E603">
        <v>66</v>
      </c>
      <c r="F603">
        <v>35</v>
      </c>
      <c r="G603">
        <v>101</v>
      </c>
      <c r="H603" t="s">
        <v>34</v>
      </c>
      <c r="I603" t="s">
        <v>71</v>
      </c>
      <c r="J603">
        <v>0</v>
      </c>
      <c r="K603">
        <v>101</v>
      </c>
      <c r="L603" s="1">
        <f>scaffolding_timesheet_dec2024_may2025[[#This Row],[Total_Time]]/60</f>
        <v>1.6833333333333333</v>
      </c>
      <c r="M603" s="1">
        <f>((scaffolding_timesheet_dec2024_may2025[[#This Row],[Overtime]]*1.5)+scaffolding_timesheet_dec2024_may2025[[#This Row],[Normal_Time]])/60</f>
        <v>1.6833333333333333</v>
      </c>
    </row>
    <row r="604" spans="1:13" x14ac:dyDescent="0.25">
      <c r="A604" s="8">
        <v>45777</v>
      </c>
      <c r="B604" s="9">
        <v>0.79166666666666663</v>
      </c>
      <c r="C604" t="s">
        <v>22</v>
      </c>
      <c r="D604" t="s">
        <v>29</v>
      </c>
      <c r="E604">
        <v>10</v>
      </c>
      <c r="F604">
        <v>5</v>
      </c>
      <c r="G604">
        <v>15</v>
      </c>
      <c r="H604" t="s">
        <v>33</v>
      </c>
      <c r="I604" t="s">
        <v>85</v>
      </c>
      <c r="J604">
        <v>0</v>
      </c>
      <c r="K604">
        <v>15</v>
      </c>
      <c r="L604" s="1">
        <f>scaffolding_timesheet_dec2024_may2025[[#This Row],[Total_Time]]/60</f>
        <v>0.25</v>
      </c>
      <c r="M604" s="1">
        <f>((scaffolding_timesheet_dec2024_may2025[[#This Row],[Overtime]]*1.5)+scaffolding_timesheet_dec2024_may2025[[#This Row],[Normal_Time]])/60</f>
        <v>0.25</v>
      </c>
    </row>
    <row r="605" spans="1:13" x14ac:dyDescent="0.25">
      <c r="A605" s="8">
        <v>45777</v>
      </c>
      <c r="B605" s="9">
        <v>0.72916666666666663</v>
      </c>
      <c r="C605" t="s">
        <v>11</v>
      </c>
      <c r="D605" t="s">
        <v>12</v>
      </c>
      <c r="E605">
        <v>48</v>
      </c>
      <c r="F605">
        <v>50</v>
      </c>
      <c r="G605">
        <v>98</v>
      </c>
      <c r="H605" t="s">
        <v>23</v>
      </c>
      <c r="I605" t="s">
        <v>83</v>
      </c>
      <c r="J605">
        <v>0</v>
      </c>
      <c r="K605">
        <v>98</v>
      </c>
      <c r="L605" s="1">
        <f>scaffolding_timesheet_dec2024_may2025[[#This Row],[Total_Time]]/60</f>
        <v>1.6333333333333333</v>
      </c>
      <c r="M605" s="1">
        <f>((scaffolding_timesheet_dec2024_may2025[[#This Row],[Overtime]]*1.5)+scaffolding_timesheet_dec2024_may2025[[#This Row],[Normal_Time]])/60</f>
        <v>1.6333333333333333</v>
      </c>
    </row>
    <row r="606" spans="1:13" x14ac:dyDescent="0.25">
      <c r="A606" s="8">
        <v>45778</v>
      </c>
      <c r="B606" s="9">
        <v>0.66666666666666663</v>
      </c>
      <c r="C606" t="s">
        <v>11</v>
      </c>
      <c r="D606" t="s">
        <v>12</v>
      </c>
      <c r="E606">
        <v>53</v>
      </c>
      <c r="F606">
        <v>24</v>
      </c>
      <c r="G606">
        <v>77</v>
      </c>
      <c r="H606" t="s">
        <v>34</v>
      </c>
      <c r="I606" t="s">
        <v>80</v>
      </c>
      <c r="J606">
        <v>0</v>
      </c>
      <c r="K606">
        <v>77</v>
      </c>
      <c r="L606" s="1">
        <f>scaffolding_timesheet_dec2024_may2025[[#This Row],[Total_Time]]/60</f>
        <v>1.2833333333333334</v>
      </c>
      <c r="M606" s="1">
        <f>((scaffolding_timesheet_dec2024_may2025[[#This Row],[Overtime]]*1.5)+scaffolding_timesheet_dec2024_may2025[[#This Row],[Normal_Time]])/60</f>
        <v>1.2833333333333334</v>
      </c>
    </row>
    <row r="607" spans="1:13" x14ac:dyDescent="0.25">
      <c r="A607" s="8">
        <v>45778</v>
      </c>
      <c r="B607" s="9">
        <v>0.71875</v>
      </c>
      <c r="C607" t="s">
        <v>11</v>
      </c>
      <c r="D607" t="s">
        <v>32</v>
      </c>
      <c r="E607">
        <v>28</v>
      </c>
      <c r="F607">
        <v>18</v>
      </c>
      <c r="G607">
        <v>46</v>
      </c>
      <c r="H607" t="s">
        <v>13</v>
      </c>
      <c r="I607" t="s">
        <v>84</v>
      </c>
      <c r="J607">
        <v>14</v>
      </c>
      <c r="K607">
        <v>32</v>
      </c>
      <c r="L607" s="1">
        <f>scaffolding_timesheet_dec2024_may2025[[#This Row],[Total_Time]]/60</f>
        <v>0.76666666666666672</v>
      </c>
      <c r="M607" s="1">
        <f>((scaffolding_timesheet_dec2024_may2025[[#This Row],[Overtime]]*1.5)+scaffolding_timesheet_dec2024_may2025[[#This Row],[Normal_Time]])/60</f>
        <v>0.8833333333333333</v>
      </c>
    </row>
    <row r="608" spans="1:13" x14ac:dyDescent="0.25">
      <c r="A608" s="8">
        <v>45779</v>
      </c>
      <c r="B608" s="9">
        <v>0.33333333333333331</v>
      </c>
      <c r="C608" t="s">
        <v>11</v>
      </c>
      <c r="D608" t="s">
        <v>30</v>
      </c>
      <c r="E608">
        <v>58</v>
      </c>
      <c r="F608">
        <v>44</v>
      </c>
      <c r="G608">
        <v>102</v>
      </c>
      <c r="H608" t="s">
        <v>16</v>
      </c>
      <c r="I608" t="s">
        <v>76</v>
      </c>
      <c r="J608">
        <v>0</v>
      </c>
      <c r="K608">
        <v>102</v>
      </c>
      <c r="L608" s="1">
        <f>scaffolding_timesheet_dec2024_may2025[[#This Row],[Total_Time]]/60</f>
        <v>1.7</v>
      </c>
      <c r="M608" s="1">
        <f>((scaffolding_timesheet_dec2024_may2025[[#This Row],[Overtime]]*1.5)+scaffolding_timesheet_dec2024_may2025[[#This Row],[Normal_Time]])/60</f>
        <v>1.7</v>
      </c>
    </row>
    <row r="609" spans="1:13" x14ac:dyDescent="0.25">
      <c r="A609" s="8">
        <v>45779</v>
      </c>
      <c r="B609" s="9">
        <v>0.54166666666666663</v>
      </c>
      <c r="C609" t="s">
        <v>20</v>
      </c>
      <c r="D609" t="s">
        <v>18</v>
      </c>
      <c r="E609">
        <v>45</v>
      </c>
      <c r="F609">
        <v>34</v>
      </c>
      <c r="G609">
        <v>79</v>
      </c>
      <c r="H609" t="s">
        <v>21</v>
      </c>
      <c r="I609" t="s">
        <v>73</v>
      </c>
      <c r="J609">
        <v>0</v>
      </c>
      <c r="K609">
        <v>79</v>
      </c>
      <c r="L609" s="1">
        <f>scaffolding_timesheet_dec2024_may2025[[#This Row],[Total_Time]]/60</f>
        <v>1.3166666666666667</v>
      </c>
      <c r="M609" s="1">
        <f>((scaffolding_timesheet_dec2024_may2025[[#This Row],[Overtime]]*1.5)+scaffolding_timesheet_dec2024_may2025[[#This Row],[Normal_Time]])/60</f>
        <v>1.3166666666666667</v>
      </c>
    </row>
    <row r="610" spans="1:13" x14ac:dyDescent="0.25">
      <c r="A610" s="8">
        <v>45779</v>
      </c>
      <c r="B610" s="9">
        <v>0.625</v>
      </c>
      <c r="C610" t="s">
        <v>20</v>
      </c>
      <c r="D610" t="s">
        <v>32</v>
      </c>
      <c r="E610">
        <v>54</v>
      </c>
      <c r="F610">
        <v>64</v>
      </c>
      <c r="G610">
        <v>118</v>
      </c>
      <c r="H610" t="s">
        <v>23</v>
      </c>
      <c r="I610" t="s">
        <v>82</v>
      </c>
      <c r="J610">
        <v>19</v>
      </c>
      <c r="K610">
        <v>99</v>
      </c>
      <c r="L610" s="1">
        <f>scaffolding_timesheet_dec2024_may2025[[#This Row],[Total_Time]]/60</f>
        <v>1.9666666666666666</v>
      </c>
      <c r="M610" s="1">
        <f>((scaffolding_timesheet_dec2024_may2025[[#This Row],[Overtime]]*1.5)+scaffolding_timesheet_dec2024_may2025[[#This Row],[Normal_Time]])/60</f>
        <v>2.125</v>
      </c>
    </row>
    <row r="611" spans="1:13" x14ac:dyDescent="0.25">
      <c r="A611" s="8">
        <v>45779</v>
      </c>
      <c r="B611" s="9">
        <v>0.33333333333333331</v>
      </c>
      <c r="C611" t="s">
        <v>11</v>
      </c>
      <c r="D611" t="s">
        <v>26</v>
      </c>
      <c r="E611">
        <v>71</v>
      </c>
      <c r="F611">
        <v>10</v>
      </c>
      <c r="G611">
        <v>81</v>
      </c>
      <c r="H611" t="s">
        <v>28</v>
      </c>
      <c r="I611" t="s">
        <v>85</v>
      </c>
      <c r="J611">
        <v>0</v>
      </c>
      <c r="K611">
        <v>81</v>
      </c>
      <c r="L611" s="1">
        <f>scaffolding_timesheet_dec2024_may2025[[#This Row],[Total_Time]]/60</f>
        <v>1.35</v>
      </c>
      <c r="M611" s="1">
        <f>((scaffolding_timesheet_dec2024_may2025[[#This Row],[Overtime]]*1.5)+scaffolding_timesheet_dec2024_may2025[[#This Row],[Normal_Time]])/60</f>
        <v>1.35</v>
      </c>
    </row>
    <row r="612" spans="1:13" x14ac:dyDescent="0.25">
      <c r="A612" s="8">
        <v>45779</v>
      </c>
      <c r="B612" s="9">
        <v>0.73958333333333337</v>
      </c>
      <c r="C612" t="s">
        <v>11</v>
      </c>
      <c r="D612" t="s">
        <v>30</v>
      </c>
      <c r="E612">
        <v>20</v>
      </c>
      <c r="F612">
        <v>5</v>
      </c>
      <c r="G612">
        <v>25</v>
      </c>
      <c r="H612" t="s">
        <v>19</v>
      </c>
      <c r="I612" t="s">
        <v>85</v>
      </c>
      <c r="J612">
        <v>12</v>
      </c>
      <c r="K612">
        <v>13</v>
      </c>
      <c r="L612" s="1">
        <f>scaffolding_timesheet_dec2024_may2025[[#This Row],[Total_Time]]/60</f>
        <v>0.41666666666666669</v>
      </c>
      <c r="M612" s="1">
        <f>((scaffolding_timesheet_dec2024_may2025[[#This Row],[Overtime]]*1.5)+scaffolding_timesheet_dec2024_may2025[[#This Row],[Normal_Time]])/60</f>
        <v>0.51666666666666672</v>
      </c>
    </row>
    <row r="613" spans="1:13" x14ac:dyDescent="0.25">
      <c r="A613" s="8">
        <v>45780</v>
      </c>
      <c r="B613" s="9">
        <v>0.64583333333333337</v>
      </c>
      <c r="C613" t="s">
        <v>11</v>
      </c>
      <c r="D613" t="s">
        <v>29</v>
      </c>
      <c r="E613">
        <v>30</v>
      </c>
      <c r="F613">
        <v>87</v>
      </c>
      <c r="G613">
        <v>117</v>
      </c>
      <c r="H613" t="s">
        <v>13</v>
      </c>
      <c r="I613" t="s">
        <v>72</v>
      </c>
      <c r="J613">
        <v>17</v>
      </c>
      <c r="K613">
        <v>100</v>
      </c>
      <c r="L613" s="1">
        <f>scaffolding_timesheet_dec2024_may2025[[#This Row],[Total_Time]]/60</f>
        <v>1.95</v>
      </c>
      <c r="M613" s="1">
        <f>((scaffolding_timesheet_dec2024_may2025[[#This Row],[Overtime]]*1.5)+scaffolding_timesheet_dec2024_may2025[[#This Row],[Normal_Time]])/60</f>
        <v>2.0916666666666668</v>
      </c>
    </row>
    <row r="614" spans="1:13" x14ac:dyDescent="0.25">
      <c r="A614" s="8">
        <v>45780</v>
      </c>
      <c r="B614" s="9">
        <v>0.82291666666666663</v>
      </c>
      <c r="C614" t="s">
        <v>22</v>
      </c>
      <c r="D614" t="s">
        <v>14</v>
      </c>
      <c r="E614">
        <v>29</v>
      </c>
      <c r="F614">
        <v>43</v>
      </c>
      <c r="G614">
        <v>72</v>
      </c>
      <c r="H614" t="s">
        <v>13</v>
      </c>
      <c r="I614" t="s">
        <v>76</v>
      </c>
      <c r="J614">
        <v>45</v>
      </c>
      <c r="K614">
        <v>27</v>
      </c>
      <c r="L614" s="1">
        <f>scaffolding_timesheet_dec2024_may2025[[#This Row],[Total_Time]]/60</f>
        <v>1.2</v>
      </c>
      <c r="M614" s="1">
        <f>((scaffolding_timesheet_dec2024_may2025[[#This Row],[Overtime]]*1.5)+scaffolding_timesheet_dec2024_may2025[[#This Row],[Normal_Time]])/60</f>
        <v>1.575</v>
      </c>
    </row>
    <row r="615" spans="1:13" x14ac:dyDescent="0.25">
      <c r="A615" s="8">
        <v>45780</v>
      </c>
      <c r="B615" s="9">
        <v>0.83333333333333337</v>
      </c>
      <c r="C615" t="s">
        <v>11</v>
      </c>
      <c r="D615" t="s">
        <v>27</v>
      </c>
      <c r="E615">
        <v>90</v>
      </c>
      <c r="F615">
        <v>42</v>
      </c>
      <c r="G615">
        <v>132</v>
      </c>
      <c r="H615" t="s">
        <v>25</v>
      </c>
      <c r="I615" t="s">
        <v>75</v>
      </c>
      <c r="J615">
        <v>90</v>
      </c>
      <c r="K615">
        <v>42</v>
      </c>
      <c r="L615" s="1">
        <f>scaffolding_timesheet_dec2024_may2025[[#This Row],[Total_Time]]/60</f>
        <v>2.2000000000000002</v>
      </c>
      <c r="M615" s="1">
        <f>((scaffolding_timesheet_dec2024_may2025[[#This Row],[Overtime]]*1.5)+scaffolding_timesheet_dec2024_may2025[[#This Row],[Normal_Time]])/60</f>
        <v>2.95</v>
      </c>
    </row>
    <row r="616" spans="1:13" x14ac:dyDescent="0.25">
      <c r="A616" s="8">
        <v>45780</v>
      </c>
      <c r="B616" s="9">
        <v>0.71875</v>
      </c>
      <c r="C616" t="s">
        <v>20</v>
      </c>
      <c r="D616" t="s">
        <v>18</v>
      </c>
      <c r="E616">
        <v>25</v>
      </c>
      <c r="F616">
        <v>19</v>
      </c>
      <c r="G616">
        <v>44</v>
      </c>
      <c r="H616" t="s">
        <v>33</v>
      </c>
      <c r="I616" t="s">
        <v>80</v>
      </c>
      <c r="J616">
        <v>44</v>
      </c>
      <c r="K616">
        <v>0</v>
      </c>
      <c r="L616" s="1">
        <f>scaffolding_timesheet_dec2024_may2025[[#This Row],[Total_Time]]/60</f>
        <v>0.73333333333333328</v>
      </c>
      <c r="M616" s="1">
        <f>((scaffolding_timesheet_dec2024_may2025[[#This Row],[Overtime]]*1.5)+scaffolding_timesheet_dec2024_may2025[[#This Row],[Normal_Time]])/60</f>
        <v>1.1000000000000001</v>
      </c>
    </row>
    <row r="617" spans="1:13" x14ac:dyDescent="0.25">
      <c r="A617" s="8">
        <v>45781</v>
      </c>
      <c r="B617" s="9">
        <v>0.27083333333333331</v>
      </c>
      <c r="C617" t="s">
        <v>11</v>
      </c>
      <c r="D617" t="s">
        <v>27</v>
      </c>
      <c r="E617">
        <v>11</v>
      </c>
      <c r="F617">
        <v>63</v>
      </c>
      <c r="G617">
        <v>74</v>
      </c>
      <c r="H617" t="s">
        <v>33</v>
      </c>
      <c r="I617" t="s">
        <v>81</v>
      </c>
      <c r="J617">
        <v>15</v>
      </c>
      <c r="K617">
        <v>59</v>
      </c>
      <c r="L617" s="1">
        <f>scaffolding_timesheet_dec2024_may2025[[#This Row],[Total_Time]]/60</f>
        <v>1.2333333333333334</v>
      </c>
      <c r="M617" s="1">
        <f>((scaffolding_timesheet_dec2024_may2025[[#This Row],[Overtime]]*1.5)+scaffolding_timesheet_dec2024_may2025[[#This Row],[Normal_Time]])/60</f>
        <v>1.3583333333333334</v>
      </c>
    </row>
    <row r="618" spans="1:13" x14ac:dyDescent="0.25">
      <c r="A618" s="8">
        <v>45781</v>
      </c>
      <c r="B618" s="9">
        <v>0.34375</v>
      </c>
      <c r="C618" t="s">
        <v>11</v>
      </c>
      <c r="D618" t="s">
        <v>18</v>
      </c>
      <c r="E618">
        <v>7</v>
      </c>
      <c r="F618">
        <v>51</v>
      </c>
      <c r="G618">
        <v>58</v>
      </c>
      <c r="H618" t="s">
        <v>19</v>
      </c>
      <c r="I618" t="s">
        <v>81</v>
      </c>
      <c r="J618">
        <v>41</v>
      </c>
      <c r="K618">
        <v>17</v>
      </c>
      <c r="L618" s="1">
        <f>scaffolding_timesheet_dec2024_may2025[[#This Row],[Total_Time]]/60</f>
        <v>0.96666666666666667</v>
      </c>
      <c r="M618" s="1">
        <f>((scaffolding_timesheet_dec2024_may2025[[#This Row],[Overtime]]*1.5)+scaffolding_timesheet_dec2024_may2025[[#This Row],[Normal_Time]])/60</f>
        <v>1.3083333333333333</v>
      </c>
    </row>
    <row r="619" spans="1:13" x14ac:dyDescent="0.25">
      <c r="A619" s="8">
        <v>45781</v>
      </c>
      <c r="B619" s="9">
        <v>0.71875</v>
      </c>
      <c r="C619" t="s">
        <v>11</v>
      </c>
      <c r="D619" t="s">
        <v>29</v>
      </c>
      <c r="E619">
        <v>40</v>
      </c>
      <c r="F619">
        <v>6</v>
      </c>
      <c r="G619">
        <v>46</v>
      </c>
      <c r="H619" t="s">
        <v>23</v>
      </c>
      <c r="I619" t="s">
        <v>77</v>
      </c>
      <c r="J619">
        <v>29</v>
      </c>
      <c r="K619">
        <v>17</v>
      </c>
      <c r="L619" s="1">
        <f>scaffolding_timesheet_dec2024_may2025[[#This Row],[Total_Time]]/60</f>
        <v>0.76666666666666672</v>
      </c>
      <c r="M619" s="1">
        <f>((scaffolding_timesheet_dec2024_may2025[[#This Row],[Overtime]]*1.5)+scaffolding_timesheet_dec2024_may2025[[#This Row],[Normal_Time]])/60</f>
        <v>1.0083333333333333</v>
      </c>
    </row>
    <row r="620" spans="1:13" x14ac:dyDescent="0.25">
      <c r="A620" s="8">
        <v>45781</v>
      </c>
      <c r="B620" s="9">
        <v>0.29166666666666669</v>
      </c>
      <c r="C620" t="s">
        <v>22</v>
      </c>
      <c r="D620" t="s">
        <v>27</v>
      </c>
      <c r="E620">
        <v>53</v>
      </c>
      <c r="F620">
        <v>26</v>
      </c>
      <c r="G620">
        <v>79</v>
      </c>
      <c r="H620" t="s">
        <v>34</v>
      </c>
      <c r="I620" t="s">
        <v>84</v>
      </c>
      <c r="J620">
        <v>38</v>
      </c>
      <c r="K620">
        <v>41</v>
      </c>
      <c r="L620" s="1">
        <f>scaffolding_timesheet_dec2024_may2025[[#This Row],[Total_Time]]/60</f>
        <v>1.3166666666666667</v>
      </c>
      <c r="M620" s="1">
        <f>((scaffolding_timesheet_dec2024_may2025[[#This Row],[Overtime]]*1.5)+scaffolding_timesheet_dec2024_may2025[[#This Row],[Normal_Time]])/60</f>
        <v>1.6333333333333333</v>
      </c>
    </row>
    <row r="621" spans="1:13" x14ac:dyDescent="0.25">
      <c r="A621" s="8">
        <v>45782</v>
      </c>
      <c r="B621" s="9">
        <v>0.30208333333333331</v>
      </c>
      <c r="C621" t="s">
        <v>11</v>
      </c>
      <c r="D621" t="s">
        <v>29</v>
      </c>
      <c r="E621">
        <v>70</v>
      </c>
      <c r="F621">
        <v>65</v>
      </c>
      <c r="G621">
        <v>135</v>
      </c>
      <c r="H621" t="s">
        <v>24</v>
      </c>
      <c r="I621" t="s">
        <v>70</v>
      </c>
      <c r="J621">
        <v>85</v>
      </c>
      <c r="K621">
        <v>50</v>
      </c>
      <c r="L621" s="1">
        <f>scaffolding_timesheet_dec2024_may2025[[#This Row],[Total_Time]]/60</f>
        <v>2.25</v>
      </c>
      <c r="M621" s="1">
        <f>((scaffolding_timesheet_dec2024_may2025[[#This Row],[Overtime]]*1.5)+scaffolding_timesheet_dec2024_may2025[[#This Row],[Normal_Time]])/60</f>
        <v>2.9583333333333335</v>
      </c>
    </row>
    <row r="622" spans="1:13" x14ac:dyDescent="0.25">
      <c r="A622" s="8">
        <v>45782</v>
      </c>
      <c r="B622" s="9">
        <v>0.35416666666666669</v>
      </c>
      <c r="C622" t="s">
        <v>20</v>
      </c>
      <c r="D622" t="s">
        <v>30</v>
      </c>
      <c r="E622">
        <v>87</v>
      </c>
      <c r="F622">
        <v>16</v>
      </c>
      <c r="G622">
        <v>103</v>
      </c>
      <c r="H622" t="s">
        <v>25</v>
      </c>
      <c r="I622" t="s">
        <v>79</v>
      </c>
      <c r="J622">
        <v>0</v>
      </c>
      <c r="K622">
        <v>103</v>
      </c>
      <c r="L622" s="1">
        <f>scaffolding_timesheet_dec2024_may2025[[#This Row],[Total_Time]]/60</f>
        <v>1.7166666666666666</v>
      </c>
      <c r="M622" s="1">
        <f>((scaffolding_timesheet_dec2024_may2025[[#This Row],[Overtime]]*1.5)+scaffolding_timesheet_dec2024_may2025[[#This Row],[Normal_Time]])/60</f>
        <v>1.7166666666666666</v>
      </c>
    </row>
    <row r="623" spans="1:13" x14ac:dyDescent="0.25">
      <c r="A623" s="8">
        <v>45782</v>
      </c>
      <c r="B623" s="9">
        <v>0.28125</v>
      </c>
      <c r="C623" t="s">
        <v>20</v>
      </c>
      <c r="D623" t="s">
        <v>12</v>
      </c>
      <c r="E623">
        <v>32</v>
      </c>
      <c r="F623">
        <v>49</v>
      </c>
      <c r="G623">
        <v>81</v>
      </c>
      <c r="H623" t="s">
        <v>21</v>
      </c>
      <c r="I623" t="s">
        <v>70</v>
      </c>
      <c r="J623">
        <v>21</v>
      </c>
      <c r="K623">
        <v>60</v>
      </c>
      <c r="L623" s="1">
        <f>scaffolding_timesheet_dec2024_may2025[[#This Row],[Total_Time]]/60</f>
        <v>1.35</v>
      </c>
      <c r="M623" s="1">
        <f>((scaffolding_timesheet_dec2024_may2025[[#This Row],[Overtime]]*1.5)+scaffolding_timesheet_dec2024_may2025[[#This Row],[Normal_Time]])/60</f>
        <v>1.5249999999999999</v>
      </c>
    </row>
    <row r="624" spans="1:13" x14ac:dyDescent="0.25">
      <c r="A624" s="8">
        <v>45782</v>
      </c>
      <c r="B624" s="9">
        <v>0.71875</v>
      </c>
      <c r="C624" t="s">
        <v>11</v>
      </c>
      <c r="D624" t="s">
        <v>27</v>
      </c>
      <c r="E624">
        <v>76</v>
      </c>
      <c r="F624">
        <v>52</v>
      </c>
      <c r="G624">
        <v>128</v>
      </c>
      <c r="H624" t="s">
        <v>28</v>
      </c>
      <c r="I624" t="s">
        <v>82</v>
      </c>
      <c r="J624">
        <v>76</v>
      </c>
      <c r="K624">
        <v>52</v>
      </c>
      <c r="L624" s="1">
        <f>scaffolding_timesheet_dec2024_may2025[[#This Row],[Total_Time]]/60</f>
        <v>2.1333333333333333</v>
      </c>
      <c r="M624" s="1">
        <f>((scaffolding_timesheet_dec2024_may2025[[#This Row],[Overtime]]*1.5)+scaffolding_timesheet_dec2024_may2025[[#This Row],[Normal_Time]])/60</f>
        <v>2.7666666666666666</v>
      </c>
    </row>
    <row r="625" spans="1:13" x14ac:dyDescent="0.25">
      <c r="A625" s="8">
        <v>45783</v>
      </c>
      <c r="B625" s="9">
        <v>0.36458333333333331</v>
      </c>
      <c r="C625" t="s">
        <v>11</v>
      </c>
      <c r="D625" t="s">
        <v>26</v>
      </c>
      <c r="E625">
        <v>69</v>
      </c>
      <c r="F625">
        <v>6</v>
      </c>
      <c r="G625">
        <v>75</v>
      </c>
      <c r="H625" t="s">
        <v>34</v>
      </c>
      <c r="I625" t="s">
        <v>77</v>
      </c>
      <c r="J625">
        <v>0</v>
      </c>
      <c r="K625">
        <v>75</v>
      </c>
      <c r="L625" s="1">
        <f>scaffolding_timesheet_dec2024_may2025[[#This Row],[Total_Time]]/60</f>
        <v>1.25</v>
      </c>
      <c r="M625" s="1">
        <f>((scaffolding_timesheet_dec2024_may2025[[#This Row],[Overtime]]*1.5)+scaffolding_timesheet_dec2024_may2025[[#This Row],[Normal_Time]])/60</f>
        <v>1.25</v>
      </c>
    </row>
    <row r="626" spans="1:13" x14ac:dyDescent="0.25">
      <c r="A626" s="8">
        <v>45783</v>
      </c>
      <c r="B626" s="9">
        <v>0.29166666666666669</v>
      </c>
      <c r="C626" t="s">
        <v>22</v>
      </c>
      <c r="D626" t="s">
        <v>18</v>
      </c>
      <c r="E626">
        <v>59</v>
      </c>
      <c r="F626">
        <v>32</v>
      </c>
      <c r="G626">
        <v>91</v>
      </c>
      <c r="H626" t="s">
        <v>23</v>
      </c>
      <c r="I626" t="s">
        <v>71</v>
      </c>
      <c r="J626">
        <v>79</v>
      </c>
      <c r="K626">
        <v>12</v>
      </c>
      <c r="L626" s="1">
        <f>scaffolding_timesheet_dec2024_may2025[[#This Row],[Total_Time]]/60</f>
        <v>1.5166666666666666</v>
      </c>
      <c r="M626" s="1">
        <f>((scaffolding_timesheet_dec2024_may2025[[#This Row],[Overtime]]*1.5)+scaffolding_timesheet_dec2024_may2025[[#This Row],[Normal_Time]])/60</f>
        <v>2.1749999999999998</v>
      </c>
    </row>
    <row r="627" spans="1:13" x14ac:dyDescent="0.25">
      <c r="A627" s="8">
        <v>45783</v>
      </c>
      <c r="B627" s="9">
        <v>0.26041666666666669</v>
      </c>
      <c r="C627" t="s">
        <v>11</v>
      </c>
      <c r="D627" t="s">
        <v>31</v>
      </c>
      <c r="E627">
        <v>53</v>
      </c>
      <c r="F627">
        <v>25</v>
      </c>
      <c r="G627">
        <v>78</v>
      </c>
      <c r="H627" t="s">
        <v>16</v>
      </c>
      <c r="I627" t="s">
        <v>80</v>
      </c>
      <c r="J627">
        <v>70</v>
      </c>
      <c r="K627">
        <v>8</v>
      </c>
      <c r="L627" s="1">
        <f>scaffolding_timesheet_dec2024_may2025[[#This Row],[Total_Time]]/60</f>
        <v>1.3</v>
      </c>
      <c r="M627" s="1">
        <f>((scaffolding_timesheet_dec2024_may2025[[#This Row],[Overtime]]*1.5)+scaffolding_timesheet_dec2024_may2025[[#This Row],[Normal_Time]])/60</f>
        <v>1.8833333333333333</v>
      </c>
    </row>
    <row r="628" spans="1:13" x14ac:dyDescent="0.25">
      <c r="A628" s="8">
        <v>45783</v>
      </c>
      <c r="B628" s="9">
        <v>0.6875</v>
      </c>
      <c r="C628" t="s">
        <v>11</v>
      </c>
      <c r="D628" t="s">
        <v>18</v>
      </c>
      <c r="E628">
        <v>19</v>
      </c>
      <c r="F628">
        <v>4</v>
      </c>
      <c r="G628">
        <v>23</v>
      </c>
      <c r="H628" t="s">
        <v>33</v>
      </c>
      <c r="I628" t="s">
        <v>77</v>
      </c>
      <c r="J628">
        <v>0</v>
      </c>
      <c r="K628">
        <v>23</v>
      </c>
      <c r="L628" s="1">
        <f>scaffolding_timesheet_dec2024_may2025[[#This Row],[Total_Time]]/60</f>
        <v>0.38333333333333336</v>
      </c>
      <c r="M628" s="1">
        <f>((scaffolding_timesheet_dec2024_may2025[[#This Row],[Overtime]]*1.5)+scaffolding_timesheet_dec2024_may2025[[#This Row],[Normal_Time]])/60</f>
        <v>0.38333333333333336</v>
      </c>
    </row>
    <row r="629" spans="1:13" x14ac:dyDescent="0.25">
      <c r="A629" s="8">
        <v>45783</v>
      </c>
      <c r="B629" s="9">
        <v>0.34375</v>
      </c>
      <c r="C629" t="s">
        <v>17</v>
      </c>
      <c r="D629" t="s">
        <v>27</v>
      </c>
      <c r="E629">
        <v>5</v>
      </c>
      <c r="F629">
        <v>8</v>
      </c>
      <c r="G629">
        <v>13</v>
      </c>
      <c r="H629" t="s">
        <v>19</v>
      </c>
      <c r="I629" t="s">
        <v>77</v>
      </c>
      <c r="J629">
        <v>0</v>
      </c>
      <c r="K629">
        <v>13</v>
      </c>
      <c r="L629" s="1">
        <f>scaffolding_timesheet_dec2024_may2025[[#This Row],[Total_Time]]/60</f>
        <v>0.21666666666666667</v>
      </c>
      <c r="M629" s="1">
        <f>((scaffolding_timesheet_dec2024_may2025[[#This Row],[Overtime]]*1.5)+scaffolding_timesheet_dec2024_may2025[[#This Row],[Normal_Time]])/60</f>
        <v>0.21666666666666667</v>
      </c>
    </row>
    <row r="630" spans="1:13" x14ac:dyDescent="0.25">
      <c r="A630" s="8">
        <v>45783</v>
      </c>
      <c r="B630" s="9">
        <v>0.39583333333333331</v>
      </c>
      <c r="C630" t="s">
        <v>11</v>
      </c>
      <c r="D630" t="s">
        <v>14</v>
      </c>
      <c r="E630">
        <v>77</v>
      </c>
      <c r="F630">
        <v>41</v>
      </c>
      <c r="G630">
        <v>118</v>
      </c>
      <c r="H630" t="s">
        <v>25</v>
      </c>
      <c r="I630" t="s">
        <v>76</v>
      </c>
      <c r="J630">
        <v>0</v>
      </c>
      <c r="K630">
        <v>118</v>
      </c>
      <c r="L630" s="1">
        <f>scaffolding_timesheet_dec2024_may2025[[#This Row],[Total_Time]]/60</f>
        <v>1.9666666666666666</v>
      </c>
      <c r="M630" s="1">
        <f>((scaffolding_timesheet_dec2024_may2025[[#This Row],[Overtime]]*1.5)+scaffolding_timesheet_dec2024_may2025[[#This Row],[Normal_Time]])/60</f>
        <v>1.9666666666666666</v>
      </c>
    </row>
    <row r="631" spans="1:13" x14ac:dyDescent="0.25">
      <c r="A631" s="8">
        <v>45784</v>
      </c>
      <c r="B631" s="9">
        <v>0.57291666666666663</v>
      </c>
      <c r="C631" t="s">
        <v>22</v>
      </c>
      <c r="D631" t="s">
        <v>14</v>
      </c>
      <c r="E631">
        <v>21</v>
      </c>
      <c r="F631">
        <v>28</v>
      </c>
      <c r="G631">
        <v>49</v>
      </c>
      <c r="H631" t="s">
        <v>13</v>
      </c>
      <c r="I631" t="s">
        <v>71</v>
      </c>
      <c r="J631">
        <v>49</v>
      </c>
      <c r="K631">
        <v>0</v>
      </c>
      <c r="L631" s="1">
        <f>scaffolding_timesheet_dec2024_may2025[[#This Row],[Total_Time]]/60</f>
        <v>0.81666666666666665</v>
      </c>
      <c r="M631" s="1">
        <f>((scaffolding_timesheet_dec2024_may2025[[#This Row],[Overtime]]*1.5)+scaffolding_timesheet_dec2024_may2025[[#This Row],[Normal_Time]])/60</f>
        <v>1.2250000000000001</v>
      </c>
    </row>
    <row r="632" spans="1:13" x14ac:dyDescent="0.25">
      <c r="A632" s="8">
        <v>45784</v>
      </c>
      <c r="B632" s="9">
        <v>0.6875</v>
      </c>
      <c r="C632" t="s">
        <v>22</v>
      </c>
      <c r="D632" t="s">
        <v>12</v>
      </c>
      <c r="E632">
        <v>48</v>
      </c>
      <c r="F632">
        <v>89</v>
      </c>
      <c r="G632">
        <v>137</v>
      </c>
      <c r="H632" t="s">
        <v>23</v>
      </c>
      <c r="I632" t="s">
        <v>81</v>
      </c>
      <c r="J632">
        <v>0</v>
      </c>
      <c r="K632">
        <v>137</v>
      </c>
      <c r="L632" s="1">
        <f>scaffolding_timesheet_dec2024_may2025[[#This Row],[Total_Time]]/60</f>
        <v>2.2833333333333332</v>
      </c>
      <c r="M632" s="1">
        <f>((scaffolding_timesheet_dec2024_may2025[[#This Row],[Overtime]]*1.5)+scaffolding_timesheet_dec2024_may2025[[#This Row],[Normal_Time]])/60</f>
        <v>2.2833333333333332</v>
      </c>
    </row>
    <row r="633" spans="1:13" x14ac:dyDescent="0.25">
      <c r="A633" s="8">
        <v>45784</v>
      </c>
      <c r="B633" s="9">
        <v>0.82291666666666663</v>
      </c>
      <c r="C633" t="s">
        <v>17</v>
      </c>
      <c r="D633" t="s">
        <v>32</v>
      </c>
      <c r="E633">
        <v>34</v>
      </c>
      <c r="F633">
        <v>17</v>
      </c>
      <c r="G633">
        <v>51</v>
      </c>
      <c r="H633" t="s">
        <v>13</v>
      </c>
      <c r="I633" t="s">
        <v>79</v>
      </c>
      <c r="J633">
        <v>31</v>
      </c>
      <c r="K633">
        <v>20</v>
      </c>
      <c r="L633" s="1">
        <f>scaffolding_timesheet_dec2024_may2025[[#This Row],[Total_Time]]/60</f>
        <v>0.85</v>
      </c>
      <c r="M633" s="1">
        <f>((scaffolding_timesheet_dec2024_may2025[[#This Row],[Overtime]]*1.5)+scaffolding_timesheet_dec2024_may2025[[#This Row],[Normal_Time]])/60</f>
        <v>1.1083333333333334</v>
      </c>
    </row>
    <row r="634" spans="1:13" x14ac:dyDescent="0.25">
      <c r="A634" s="8">
        <v>45784</v>
      </c>
      <c r="B634" s="9">
        <v>0.59375</v>
      </c>
      <c r="C634" t="s">
        <v>11</v>
      </c>
      <c r="D634" t="s">
        <v>27</v>
      </c>
      <c r="E634">
        <v>52</v>
      </c>
      <c r="F634">
        <v>25</v>
      </c>
      <c r="G634">
        <v>77</v>
      </c>
      <c r="H634" t="s">
        <v>34</v>
      </c>
      <c r="I634" t="s">
        <v>84</v>
      </c>
      <c r="J634">
        <v>0</v>
      </c>
      <c r="K634">
        <v>77</v>
      </c>
      <c r="L634" s="1">
        <f>scaffolding_timesheet_dec2024_may2025[[#This Row],[Total_Time]]/60</f>
        <v>1.2833333333333334</v>
      </c>
      <c r="M634" s="1">
        <f>((scaffolding_timesheet_dec2024_may2025[[#This Row],[Overtime]]*1.5)+scaffolding_timesheet_dec2024_may2025[[#This Row],[Normal_Time]])/60</f>
        <v>1.2833333333333334</v>
      </c>
    </row>
    <row r="635" spans="1:13" x14ac:dyDescent="0.25">
      <c r="A635" s="8">
        <v>45784</v>
      </c>
      <c r="B635" s="9">
        <v>0.28125</v>
      </c>
      <c r="C635" t="s">
        <v>11</v>
      </c>
      <c r="D635" t="s">
        <v>12</v>
      </c>
      <c r="E635">
        <v>57</v>
      </c>
      <c r="F635">
        <v>96</v>
      </c>
      <c r="G635">
        <v>153</v>
      </c>
      <c r="H635" t="s">
        <v>16</v>
      </c>
      <c r="I635" t="s">
        <v>81</v>
      </c>
      <c r="J635">
        <v>84</v>
      </c>
      <c r="K635">
        <v>69</v>
      </c>
      <c r="L635" s="1">
        <f>scaffolding_timesheet_dec2024_may2025[[#This Row],[Total_Time]]/60</f>
        <v>2.5499999999999998</v>
      </c>
      <c r="M635" s="1">
        <f>((scaffolding_timesheet_dec2024_may2025[[#This Row],[Overtime]]*1.5)+scaffolding_timesheet_dec2024_may2025[[#This Row],[Normal_Time]])/60</f>
        <v>3.25</v>
      </c>
    </row>
    <row r="636" spans="1:13" x14ac:dyDescent="0.25">
      <c r="A636" s="8">
        <v>45785</v>
      </c>
      <c r="B636" s="9">
        <v>0.25</v>
      </c>
      <c r="C636" t="s">
        <v>11</v>
      </c>
      <c r="D636" t="s">
        <v>29</v>
      </c>
      <c r="E636">
        <v>85</v>
      </c>
      <c r="F636">
        <v>9</v>
      </c>
      <c r="G636">
        <v>94</v>
      </c>
      <c r="H636" t="s">
        <v>25</v>
      </c>
      <c r="I636" t="s">
        <v>85</v>
      </c>
      <c r="J636">
        <v>77</v>
      </c>
      <c r="K636">
        <v>17</v>
      </c>
      <c r="L636" s="1">
        <f>scaffolding_timesheet_dec2024_may2025[[#This Row],[Total_Time]]/60</f>
        <v>1.5666666666666667</v>
      </c>
      <c r="M636" s="1">
        <f>((scaffolding_timesheet_dec2024_may2025[[#This Row],[Overtime]]*1.5)+scaffolding_timesheet_dec2024_may2025[[#This Row],[Normal_Time]])/60</f>
        <v>2.2083333333333335</v>
      </c>
    </row>
    <row r="637" spans="1:13" x14ac:dyDescent="0.25">
      <c r="A637" s="8">
        <v>45785</v>
      </c>
      <c r="B637" s="9">
        <v>0.58333333333333337</v>
      </c>
      <c r="C637" t="s">
        <v>22</v>
      </c>
      <c r="D637" t="s">
        <v>29</v>
      </c>
      <c r="E637">
        <v>33</v>
      </c>
      <c r="F637">
        <v>25</v>
      </c>
      <c r="G637">
        <v>58</v>
      </c>
      <c r="H637" t="s">
        <v>13</v>
      </c>
      <c r="I637" t="s">
        <v>71</v>
      </c>
      <c r="J637">
        <v>28</v>
      </c>
      <c r="K637">
        <v>30</v>
      </c>
      <c r="L637" s="1">
        <f>scaffolding_timesheet_dec2024_may2025[[#This Row],[Total_Time]]/60</f>
        <v>0.96666666666666667</v>
      </c>
      <c r="M637" s="1">
        <f>((scaffolding_timesheet_dec2024_may2025[[#This Row],[Overtime]]*1.5)+scaffolding_timesheet_dec2024_may2025[[#This Row],[Normal_Time]])/60</f>
        <v>1.2</v>
      </c>
    </row>
    <row r="638" spans="1:13" x14ac:dyDescent="0.25">
      <c r="A638" s="8">
        <v>45785</v>
      </c>
      <c r="B638" s="9">
        <v>0.73958333333333337</v>
      </c>
      <c r="C638" t="s">
        <v>17</v>
      </c>
      <c r="D638" t="s">
        <v>31</v>
      </c>
      <c r="E638">
        <v>48</v>
      </c>
      <c r="F638">
        <v>43</v>
      </c>
      <c r="G638">
        <v>91</v>
      </c>
      <c r="H638" t="s">
        <v>21</v>
      </c>
      <c r="I638" t="s">
        <v>75</v>
      </c>
      <c r="J638">
        <v>68</v>
      </c>
      <c r="K638">
        <v>23</v>
      </c>
      <c r="L638" s="1">
        <f>scaffolding_timesheet_dec2024_may2025[[#This Row],[Total_Time]]/60</f>
        <v>1.5166666666666666</v>
      </c>
      <c r="M638" s="1">
        <f>((scaffolding_timesheet_dec2024_may2025[[#This Row],[Overtime]]*1.5)+scaffolding_timesheet_dec2024_may2025[[#This Row],[Normal_Time]])/60</f>
        <v>2.0833333333333335</v>
      </c>
    </row>
    <row r="639" spans="1:13" x14ac:dyDescent="0.25">
      <c r="A639" s="8">
        <v>45785</v>
      </c>
      <c r="B639" s="9">
        <v>0.77083333333333337</v>
      </c>
      <c r="C639" t="s">
        <v>11</v>
      </c>
      <c r="D639" t="s">
        <v>29</v>
      </c>
      <c r="E639">
        <v>50</v>
      </c>
      <c r="F639">
        <v>56</v>
      </c>
      <c r="G639">
        <v>106</v>
      </c>
      <c r="H639" t="s">
        <v>21</v>
      </c>
      <c r="I639" t="s">
        <v>70</v>
      </c>
      <c r="J639">
        <v>10</v>
      </c>
      <c r="K639">
        <v>96</v>
      </c>
      <c r="L639" s="1">
        <f>scaffolding_timesheet_dec2024_may2025[[#This Row],[Total_Time]]/60</f>
        <v>1.7666666666666666</v>
      </c>
      <c r="M639" s="1">
        <f>((scaffolding_timesheet_dec2024_may2025[[#This Row],[Overtime]]*1.5)+scaffolding_timesheet_dec2024_may2025[[#This Row],[Normal_Time]])/60</f>
        <v>1.85</v>
      </c>
    </row>
    <row r="640" spans="1:13" x14ac:dyDescent="0.25">
      <c r="A640" s="8">
        <v>45785</v>
      </c>
      <c r="B640" s="9">
        <v>0.27083333333333331</v>
      </c>
      <c r="C640" t="s">
        <v>22</v>
      </c>
      <c r="D640" t="s">
        <v>27</v>
      </c>
      <c r="E640">
        <v>18</v>
      </c>
      <c r="F640">
        <v>27</v>
      </c>
      <c r="G640">
        <v>45</v>
      </c>
      <c r="H640" t="s">
        <v>19</v>
      </c>
      <c r="I640" t="s">
        <v>76</v>
      </c>
      <c r="J640">
        <v>44</v>
      </c>
      <c r="K640">
        <v>1</v>
      </c>
      <c r="L640" s="1">
        <f>scaffolding_timesheet_dec2024_may2025[[#This Row],[Total_Time]]/60</f>
        <v>0.75</v>
      </c>
      <c r="M640" s="1">
        <f>((scaffolding_timesheet_dec2024_may2025[[#This Row],[Overtime]]*1.5)+scaffolding_timesheet_dec2024_may2025[[#This Row],[Normal_Time]])/60</f>
        <v>1.1166666666666667</v>
      </c>
    </row>
    <row r="641" spans="1:13" x14ac:dyDescent="0.25">
      <c r="A641" s="8">
        <v>45785</v>
      </c>
      <c r="B641" s="9">
        <v>0.85416666666666663</v>
      </c>
      <c r="C641" t="s">
        <v>11</v>
      </c>
      <c r="D641" t="s">
        <v>30</v>
      </c>
      <c r="E641">
        <v>51</v>
      </c>
      <c r="F641">
        <v>17</v>
      </c>
      <c r="G641">
        <v>68</v>
      </c>
      <c r="H641" t="s">
        <v>34</v>
      </c>
      <c r="I641" t="s">
        <v>74</v>
      </c>
      <c r="J641">
        <v>53</v>
      </c>
      <c r="K641">
        <v>15</v>
      </c>
      <c r="L641" s="1">
        <f>scaffolding_timesheet_dec2024_may2025[[#This Row],[Total_Time]]/60</f>
        <v>1.1333333333333333</v>
      </c>
      <c r="M641" s="1">
        <f>((scaffolding_timesheet_dec2024_may2025[[#This Row],[Overtime]]*1.5)+scaffolding_timesheet_dec2024_may2025[[#This Row],[Normal_Time]])/60</f>
        <v>1.575</v>
      </c>
    </row>
    <row r="642" spans="1:13" x14ac:dyDescent="0.25">
      <c r="A642" s="8">
        <v>45786</v>
      </c>
      <c r="B642" s="9">
        <v>0.46875</v>
      </c>
      <c r="C642" t="s">
        <v>22</v>
      </c>
      <c r="D642" t="s">
        <v>27</v>
      </c>
      <c r="E642">
        <v>80</v>
      </c>
      <c r="F642">
        <v>14</v>
      </c>
      <c r="G642">
        <v>94</v>
      </c>
      <c r="H642" t="s">
        <v>24</v>
      </c>
      <c r="I642" t="s">
        <v>77</v>
      </c>
      <c r="J642">
        <v>0</v>
      </c>
      <c r="K642">
        <v>94</v>
      </c>
      <c r="L642" s="1">
        <f>scaffolding_timesheet_dec2024_may2025[[#This Row],[Total_Time]]/60</f>
        <v>1.5666666666666667</v>
      </c>
      <c r="M642" s="1">
        <f>((scaffolding_timesheet_dec2024_may2025[[#This Row],[Overtime]]*1.5)+scaffolding_timesheet_dec2024_may2025[[#This Row],[Normal_Time]])/60</f>
        <v>1.5666666666666667</v>
      </c>
    </row>
    <row r="643" spans="1:13" x14ac:dyDescent="0.25">
      <c r="A643" s="8">
        <v>45786</v>
      </c>
      <c r="B643" s="9">
        <v>0.58333333333333337</v>
      </c>
      <c r="C643" t="s">
        <v>20</v>
      </c>
      <c r="D643" t="s">
        <v>27</v>
      </c>
      <c r="E643">
        <v>60</v>
      </c>
      <c r="F643">
        <v>47</v>
      </c>
      <c r="G643">
        <v>107</v>
      </c>
      <c r="H643" t="s">
        <v>23</v>
      </c>
      <c r="I643" t="s">
        <v>76</v>
      </c>
      <c r="J643">
        <v>0</v>
      </c>
      <c r="K643">
        <v>107</v>
      </c>
      <c r="L643" s="1">
        <f>scaffolding_timesheet_dec2024_may2025[[#This Row],[Total_Time]]/60</f>
        <v>1.7833333333333334</v>
      </c>
      <c r="M643" s="1">
        <f>((scaffolding_timesheet_dec2024_may2025[[#This Row],[Overtime]]*1.5)+scaffolding_timesheet_dec2024_may2025[[#This Row],[Normal_Time]])/60</f>
        <v>1.7833333333333334</v>
      </c>
    </row>
    <row r="644" spans="1:13" x14ac:dyDescent="0.25">
      <c r="A644" s="8">
        <v>45786</v>
      </c>
      <c r="B644" s="9">
        <v>0.47916666666666669</v>
      </c>
      <c r="C644" t="s">
        <v>11</v>
      </c>
      <c r="D644" t="s">
        <v>26</v>
      </c>
      <c r="E644">
        <v>76</v>
      </c>
      <c r="F644">
        <v>42</v>
      </c>
      <c r="G644">
        <v>118</v>
      </c>
      <c r="H644" t="s">
        <v>24</v>
      </c>
      <c r="I644" t="s">
        <v>71</v>
      </c>
      <c r="J644">
        <v>0</v>
      </c>
      <c r="K644">
        <v>118</v>
      </c>
      <c r="L644" s="1">
        <f>scaffolding_timesheet_dec2024_may2025[[#This Row],[Total_Time]]/60</f>
        <v>1.9666666666666666</v>
      </c>
      <c r="M644" s="1">
        <f>((scaffolding_timesheet_dec2024_may2025[[#This Row],[Overtime]]*1.5)+scaffolding_timesheet_dec2024_may2025[[#This Row],[Normal_Time]])/60</f>
        <v>1.9666666666666666</v>
      </c>
    </row>
    <row r="645" spans="1:13" x14ac:dyDescent="0.25">
      <c r="A645" s="8">
        <v>45787</v>
      </c>
      <c r="B645" s="9">
        <v>0.72916666666666663</v>
      </c>
      <c r="C645" t="s">
        <v>22</v>
      </c>
      <c r="D645" t="s">
        <v>29</v>
      </c>
      <c r="E645">
        <v>84</v>
      </c>
      <c r="F645">
        <v>17</v>
      </c>
      <c r="G645">
        <v>101</v>
      </c>
      <c r="H645" t="s">
        <v>28</v>
      </c>
      <c r="I645" t="s">
        <v>78</v>
      </c>
      <c r="J645">
        <v>96</v>
      </c>
      <c r="K645">
        <v>5</v>
      </c>
      <c r="L645" s="1">
        <f>scaffolding_timesheet_dec2024_may2025[[#This Row],[Total_Time]]/60</f>
        <v>1.6833333333333333</v>
      </c>
      <c r="M645" s="1">
        <f>((scaffolding_timesheet_dec2024_may2025[[#This Row],[Overtime]]*1.5)+scaffolding_timesheet_dec2024_may2025[[#This Row],[Normal_Time]])/60</f>
        <v>2.4833333333333334</v>
      </c>
    </row>
    <row r="646" spans="1:13" x14ac:dyDescent="0.25">
      <c r="A646" s="8">
        <v>45787</v>
      </c>
      <c r="B646" s="9">
        <v>0.32291666666666669</v>
      </c>
      <c r="C646" t="s">
        <v>20</v>
      </c>
      <c r="D646" t="s">
        <v>31</v>
      </c>
      <c r="E646">
        <v>25</v>
      </c>
      <c r="F646">
        <v>76</v>
      </c>
      <c r="G646">
        <v>101</v>
      </c>
      <c r="H646" t="s">
        <v>13</v>
      </c>
      <c r="I646" t="s">
        <v>81</v>
      </c>
      <c r="J646">
        <v>0</v>
      </c>
      <c r="K646">
        <v>101</v>
      </c>
      <c r="L646" s="1">
        <f>scaffolding_timesheet_dec2024_may2025[[#This Row],[Total_Time]]/60</f>
        <v>1.6833333333333333</v>
      </c>
      <c r="M646" s="1">
        <f>((scaffolding_timesheet_dec2024_may2025[[#This Row],[Overtime]]*1.5)+scaffolding_timesheet_dec2024_may2025[[#This Row],[Normal_Time]])/60</f>
        <v>1.6833333333333333</v>
      </c>
    </row>
    <row r="647" spans="1:13" x14ac:dyDescent="0.25">
      <c r="A647" s="8">
        <v>45787</v>
      </c>
      <c r="B647" s="9">
        <v>0.34375</v>
      </c>
      <c r="C647" t="s">
        <v>20</v>
      </c>
      <c r="D647" t="s">
        <v>15</v>
      </c>
      <c r="E647">
        <v>86</v>
      </c>
      <c r="F647">
        <v>21</v>
      </c>
      <c r="G647">
        <v>107</v>
      </c>
      <c r="H647" t="s">
        <v>28</v>
      </c>
      <c r="I647" t="s">
        <v>79</v>
      </c>
      <c r="J647">
        <v>63</v>
      </c>
      <c r="K647">
        <v>44</v>
      </c>
      <c r="L647" s="1">
        <f>scaffolding_timesheet_dec2024_may2025[[#This Row],[Total_Time]]/60</f>
        <v>1.7833333333333334</v>
      </c>
      <c r="M647" s="1">
        <f>((scaffolding_timesheet_dec2024_may2025[[#This Row],[Overtime]]*1.5)+scaffolding_timesheet_dec2024_may2025[[#This Row],[Normal_Time]])/60</f>
        <v>2.3083333333333331</v>
      </c>
    </row>
    <row r="648" spans="1:13" x14ac:dyDescent="0.25">
      <c r="A648" s="8">
        <v>45787</v>
      </c>
      <c r="B648" s="9">
        <v>0.53125</v>
      </c>
      <c r="C648" t="s">
        <v>11</v>
      </c>
      <c r="D648" t="s">
        <v>27</v>
      </c>
      <c r="E648">
        <v>80</v>
      </c>
      <c r="F648">
        <v>107</v>
      </c>
      <c r="G648">
        <v>187</v>
      </c>
      <c r="H648" t="s">
        <v>24</v>
      </c>
      <c r="I648" t="s">
        <v>72</v>
      </c>
      <c r="J648">
        <v>18</v>
      </c>
      <c r="K648">
        <v>169</v>
      </c>
      <c r="L648" s="1">
        <f>scaffolding_timesheet_dec2024_may2025[[#This Row],[Total_Time]]/60</f>
        <v>3.1166666666666667</v>
      </c>
      <c r="M648" s="1">
        <f>((scaffolding_timesheet_dec2024_may2025[[#This Row],[Overtime]]*1.5)+scaffolding_timesheet_dec2024_may2025[[#This Row],[Normal_Time]])/60</f>
        <v>3.2666666666666666</v>
      </c>
    </row>
    <row r="649" spans="1:13" x14ac:dyDescent="0.25">
      <c r="A649" s="8">
        <v>45788</v>
      </c>
      <c r="B649" s="9">
        <v>0.64583333333333337</v>
      </c>
      <c r="C649" t="s">
        <v>22</v>
      </c>
      <c r="D649" t="s">
        <v>15</v>
      </c>
      <c r="E649">
        <v>90</v>
      </c>
      <c r="F649">
        <v>50</v>
      </c>
      <c r="G649">
        <v>140</v>
      </c>
      <c r="H649" t="s">
        <v>25</v>
      </c>
      <c r="I649" t="s">
        <v>76</v>
      </c>
      <c r="J649">
        <v>72</v>
      </c>
      <c r="K649">
        <v>68</v>
      </c>
      <c r="L649" s="1">
        <f>scaffolding_timesheet_dec2024_may2025[[#This Row],[Total_Time]]/60</f>
        <v>2.3333333333333335</v>
      </c>
      <c r="M649" s="1">
        <f>((scaffolding_timesheet_dec2024_may2025[[#This Row],[Overtime]]*1.5)+scaffolding_timesheet_dec2024_may2025[[#This Row],[Normal_Time]])/60</f>
        <v>2.9333333333333331</v>
      </c>
    </row>
    <row r="650" spans="1:13" x14ac:dyDescent="0.25">
      <c r="A650" s="8">
        <v>45788</v>
      </c>
      <c r="B650" s="9">
        <v>0.42708333333333331</v>
      </c>
      <c r="C650" t="s">
        <v>11</v>
      </c>
      <c r="D650" t="s">
        <v>32</v>
      </c>
      <c r="E650">
        <v>79</v>
      </c>
      <c r="F650">
        <v>74</v>
      </c>
      <c r="G650">
        <v>153</v>
      </c>
      <c r="H650" t="s">
        <v>28</v>
      </c>
      <c r="I650" t="s">
        <v>81</v>
      </c>
      <c r="J650">
        <v>39</v>
      </c>
      <c r="K650">
        <v>114</v>
      </c>
      <c r="L650" s="1">
        <f>scaffolding_timesheet_dec2024_may2025[[#This Row],[Total_Time]]/60</f>
        <v>2.5499999999999998</v>
      </c>
      <c r="M650" s="1">
        <f>((scaffolding_timesheet_dec2024_may2025[[#This Row],[Overtime]]*1.5)+scaffolding_timesheet_dec2024_may2025[[#This Row],[Normal_Time]])/60</f>
        <v>2.875</v>
      </c>
    </row>
    <row r="651" spans="1:13" x14ac:dyDescent="0.25">
      <c r="A651" s="8">
        <v>45788</v>
      </c>
      <c r="B651" s="9">
        <v>0.47916666666666669</v>
      </c>
      <c r="C651" t="s">
        <v>11</v>
      </c>
      <c r="D651" t="s">
        <v>32</v>
      </c>
      <c r="E651">
        <v>44</v>
      </c>
      <c r="F651">
        <v>6</v>
      </c>
      <c r="G651">
        <v>50</v>
      </c>
      <c r="H651" t="s">
        <v>21</v>
      </c>
      <c r="I651" t="s">
        <v>77</v>
      </c>
      <c r="J651">
        <v>20</v>
      </c>
      <c r="K651">
        <v>30</v>
      </c>
      <c r="L651" s="1">
        <f>scaffolding_timesheet_dec2024_may2025[[#This Row],[Total_Time]]/60</f>
        <v>0.83333333333333337</v>
      </c>
      <c r="M651" s="1">
        <f>((scaffolding_timesheet_dec2024_may2025[[#This Row],[Overtime]]*1.5)+scaffolding_timesheet_dec2024_may2025[[#This Row],[Normal_Time]])/60</f>
        <v>1</v>
      </c>
    </row>
    <row r="652" spans="1:13" x14ac:dyDescent="0.25">
      <c r="A652" s="8">
        <v>45788</v>
      </c>
      <c r="B652" s="9">
        <v>0.34375</v>
      </c>
      <c r="C652" t="s">
        <v>20</v>
      </c>
      <c r="D652" t="s">
        <v>32</v>
      </c>
      <c r="E652">
        <v>33</v>
      </c>
      <c r="F652">
        <v>16</v>
      </c>
      <c r="G652">
        <v>49</v>
      </c>
      <c r="H652" t="s">
        <v>21</v>
      </c>
      <c r="I652" t="s">
        <v>84</v>
      </c>
      <c r="J652">
        <v>46</v>
      </c>
      <c r="K652">
        <v>3</v>
      </c>
      <c r="L652" s="1">
        <f>scaffolding_timesheet_dec2024_may2025[[#This Row],[Total_Time]]/60</f>
        <v>0.81666666666666665</v>
      </c>
      <c r="M652" s="1">
        <f>((scaffolding_timesheet_dec2024_may2025[[#This Row],[Overtime]]*1.5)+scaffolding_timesheet_dec2024_may2025[[#This Row],[Normal_Time]])/60</f>
        <v>1.2</v>
      </c>
    </row>
    <row r="653" spans="1:13" x14ac:dyDescent="0.25">
      <c r="A653" s="8">
        <v>45788</v>
      </c>
      <c r="B653" s="9">
        <v>0.70833333333333337</v>
      </c>
      <c r="C653" t="s">
        <v>22</v>
      </c>
      <c r="D653" t="s">
        <v>31</v>
      </c>
      <c r="E653">
        <v>15</v>
      </c>
      <c r="F653">
        <v>16</v>
      </c>
      <c r="G653">
        <v>31</v>
      </c>
      <c r="H653" t="s">
        <v>19</v>
      </c>
      <c r="I653" t="s">
        <v>80</v>
      </c>
      <c r="J653">
        <v>24</v>
      </c>
      <c r="K653">
        <v>7</v>
      </c>
      <c r="L653" s="1">
        <f>scaffolding_timesheet_dec2024_may2025[[#This Row],[Total_Time]]/60</f>
        <v>0.51666666666666672</v>
      </c>
      <c r="M653" s="1">
        <f>((scaffolding_timesheet_dec2024_may2025[[#This Row],[Overtime]]*1.5)+scaffolding_timesheet_dec2024_may2025[[#This Row],[Normal_Time]])/60</f>
        <v>0.71666666666666667</v>
      </c>
    </row>
    <row r="654" spans="1:13" x14ac:dyDescent="0.25">
      <c r="A654" s="8">
        <v>45789</v>
      </c>
      <c r="B654" s="9">
        <v>0.86458333333333337</v>
      </c>
      <c r="C654" t="s">
        <v>20</v>
      </c>
      <c r="D654" t="s">
        <v>15</v>
      </c>
      <c r="E654">
        <v>74</v>
      </c>
      <c r="F654">
        <v>8</v>
      </c>
      <c r="G654">
        <v>82</v>
      </c>
      <c r="H654" t="s">
        <v>25</v>
      </c>
      <c r="I654" t="s">
        <v>85</v>
      </c>
      <c r="J654">
        <v>29</v>
      </c>
      <c r="K654">
        <v>53</v>
      </c>
      <c r="L654" s="1">
        <f>scaffolding_timesheet_dec2024_may2025[[#This Row],[Total_Time]]/60</f>
        <v>1.3666666666666667</v>
      </c>
      <c r="M654" s="1">
        <f>((scaffolding_timesheet_dec2024_may2025[[#This Row],[Overtime]]*1.5)+scaffolding_timesheet_dec2024_may2025[[#This Row],[Normal_Time]])/60</f>
        <v>1.6083333333333334</v>
      </c>
    </row>
    <row r="655" spans="1:13" x14ac:dyDescent="0.25">
      <c r="A655" s="8">
        <v>45789</v>
      </c>
      <c r="B655" s="9">
        <v>0.5625</v>
      </c>
      <c r="C655" t="s">
        <v>11</v>
      </c>
      <c r="D655" t="s">
        <v>12</v>
      </c>
      <c r="E655">
        <v>68</v>
      </c>
      <c r="F655">
        <v>54</v>
      </c>
      <c r="G655">
        <v>122</v>
      </c>
      <c r="H655" t="s">
        <v>16</v>
      </c>
      <c r="I655" t="s">
        <v>76</v>
      </c>
      <c r="J655">
        <v>0</v>
      </c>
      <c r="K655">
        <v>122</v>
      </c>
      <c r="L655" s="1">
        <f>scaffolding_timesheet_dec2024_may2025[[#This Row],[Total_Time]]/60</f>
        <v>2.0333333333333332</v>
      </c>
      <c r="M655" s="1">
        <f>((scaffolding_timesheet_dec2024_may2025[[#This Row],[Overtime]]*1.5)+scaffolding_timesheet_dec2024_may2025[[#This Row],[Normal_Time]])/60</f>
        <v>2.0333333333333332</v>
      </c>
    </row>
    <row r="656" spans="1:13" x14ac:dyDescent="0.25">
      <c r="A656" s="8">
        <v>45789</v>
      </c>
      <c r="B656" s="9">
        <v>0.70833333333333337</v>
      </c>
      <c r="C656" t="s">
        <v>11</v>
      </c>
      <c r="D656" t="s">
        <v>15</v>
      </c>
      <c r="E656">
        <v>75</v>
      </c>
      <c r="F656">
        <v>100</v>
      </c>
      <c r="G656">
        <v>175</v>
      </c>
      <c r="H656" t="s">
        <v>24</v>
      </c>
      <c r="I656" t="s">
        <v>81</v>
      </c>
      <c r="J656">
        <v>0</v>
      </c>
      <c r="K656">
        <v>175</v>
      </c>
      <c r="L656" s="1">
        <f>scaffolding_timesheet_dec2024_may2025[[#This Row],[Total_Time]]/60</f>
        <v>2.9166666666666665</v>
      </c>
      <c r="M656" s="1">
        <f>((scaffolding_timesheet_dec2024_may2025[[#This Row],[Overtime]]*1.5)+scaffolding_timesheet_dec2024_may2025[[#This Row],[Normal_Time]])/60</f>
        <v>2.9166666666666665</v>
      </c>
    </row>
    <row r="657" spans="1:13" x14ac:dyDescent="0.25">
      <c r="A657" s="8">
        <v>45789</v>
      </c>
      <c r="B657" s="9">
        <v>0.63541666666666663</v>
      </c>
      <c r="C657" t="s">
        <v>20</v>
      </c>
      <c r="D657" t="s">
        <v>30</v>
      </c>
      <c r="E657">
        <v>84</v>
      </c>
      <c r="F657">
        <v>6</v>
      </c>
      <c r="G657">
        <v>90</v>
      </c>
      <c r="H657" t="s">
        <v>25</v>
      </c>
      <c r="I657" t="s">
        <v>85</v>
      </c>
      <c r="J657">
        <v>0</v>
      </c>
      <c r="K657">
        <v>90</v>
      </c>
      <c r="L657" s="1">
        <f>scaffolding_timesheet_dec2024_may2025[[#This Row],[Total_Time]]/60</f>
        <v>1.5</v>
      </c>
      <c r="M657" s="1">
        <f>((scaffolding_timesheet_dec2024_may2025[[#This Row],[Overtime]]*1.5)+scaffolding_timesheet_dec2024_may2025[[#This Row],[Normal_Time]])/60</f>
        <v>1.5</v>
      </c>
    </row>
    <row r="658" spans="1:13" x14ac:dyDescent="0.25">
      <c r="A658" s="8">
        <v>45790</v>
      </c>
      <c r="B658" s="9">
        <v>0.375</v>
      </c>
      <c r="C658" t="s">
        <v>20</v>
      </c>
      <c r="D658" t="s">
        <v>29</v>
      </c>
      <c r="E658">
        <v>52</v>
      </c>
      <c r="F658">
        <v>38</v>
      </c>
      <c r="G658">
        <v>90</v>
      </c>
      <c r="H658" t="s">
        <v>16</v>
      </c>
      <c r="I658" t="s">
        <v>71</v>
      </c>
      <c r="J658">
        <v>0</v>
      </c>
      <c r="K658">
        <v>90</v>
      </c>
      <c r="L658" s="1">
        <f>scaffolding_timesheet_dec2024_may2025[[#This Row],[Total_Time]]/60</f>
        <v>1.5</v>
      </c>
      <c r="M658" s="1">
        <f>((scaffolding_timesheet_dec2024_may2025[[#This Row],[Overtime]]*1.5)+scaffolding_timesheet_dec2024_may2025[[#This Row],[Normal_Time]])/60</f>
        <v>1.5</v>
      </c>
    </row>
    <row r="659" spans="1:13" x14ac:dyDescent="0.25">
      <c r="A659" s="8">
        <v>45790</v>
      </c>
      <c r="B659" s="9">
        <v>0.5625</v>
      </c>
      <c r="C659" t="s">
        <v>11</v>
      </c>
      <c r="D659" t="s">
        <v>30</v>
      </c>
      <c r="E659">
        <v>59</v>
      </c>
      <c r="F659">
        <v>62</v>
      </c>
      <c r="G659">
        <v>121</v>
      </c>
      <c r="H659" t="s">
        <v>23</v>
      </c>
      <c r="I659" t="s">
        <v>70</v>
      </c>
      <c r="J659">
        <v>0</v>
      </c>
      <c r="K659">
        <v>121</v>
      </c>
      <c r="L659" s="1">
        <f>scaffolding_timesheet_dec2024_may2025[[#This Row],[Total_Time]]/60</f>
        <v>2.0166666666666666</v>
      </c>
      <c r="M659" s="1">
        <f>((scaffolding_timesheet_dec2024_may2025[[#This Row],[Overtime]]*1.5)+scaffolding_timesheet_dec2024_may2025[[#This Row],[Normal_Time]])/60</f>
        <v>2.0166666666666666</v>
      </c>
    </row>
    <row r="660" spans="1:13" x14ac:dyDescent="0.25">
      <c r="A660" s="8">
        <v>45790</v>
      </c>
      <c r="B660" s="9">
        <v>0.36458333333333331</v>
      </c>
      <c r="C660" t="s">
        <v>11</v>
      </c>
      <c r="D660" t="s">
        <v>32</v>
      </c>
      <c r="E660">
        <v>81</v>
      </c>
      <c r="F660">
        <v>53</v>
      </c>
      <c r="G660">
        <v>134</v>
      </c>
      <c r="H660" t="s">
        <v>25</v>
      </c>
      <c r="I660" t="s">
        <v>83</v>
      </c>
      <c r="J660">
        <v>0</v>
      </c>
      <c r="K660">
        <v>134</v>
      </c>
      <c r="L660" s="1">
        <f>scaffolding_timesheet_dec2024_may2025[[#This Row],[Total_Time]]/60</f>
        <v>2.2333333333333334</v>
      </c>
      <c r="M660" s="1">
        <f>((scaffolding_timesheet_dec2024_may2025[[#This Row],[Overtime]]*1.5)+scaffolding_timesheet_dec2024_may2025[[#This Row],[Normal_Time]])/60</f>
        <v>2.2333333333333334</v>
      </c>
    </row>
    <row r="661" spans="1:13" x14ac:dyDescent="0.25">
      <c r="A661" s="8">
        <v>45790</v>
      </c>
      <c r="B661" s="9">
        <v>0.79166666666666663</v>
      </c>
      <c r="C661" t="s">
        <v>22</v>
      </c>
      <c r="D661" t="s">
        <v>14</v>
      </c>
      <c r="E661">
        <v>76</v>
      </c>
      <c r="F661">
        <v>37</v>
      </c>
      <c r="G661">
        <v>113</v>
      </c>
      <c r="H661" t="s">
        <v>28</v>
      </c>
      <c r="I661" t="s">
        <v>75</v>
      </c>
      <c r="J661">
        <v>0</v>
      </c>
      <c r="K661">
        <v>113</v>
      </c>
      <c r="L661" s="1">
        <f>scaffolding_timesheet_dec2024_may2025[[#This Row],[Total_Time]]/60</f>
        <v>1.8833333333333333</v>
      </c>
      <c r="M661" s="1">
        <f>((scaffolding_timesheet_dec2024_may2025[[#This Row],[Overtime]]*1.5)+scaffolding_timesheet_dec2024_may2025[[#This Row],[Normal_Time]])/60</f>
        <v>1.8833333333333333</v>
      </c>
    </row>
    <row r="662" spans="1:13" x14ac:dyDescent="0.25">
      <c r="A662" s="8">
        <v>45791</v>
      </c>
      <c r="B662" s="9">
        <v>0.33333333333333331</v>
      </c>
      <c r="C662" t="s">
        <v>22</v>
      </c>
      <c r="D662" t="s">
        <v>15</v>
      </c>
      <c r="E662">
        <v>74</v>
      </c>
      <c r="F662">
        <v>63</v>
      </c>
      <c r="G662">
        <v>137</v>
      </c>
      <c r="H662" t="s">
        <v>25</v>
      </c>
      <c r="I662" t="s">
        <v>82</v>
      </c>
      <c r="J662">
        <v>0</v>
      </c>
      <c r="K662">
        <v>137</v>
      </c>
      <c r="L662" s="1">
        <f>scaffolding_timesheet_dec2024_may2025[[#This Row],[Total_Time]]/60</f>
        <v>2.2833333333333332</v>
      </c>
      <c r="M662" s="1">
        <f>((scaffolding_timesheet_dec2024_may2025[[#This Row],[Overtime]]*1.5)+scaffolding_timesheet_dec2024_may2025[[#This Row],[Normal_Time]])/60</f>
        <v>2.2833333333333332</v>
      </c>
    </row>
    <row r="663" spans="1:13" x14ac:dyDescent="0.25">
      <c r="A663" s="8">
        <v>45791</v>
      </c>
      <c r="B663" s="9">
        <v>0.78125</v>
      </c>
      <c r="C663" t="s">
        <v>11</v>
      </c>
      <c r="D663" t="s">
        <v>32</v>
      </c>
      <c r="E663">
        <v>52</v>
      </c>
      <c r="F663">
        <v>9</v>
      </c>
      <c r="G663">
        <v>61</v>
      </c>
      <c r="H663" t="s">
        <v>34</v>
      </c>
      <c r="I663" t="s">
        <v>74</v>
      </c>
      <c r="J663">
        <v>0</v>
      </c>
      <c r="K663">
        <v>61</v>
      </c>
      <c r="L663" s="1">
        <f>scaffolding_timesheet_dec2024_may2025[[#This Row],[Total_Time]]/60</f>
        <v>1.0166666666666666</v>
      </c>
      <c r="M663" s="1">
        <f>((scaffolding_timesheet_dec2024_may2025[[#This Row],[Overtime]]*1.5)+scaffolding_timesheet_dec2024_may2025[[#This Row],[Normal_Time]])/60</f>
        <v>1.0166666666666666</v>
      </c>
    </row>
    <row r="664" spans="1:13" x14ac:dyDescent="0.25">
      <c r="A664" s="8">
        <v>45791</v>
      </c>
      <c r="B664" s="9">
        <v>0.76041666666666663</v>
      </c>
      <c r="C664" t="s">
        <v>22</v>
      </c>
      <c r="D664" t="s">
        <v>32</v>
      </c>
      <c r="E664">
        <v>56</v>
      </c>
      <c r="F664">
        <v>95</v>
      </c>
      <c r="G664">
        <v>151</v>
      </c>
      <c r="H664" t="s">
        <v>34</v>
      </c>
      <c r="I664" t="s">
        <v>81</v>
      </c>
      <c r="J664">
        <v>0</v>
      </c>
      <c r="K664">
        <v>151</v>
      </c>
      <c r="L664" s="1">
        <f>scaffolding_timesheet_dec2024_may2025[[#This Row],[Total_Time]]/60</f>
        <v>2.5166666666666666</v>
      </c>
      <c r="M664" s="1">
        <f>((scaffolding_timesheet_dec2024_may2025[[#This Row],[Overtime]]*1.5)+scaffolding_timesheet_dec2024_may2025[[#This Row],[Normal_Time]])/60</f>
        <v>2.5166666666666666</v>
      </c>
    </row>
    <row r="665" spans="1:13" x14ac:dyDescent="0.25">
      <c r="A665" s="8">
        <v>45791</v>
      </c>
      <c r="B665" s="9">
        <v>0.8125</v>
      </c>
      <c r="C665" t="s">
        <v>22</v>
      </c>
      <c r="D665" t="s">
        <v>27</v>
      </c>
      <c r="E665">
        <v>65</v>
      </c>
      <c r="F665">
        <v>13</v>
      </c>
      <c r="G665">
        <v>78</v>
      </c>
      <c r="H665" t="s">
        <v>16</v>
      </c>
      <c r="I665" t="s">
        <v>77</v>
      </c>
      <c r="J665">
        <v>0</v>
      </c>
      <c r="K665">
        <v>78</v>
      </c>
      <c r="L665" s="1">
        <f>scaffolding_timesheet_dec2024_may2025[[#This Row],[Total_Time]]/60</f>
        <v>1.3</v>
      </c>
      <c r="M665" s="1">
        <f>((scaffolding_timesheet_dec2024_may2025[[#This Row],[Overtime]]*1.5)+scaffolding_timesheet_dec2024_may2025[[#This Row],[Normal_Time]])/60</f>
        <v>1.3</v>
      </c>
    </row>
    <row r="666" spans="1:13" x14ac:dyDescent="0.25">
      <c r="A666" s="8">
        <v>45791</v>
      </c>
      <c r="B666" s="9">
        <v>0.4375</v>
      </c>
      <c r="C666" t="s">
        <v>17</v>
      </c>
      <c r="D666" t="s">
        <v>32</v>
      </c>
      <c r="E666">
        <v>50</v>
      </c>
      <c r="F666">
        <v>11</v>
      </c>
      <c r="G666">
        <v>61</v>
      </c>
      <c r="H666" t="s">
        <v>21</v>
      </c>
      <c r="I666" t="s">
        <v>85</v>
      </c>
      <c r="J666">
        <v>0</v>
      </c>
      <c r="K666">
        <v>61</v>
      </c>
      <c r="L666" s="1">
        <f>scaffolding_timesheet_dec2024_may2025[[#This Row],[Total_Time]]/60</f>
        <v>1.0166666666666666</v>
      </c>
      <c r="M666" s="1">
        <f>((scaffolding_timesheet_dec2024_may2025[[#This Row],[Overtime]]*1.5)+scaffolding_timesheet_dec2024_may2025[[#This Row],[Normal_Time]])/60</f>
        <v>1.0166666666666666</v>
      </c>
    </row>
    <row r="667" spans="1:13" x14ac:dyDescent="0.25">
      <c r="A667" s="8">
        <v>45792</v>
      </c>
      <c r="B667" s="9">
        <v>0.3125</v>
      </c>
      <c r="C667" t="s">
        <v>22</v>
      </c>
      <c r="D667" t="s">
        <v>26</v>
      </c>
      <c r="E667">
        <v>25</v>
      </c>
      <c r="F667">
        <v>18</v>
      </c>
      <c r="G667">
        <v>43</v>
      </c>
      <c r="H667" t="s">
        <v>33</v>
      </c>
      <c r="I667" t="s">
        <v>71</v>
      </c>
      <c r="J667">
        <v>0</v>
      </c>
      <c r="K667">
        <v>43</v>
      </c>
      <c r="L667" s="1">
        <f>scaffolding_timesheet_dec2024_may2025[[#This Row],[Total_Time]]/60</f>
        <v>0.71666666666666667</v>
      </c>
      <c r="M667" s="1">
        <f>((scaffolding_timesheet_dec2024_may2025[[#This Row],[Overtime]]*1.5)+scaffolding_timesheet_dec2024_may2025[[#This Row],[Normal_Time]])/60</f>
        <v>0.71666666666666667</v>
      </c>
    </row>
    <row r="668" spans="1:13" x14ac:dyDescent="0.25">
      <c r="A668" s="8">
        <v>45792</v>
      </c>
      <c r="B668" s="9">
        <v>0.69791666666666663</v>
      </c>
      <c r="C668" t="s">
        <v>11</v>
      </c>
      <c r="D668" t="s">
        <v>12</v>
      </c>
      <c r="E668">
        <v>53</v>
      </c>
      <c r="F668">
        <v>70</v>
      </c>
      <c r="G668">
        <v>123</v>
      </c>
      <c r="H668" t="s">
        <v>16</v>
      </c>
      <c r="I668" t="s">
        <v>82</v>
      </c>
      <c r="J668">
        <v>0</v>
      </c>
      <c r="K668">
        <v>123</v>
      </c>
      <c r="L668" s="1">
        <f>scaffolding_timesheet_dec2024_may2025[[#This Row],[Total_Time]]/60</f>
        <v>2.0499999999999998</v>
      </c>
      <c r="M668" s="1">
        <f>((scaffolding_timesheet_dec2024_may2025[[#This Row],[Overtime]]*1.5)+scaffolding_timesheet_dec2024_may2025[[#This Row],[Normal_Time]])/60</f>
        <v>2.0499999999999998</v>
      </c>
    </row>
    <row r="669" spans="1:13" x14ac:dyDescent="0.25">
      <c r="A669" s="8">
        <v>45792</v>
      </c>
      <c r="B669" s="9">
        <v>0.625</v>
      </c>
      <c r="C669" t="s">
        <v>17</v>
      </c>
      <c r="D669" t="s">
        <v>31</v>
      </c>
      <c r="E669">
        <v>34</v>
      </c>
      <c r="F669">
        <v>36</v>
      </c>
      <c r="G669">
        <v>70</v>
      </c>
      <c r="H669" t="s">
        <v>21</v>
      </c>
      <c r="I669" t="s">
        <v>73</v>
      </c>
      <c r="J669">
        <v>0</v>
      </c>
      <c r="K669">
        <v>70</v>
      </c>
      <c r="L669" s="1">
        <f>scaffolding_timesheet_dec2024_may2025[[#This Row],[Total_Time]]/60</f>
        <v>1.1666666666666667</v>
      </c>
      <c r="M669" s="1">
        <f>((scaffolding_timesheet_dec2024_may2025[[#This Row],[Overtime]]*1.5)+scaffolding_timesheet_dec2024_may2025[[#This Row],[Normal_Time]])/60</f>
        <v>1.1666666666666667</v>
      </c>
    </row>
    <row r="670" spans="1:13" x14ac:dyDescent="0.25">
      <c r="A670" s="8">
        <v>45792</v>
      </c>
      <c r="B670" s="9">
        <v>0.48958333333333331</v>
      </c>
      <c r="C670" t="s">
        <v>22</v>
      </c>
      <c r="D670" t="s">
        <v>32</v>
      </c>
      <c r="E670">
        <v>70</v>
      </c>
      <c r="F670">
        <v>10</v>
      </c>
      <c r="G670">
        <v>80</v>
      </c>
      <c r="H670" t="s">
        <v>16</v>
      </c>
      <c r="I670" t="s">
        <v>77</v>
      </c>
      <c r="J670">
        <v>0</v>
      </c>
      <c r="K670">
        <v>80</v>
      </c>
      <c r="L670" s="1">
        <f>scaffolding_timesheet_dec2024_may2025[[#This Row],[Total_Time]]/60</f>
        <v>1.3333333333333333</v>
      </c>
      <c r="M670" s="1">
        <f>((scaffolding_timesheet_dec2024_may2025[[#This Row],[Overtime]]*1.5)+scaffolding_timesheet_dec2024_may2025[[#This Row],[Normal_Time]])/60</f>
        <v>1.3333333333333333</v>
      </c>
    </row>
    <row r="671" spans="1:13" x14ac:dyDescent="0.25">
      <c r="A671" s="8">
        <v>45793</v>
      </c>
      <c r="B671" s="9">
        <v>0.75</v>
      </c>
      <c r="C671" t="s">
        <v>11</v>
      </c>
      <c r="D671" t="s">
        <v>26</v>
      </c>
      <c r="E671">
        <v>49</v>
      </c>
      <c r="F671">
        <v>21</v>
      </c>
      <c r="G671">
        <v>70</v>
      </c>
      <c r="H671" t="s">
        <v>21</v>
      </c>
      <c r="I671" t="s">
        <v>80</v>
      </c>
      <c r="J671">
        <v>0</v>
      </c>
      <c r="K671">
        <v>70</v>
      </c>
      <c r="L671" s="1">
        <f>scaffolding_timesheet_dec2024_may2025[[#This Row],[Total_Time]]/60</f>
        <v>1.1666666666666667</v>
      </c>
      <c r="M671" s="1">
        <f>((scaffolding_timesheet_dec2024_may2025[[#This Row],[Overtime]]*1.5)+scaffolding_timesheet_dec2024_may2025[[#This Row],[Normal_Time]])/60</f>
        <v>1.1666666666666667</v>
      </c>
    </row>
    <row r="672" spans="1:13" x14ac:dyDescent="0.25">
      <c r="A672" s="8">
        <v>45793</v>
      </c>
      <c r="B672" s="9">
        <v>0.6875</v>
      </c>
      <c r="C672" t="s">
        <v>11</v>
      </c>
      <c r="D672" t="s">
        <v>31</v>
      </c>
      <c r="E672">
        <v>53</v>
      </c>
      <c r="F672">
        <v>48</v>
      </c>
      <c r="G672">
        <v>101</v>
      </c>
      <c r="H672" t="s">
        <v>16</v>
      </c>
      <c r="I672" t="s">
        <v>75</v>
      </c>
      <c r="J672">
        <v>0</v>
      </c>
      <c r="K672">
        <v>101</v>
      </c>
      <c r="L672" s="1">
        <f>scaffolding_timesheet_dec2024_may2025[[#This Row],[Total_Time]]/60</f>
        <v>1.6833333333333333</v>
      </c>
      <c r="M672" s="1">
        <f>((scaffolding_timesheet_dec2024_may2025[[#This Row],[Overtime]]*1.5)+scaffolding_timesheet_dec2024_may2025[[#This Row],[Normal_Time]])/60</f>
        <v>1.6833333333333333</v>
      </c>
    </row>
    <row r="673" spans="1:13" x14ac:dyDescent="0.25">
      <c r="A673" s="8">
        <v>45793</v>
      </c>
      <c r="B673" s="9">
        <v>0.78125</v>
      </c>
      <c r="C673" t="s">
        <v>17</v>
      </c>
      <c r="D673" t="s">
        <v>31</v>
      </c>
      <c r="E673">
        <v>73</v>
      </c>
      <c r="F673">
        <v>48</v>
      </c>
      <c r="G673">
        <v>121</v>
      </c>
      <c r="H673" t="s">
        <v>24</v>
      </c>
      <c r="I673" t="s">
        <v>75</v>
      </c>
      <c r="J673">
        <v>0</v>
      </c>
      <c r="K673">
        <v>121</v>
      </c>
      <c r="L673" s="1">
        <f>scaffolding_timesheet_dec2024_may2025[[#This Row],[Total_Time]]/60</f>
        <v>2.0166666666666666</v>
      </c>
      <c r="M673" s="1">
        <f>((scaffolding_timesheet_dec2024_may2025[[#This Row],[Overtime]]*1.5)+scaffolding_timesheet_dec2024_may2025[[#This Row],[Normal_Time]])/60</f>
        <v>2.0166666666666666</v>
      </c>
    </row>
    <row r="674" spans="1:13" x14ac:dyDescent="0.25">
      <c r="A674" s="8">
        <v>45793</v>
      </c>
      <c r="B674" s="9">
        <v>0.38541666666666669</v>
      </c>
      <c r="C674" t="s">
        <v>20</v>
      </c>
      <c r="D674" t="s">
        <v>15</v>
      </c>
      <c r="E674">
        <v>22</v>
      </c>
      <c r="F674">
        <v>16</v>
      </c>
      <c r="G674">
        <v>38</v>
      </c>
      <c r="H674" t="s">
        <v>19</v>
      </c>
      <c r="I674" t="s">
        <v>79</v>
      </c>
      <c r="J674">
        <v>0</v>
      </c>
      <c r="K674">
        <v>38</v>
      </c>
      <c r="L674" s="1">
        <f>scaffolding_timesheet_dec2024_may2025[[#This Row],[Total_Time]]/60</f>
        <v>0.6333333333333333</v>
      </c>
      <c r="M674" s="1">
        <f>((scaffolding_timesheet_dec2024_may2025[[#This Row],[Overtime]]*1.5)+scaffolding_timesheet_dec2024_may2025[[#This Row],[Normal_Time]])/60</f>
        <v>0.6333333333333333</v>
      </c>
    </row>
    <row r="675" spans="1:13" x14ac:dyDescent="0.25">
      <c r="A675" s="8">
        <v>45794</v>
      </c>
      <c r="B675" s="9">
        <v>0.54166666666666663</v>
      </c>
      <c r="C675" t="s">
        <v>11</v>
      </c>
      <c r="D675" t="s">
        <v>18</v>
      </c>
      <c r="E675">
        <v>73</v>
      </c>
      <c r="F675">
        <v>13</v>
      </c>
      <c r="G675">
        <v>86</v>
      </c>
      <c r="H675" t="s">
        <v>25</v>
      </c>
      <c r="I675" t="s">
        <v>78</v>
      </c>
      <c r="J675">
        <v>0</v>
      </c>
      <c r="K675">
        <v>86</v>
      </c>
      <c r="L675" s="1">
        <f>scaffolding_timesheet_dec2024_may2025[[#This Row],[Total_Time]]/60</f>
        <v>1.4333333333333333</v>
      </c>
      <c r="M675" s="1">
        <f>((scaffolding_timesheet_dec2024_may2025[[#This Row],[Overtime]]*1.5)+scaffolding_timesheet_dec2024_may2025[[#This Row],[Normal_Time]])/60</f>
        <v>1.4333333333333333</v>
      </c>
    </row>
    <row r="676" spans="1:13" x14ac:dyDescent="0.25">
      <c r="A676" s="8">
        <v>45794</v>
      </c>
      <c r="B676" s="9">
        <v>0.82291666666666663</v>
      </c>
      <c r="C676" t="s">
        <v>22</v>
      </c>
      <c r="D676" t="s">
        <v>26</v>
      </c>
      <c r="E676">
        <v>49</v>
      </c>
      <c r="F676">
        <v>51</v>
      </c>
      <c r="G676">
        <v>100</v>
      </c>
      <c r="H676" t="s">
        <v>21</v>
      </c>
      <c r="I676" t="s">
        <v>83</v>
      </c>
      <c r="J676">
        <v>0</v>
      </c>
      <c r="K676">
        <v>100</v>
      </c>
      <c r="L676" s="1">
        <f>scaffolding_timesheet_dec2024_may2025[[#This Row],[Total_Time]]/60</f>
        <v>1.6666666666666667</v>
      </c>
      <c r="M676" s="1">
        <f>((scaffolding_timesheet_dec2024_may2025[[#This Row],[Overtime]]*1.5)+scaffolding_timesheet_dec2024_may2025[[#This Row],[Normal_Time]])/60</f>
        <v>1.6666666666666667</v>
      </c>
    </row>
    <row r="677" spans="1:13" x14ac:dyDescent="0.25">
      <c r="A677" s="8">
        <v>45794</v>
      </c>
      <c r="B677" s="9">
        <v>0.70833333333333337</v>
      </c>
      <c r="C677" t="s">
        <v>20</v>
      </c>
      <c r="D677" t="s">
        <v>31</v>
      </c>
      <c r="E677">
        <v>17</v>
      </c>
      <c r="F677">
        <v>26</v>
      </c>
      <c r="G677">
        <v>43</v>
      </c>
      <c r="H677" t="s">
        <v>33</v>
      </c>
      <c r="I677" t="s">
        <v>75</v>
      </c>
      <c r="J677">
        <v>0</v>
      </c>
      <c r="K677">
        <v>43</v>
      </c>
      <c r="L677" s="1">
        <f>scaffolding_timesheet_dec2024_may2025[[#This Row],[Total_Time]]/60</f>
        <v>0.71666666666666667</v>
      </c>
      <c r="M677" s="1">
        <f>((scaffolding_timesheet_dec2024_may2025[[#This Row],[Overtime]]*1.5)+scaffolding_timesheet_dec2024_may2025[[#This Row],[Normal_Time]])/60</f>
        <v>0.71666666666666667</v>
      </c>
    </row>
    <row r="678" spans="1:13" x14ac:dyDescent="0.25">
      <c r="A678" s="8">
        <v>45794</v>
      </c>
      <c r="B678" s="9">
        <v>0.38541666666666669</v>
      </c>
      <c r="C678" t="s">
        <v>11</v>
      </c>
      <c r="D678" t="s">
        <v>29</v>
      </c>
      <c r="E678">
        <v>32</v>
      </c>
      <c r="F678">
        <v>40</v>
      </c>
      <c r="G678">
        <v>72</v>
      </c>
      <c r="H678" t="s">
        <v>21</v>
      </c>
      <c r="I678" t="s">
        <v>75</v>
      </c>
      <c r="J678">
        <v>0</v>
      </c>
      <c r="K678">
        <v>72</v>
      </c>
      <c r="L678" s="1">
        <f>scaffolding_timesheet_dec2024_may2025[[#This Row],[Total_Time]]/60</f>
        <v>1.2</v>
      </c>
      <c r="M678" s="1">
        <f>((scaffolding_timesheet_dec2024_may2025[[#This Row],[Overtime]]*1.5)+scaffolding_timesheet_dec2024_may2025[[#This Row],[Normal_Time]])/60</f>
        <v>1.2</v>
      </c>
    </row>
    <row r="679" spans="1:13" x14ac:dyDescent="0.25">
      <c r="A679" s="8">
        <v>45794</v>
      </c>
      <c r="B679" s="9">
        <v>0.26041666666666669</v>
      </c>
      <c r="C679" t="s">
        <v>17</v>
      </c>
      <c r="D679" t="s">
        <v>15</v>
      </c>
      <c r="E679">
        <v>73</v>
      </c>
      <c r="F679">
        <v>92</v>
      </c>
      <c r="G679">
        <v>165</v>
      </c>
      <c r="H679" t="s">
        <v>25</v>
      </c>
      <c r="I679" t="s">
        <v>72</v>
      </c>
      <c r="J679">
        <v>0</v>
      </c>
      <c r="K679">
        <v>165</v>
      </c>
      <c r="L679" s="1">
        <f>scaffolding_timesheet_dec2024_may2025[[#This Row],[Total_Time]]/60</f>
        <v>2.75</v>
      </c>
      <c r="M679" s="1">
        <f>((scaffolding_timesheet_dec2024_may2025[[#This Row],[Overtime]]*1.5)+scaffolding_timesheet_dec2024_may2025[[#This Row],[Normal_Time]])/60</f>
        <v>2.75</v>
      </c>
    </row>
    <row r="680" spans="1:13" x14ac:dyDescent="0.25">
      <c r="A680" s="8">
        <v>45795</v>
      </c>
      <c r="B680" s="9">
        <v>0.3125</v>
      </c>
      <c r="C680" t="s">
        <v>22</v>
      </c>
      <c r="D680" t="s">
        <v>12</v>
      </c>
      <c r="E680">
        <v>10</v>
      </c>
      <c r="F680">
        <v>23</v>
      </c>
      <c r="G680">
        <v>33</v>
      </c>
      <c r="H680" t="s">
        <v>33</v>
      </c>
      <c r="I680" t="s">
        <v>73</v>
      </c>
      <c r="J680">
        <v>0</v>
      </c>
      <c r="K680">
        <v>33</v>
      </c>
      <c r="L680" s="1">
        <f>scaffolding_timesheet_dec2024_may2025[[#This Row],[Total_Time]]/60</f>
        <v>0.55000000000000004</v>
      </c>
      <c r="M680" s="1">
        <f>((scaffolding_timesheet_dec2024_may2025[[#This Row],[Overtime]]*1.5)+scaffolding_timesheet_dec2024_may2025[[#This Row],[Normal_Time]])/60</f>
        <v>0.55000000000000004</v>
      </c>
    </row>
    <row r="681" spans="1:13" x14ac:dyDescent="0.25">
      <c r="A681" s="8">
        <v>45795</v>
      </c>
      <c r="B681" s="9">
        <v>0.6875</v>
      </c>
      <c r="C681" t="s">
        <v>20</v>
      </c>
      <c r="D681" t="s">
        <v>32</v>
      </c>
      <c r="E681">
        <v>30</v>
      </c>
      <c r="F681">
        <v>20</v>
      </c>
      <c r="G681">
        <v>50</v>
      </c>
      <c r="H681" t="s">
        <v>21</v>
      </c>
      <c r="I681" t="s">
        <v>80</v>
      </c>
      <c r="J681">
        <v>0</v>
      </c>
      <c r="K681">
        <v>50</v>
      </c>
      <c r="L681" s="1">
        <f>scaffolding_timesheet_dec2024_may2025[[#This Row],[Total_Time]]/60</f>
        <v>0.83333333333333337</v>
      </c>
      <c r="M681" s="1">
        <f>((scaffolding_timesheet_dec2024_may2025[[#This Row],[Overtime]]*1.5)+scaffolding_timesheet_dec2024_may2025[[#This Row],[Normal_Time]])/60</f>
        <v>0.83333333333333337</v>
      </c>
    </row>
    <row r="682" spans="1:13" x14ac:dyDescent="0.25">
      <c r="A682" s="8">
        <v>45795</v>
      </c>
      <c r="B682" s="9">
        <v>0.34375</v>
      </c>
      <c r="C682" t="s">
        <v>11</v>
      </c>
      <c r="D682" t="s">
        <v>12</v>
      </c>
      <c r="E682">
        <v>76</v>
      </c>
      <c r="F682">
        <v>64</v>
      </c>
      <c r="G682">
        <v>140</v>
      </c>
      <c r="H682" t="s">
        <v>24</v>
      </c>
      <c r="I682" t="s">
        <v>83</v>
      </c>
      <c r="J682">
        <v>0</v>
      </c>
      <c r="K682">
        <v>140</v>
      </c>
      <c r="L682" s="1">
        <f>scaffolding_timesheet_dec2024_may2025[[#This Row],[Total_Time]]/60</f>
        <v>2.3333333333333335</v>
      </c>
      <c r="M682" s="1">
        <f>((scaffolding_timesheet_dec2024_may2025[[#This Row],[Overtime]]*1.5)+scaffolding_timesheet_dec2024_may2025[[#This Row],[Normal_Time]])/60</f>
        <v>2.3333333333333335</v>
      </c>
    </row>
    <row r="683" spans="1:13" x14ac:dyDescent="0.25">
      <c r="A683" s="8">
        <v>45795</v>
      </c>
      <c r="B683" s="9">
        <v>0.42708333333333331</v>
      </c>
      <c r="C683" t="s">
        <v>11</v>
      </c>
      <c r="D683" t="s">
        <v>29</v>
      </c>
      <c r="E683">
        <v>57</v>
      </c>
      <c r="F683">
        <v>21</v>
      </c>
      <c r="G683">
        <v>78</v>
      </c>
      <c r="H683" t="s">
        <v>23</v>
      </c>
      <c r="I683" t="s">
        <v>80</v>
      </c>
      <c r="J683">
        <v>0</v>
      </c>
      <c r="K683">
        <v>78</v>
      </c>
      <c r="L683" s="1">
        <f>scaffolding_timesheet_dec2024_may2025[[#This Row],[Total_Time]]/60</f>
        <v>1.3</v>
      </c>
      <c r="M683" s="1">
        <f>((scaffolding_timesheet_dec2024_may2025[[#This Row],[Overtime]]*1.5)+scaffolding_timesheet_dec2024_may2025[[#This Row],[Normal_Time]])/60</f>
        <v>1.3</v>
      </c>
    </row>
    <row r="684" spans="1:13" x14ac:dyDescent="0.25">
      <c r="A684" s="8">
        <v>45796</v>
      </c>
      <c r="B684" s="9">
        <v>0.71875</v>
      </c>
      <c r="C684" t="s">
        <v>11</v>
      </c>
      <c r="D684" t="s">
        <v>31</v>
      </c>
      <c r="E684">
        <v>74</v>
      </c>
      <c r="F684">
        <v>117</v>
      </c>
      <c r="G684">
        <v>191</v>
      </c>
      <c r="H684" t="s">
        <v>24</v>
      </c>
      <c r="I684" t="s">
        <v>72</v>
      </c>
      <c r="J684">
        <v>0</v>
      </c>
      <c r="K684">
        <v>191</v>
      </c>
      <c r="L684" s="1">
        <f>scaffolding_timesheet_dec2024_may2025[[#This Row],[Total_Time]]/60</f>
        <v>3.1833333333333331</v>
      </c>
      <c r="M684" s="1">
        <f>((scaffolding_timesheet_dec2024_may2025[[#This Row],[Overtime]]*1.5)+scaffolding_timesheet_dec2024_may2025[[#This Row],[Normal_Time]])/60</f>
        <v>3.1833333333333331</v>
      </c>
    </row>
    <row r="685" spans="1:13" x14ac:dyDescent="0.25">
      <c r="A685" s="8">
        <v>45796</v>
      </c>
      <c r="B685" s="9">
        <v>0.38541666666666669</v>
      </c>
      <c r="C685" t="s">
        <v>11</v>
      </c>
      <c r="D685" t="s">
        <v>26</v>
      </c>
      <c r="E685">
        <v>83</v>
      </c>
      <c r="F685">
        <v>54</v>
      </c>
      <c r="G685">
        <v>137</v>
      </c>
      <c r="H685" t="s">
        <v>25</v>
      </c>
      <c r="I685" t="s">
        <v>70</v>
      </c>
      <c r="J685">
        <v>0</v>
      </c>
      <c r="K685">
        <v>137</v>
      </c>
      <c r="L685" s="1">
        <f>scaffolding_timesheet_dec2024_may2025[[#This Row],[Total_Time]]/60</f>
        <v>2.2833333333333332</v>
      </c>
      <c r="M685" s="1">
        <f>((scaffolding_timesheet_dec2024_may2025[[#This Row],[Overtime]]*1.5)+scaffolding_timesheet_dec2024_may2025[[#This Row],[Normal_Time]])/60</f>
        <v>2.2833333333333332</v>
      </c>
    </row>
    <row r="686" spans="1:13" x14ac:dyDescent="0.25">
      <c r="A686" s="8">
        <v>45796</v>
      </c>
      <c r="B686" s="9">
        <v>0.36458333333333331</v>
      </c>
      <c r="C686" t="s">
        <v>20</v>
      </c>
      <c r="D686" t="s">
        <v>30</v>
      </c>
      <c r="E686">
        <v>16</v>
      </c>
      <c r="F686">
        <v>9</v>
      </c>
      <c r="G686">
        <v>25</v>
      </c>
      <c r="H686" t="s">
        <v>19</v>
      </c>
      <c r="I686" t="s">
        <v>78</v>
      </c>
      <c r="J686">
        <v>0</v>
      </c>
      <c r="K686">
        <v>25</v>
      </c>
      <c r="L686" s="1">
        <f>scaffolding_timesheet_dec2024_may2025[[#This Row],[Total_Time]]/60</f>
        <v>0.41666666666666669</v>
      </c>
      <c r="M686" s="1">
        <f>((scaffolding_timesheet_dec2024_may2025[[#This Row],[Overtime]]*1.5)+scaffolding_timesheet_dec2024_may2025[[#This Row],[Normal_Time]])/60</f>
        <v>0.41666666666666669</v>
      </c>
    </row>
    <row r="687" spans="1:13" x14ac:dyDescent="0.25">
      <c r="A687" s="8">
        <v>45796</v>
      </c>
      <c r="B687" s="9">
        <v>0.52083333333333337</v>
      </c>
      <c r="C687" t="s">
        <v>17</v>
      </c>
      <c r="D687" t="s">
        <v>18</v>
      </c>
      <c r="E687">
        <v>34</v>
      </c>
      <c r="F687">
        <v>86</v>
      </c>
      <c r="G687">
        <v>120</v>
      </c>
      <c r="H687" t="s">
        <v>13</v>
      </c>
      <c r="I687" t="s">
        <v>72</v>
      </c>
      <c r="J687">
        <v>0</v>
      </c>
      <c r="K687">
        <v>120</v>
      </c>
      <c r="L687" s="1">
        <f>scaffolding_timesheet_dec2024_may2025[[#This Row],[Total_Time]]/60</f>
        <v>2</v>
      </c>
      <c r="M687" s="1">
        <f>((scaffolding_timesheet_dec2024_may2025[[#This Row],[Overtime]]*1.5)+scaffolding_timesheet_dec2024_may2025[[#This Row],[Normal_Time]])/60</f>
        <v>2</v>
      </c>
    </row>
    <row r="688" spans="1:13" x14ac:dyDescent="0.25">
      <c r="A688" s="8">
        <v>45796</v>
      </c>
      <c r="B688" s="9">
        <v>0.82291666666666663</v>
      </c>
      <c r="C688" t="s">
        <v>20</v>
      </c>
      <c r="D688" t="s">
        <v>18</v>
      </c>
      <c r="E688">
        <v>56</v>
      </c>
      <c r="F688">
        <v>66</v>
      </c>
      <c r="G688">
        <v>122</v>
      </c>
      <c r="H688" t="s">
        <v>16</v>
      </c>
      <c r="I688" t="s">
        <v>82</v>
      </c>
      <c r="J688">
        <v>0</v>
      </c>
      <c r="K688">
        <v>122</v>
      </c>
      <c r="L688" s="1">
        <f>scaffolding_timesheet_dec2024_may2025[[#This Row],[Total_Time]]/60</f>
        <v>2.0333333333333332</v>
      </c>
      <c r="M688" s="1">
        <f>((scaffolding_timesheet_dec2024_may2025[[#This Row],[Overtime]]*1.5)+scaffolding_timesheet_dec2024_may2025[[#This Row],[Normal_Time]])/60</f>
        <v>2.0333333333333332</v>
      </c>
    </row>
    <row r="689" spans="1:13" x14ac:dyDescent="0.25">
      <c r="A689" s="8">
        <v>45796</v>
      </c>
      <c r="B689" s="9">
        <v>0.28125</v>
      </c>
      <c r="C689" t="s">
        <v>11</v>
      </c>
      <c r="D689" t="s">
        <v>29</v>
      </c>
      <c r="E689">
        <v>33</v>
      </c>
      <c r="F689">
        <v>49</v>
      </c>
      <c r="G689">
        <v>82</v>
      </c>
      <c r="H689" t="s">
        <v>21</v>
      </c>
      <c r="I689" t="s">
        <v>83</v>
      </c>
      <c r="J689">
        <v>0</v>
      </c>
      <c r="K689">
        <v>82</v>
      </c>
      <c r="L689" s="1">
        <f>scaffolding_timesheet_dec2024_may2025[[#This Row],[Total_Time]]/60</f>
        <v>1.3666666666666667</v>
      </c>
      <c r="M689" s="1">
        <f>((scaffolding_timesheet_dec2024_may2025[[#This Row],[Overtime]]*1.5)+scaffolding_timesheet_dec2024_may2025[[#This Row],[Normal_Time]])/60</f>
        <v>1.3666666666666667</v>
      </c>
    </row>
    <row r="690" spans="1:13" x14ac:dyDescent="0.25">
      <c r="A690" s="8">
        <v>45797</v>
      </c>
      <c r="B690" s="9">
        <v>0.3125</v>
      </c>
      <c r="C690" t="s">
        <v>22</v>
      </c>
      <c r="D690" t="s">
        <v>14</v>
      </c>
      <c r="E690">
        <v>36</v>
      </c>
      <c r="F690">
        <v>15</v>
      </c>
      <c r="G690">
        <v>51</v>
      </c>
      <c r="H690" t="s">
        <v>21</v>
      </c>
      <c r="I690" t="s">
        <v>78</v>
      </c>
      <c r="J690">
        <v>0</v>
      </c>
      <c r="K690">
        <v>51</v>
      </c>
      <c r="L690" s="1">
        <f>scaffolding_timesheet_dec2024_may2025[[#This Row],[Total_Time]]/60</f>
        <v>0.85</v>
      </c>
      <c r="M690" s="1">
        <f>((scaffolding_timesheet_dec2024_may2025[[#This Row],[Overtime]]*1.5)+scaffolding_timesheet_dec2024_may2025[[#This Row],[Normal_Time]])/60</f>
        <v>0.85</v>
      </c>
    </row>
    <row r="691" spans="1:13" x14ac:dyDescent="0.25">
      <c r="A691" s="8">
        <v>45797</v>
      </c>
      <c r="B691" s="9">
        <v>0.4375</v>
      </c>
      <c r="C691" t="s">
        <v>20</v>
      </c>
      <c r="D691" t="s">
        <v>12</v>
      </c>
      <c r="E691">
        <v>90</v>
      </c>
      <c r="F691">
        <v>56</v>
      </c>
      <c r="G691">
        <v>146</v>
      </c>
      <c r="H691" t="s">
        <v>28</v>
      </c>
      <c r="I691" t="s">
        <v>82</v>
      </c>
      <c r="J691">
        <v>0</v>
      </c>
      <c r="K691">
        <v>146</v>
      </c>
      <c r="L691" s="1">
        <f>scaffolding_timesheet_dec2024_may2025[[#This Row],[Total_Time]]/60</f>
        <v>2.4333333333333331</v>
      </c>
      <c r="M691" s="1">
        <f>((scaffolding_timesheet_dec2024_may2025[[#This Row],[Overtime]]*1.5)+scaffolding_timesheet_dec2024_may2025[[#This Row],[Normal_Time]])/60</f>
        <v>2.4333333333333331</v>
      </c>
    </row>
    <row r="692" spans="1:13" x14ac:dyDescent="0.25">
      <c r="A692" s="8">
        <v>45797</v>
      </c>
      <c r="B692" s="9">
        <v>0.42708333333333331</v>
      </c>
      <c r="C692" t="s">
        <v>11</v>
      </c>
      <c r="D692" t="s">
        <v>18</v>
      </c>
      <c r="E692">
        <v>19</v>
      </c>
      <c r="F692">
        <v>56</v>
      </c>
      <c r="G692">
        <v>75</v>
      </c>
      <c r="H692" t="s">
        <v>19</v>
      </c>
      <c r="I692" t="s">
        <v>72</v>
      </c>
      <c r="J692">
        <v>0</v>
      </c>
      <c r="K692">
        <v>75</v>
      </c>
      <c r="L692" s="1">
        <f>scaffolding_timesheet_dec2024_may2025[[#This Row],[Total_Time]]/60</f>
        <v>1.25</v>
      </c>
      <c r="M692" s="1">
        <f>((scaffolding_timesheet_dec2024_may2025[[#This Row],[Overtime]]*1.5)+scaffolding_timesheet_dec2024_may2025[[#This Row],[Normal_Time]])/60</f>
        <v>1.25</v>
      </c>
    </row>
    <row r="693" spans="1:13" x14ac:dyDescent="0.25">
      <c r="A693" s="8">
        <v>45798</v>
      </c>
      <c r="B693" s="9">
        <v>0.29166666666666669</v>
      </c>
      <c r="C693" t="s">
        <v>11</v>
      </c>
      <c r="D693" t="s">
        <v>31</v>
      </c>
      <c r="E693">
        <v>12</v>
      </c>
      <c r="F693">
        <v>15</v>
      </c>
      <c r="G693">
        <v>27</v>
      </c>
      <c r="H693" t="s">
        <v>33</v>
      </c>
      <c r="I693" t="s">
        <v>79</v>
      </c>
      <c r="J693">
        <v>0</v>
      </c>
      <c r="K693">
        <v>27</v>
      </c>
      <c r="L693" s="1">
        <f>scaffolding_timesheet_dec2024_may2025[[#This Row],[Total_Time]]/60</f>
        <v>0.45</v>
      </c>
      <c r="M693" s="1">
        <f>((scaffolding_timesheet_dec2024_may2025[[#This Row],[Overtime]]*1.5)+scaffolding_timesheet_dec2024_may2025[[#This Row],[Normal_Time]])/60</f>
        <v>0.45</v>
      </c>
    </row>
    <row r="694" spans="1:13" x14ac:dyDescent="0.25">
      <c r="A694" s="8">
        <v>45798</v>
      </c>
      <c r="B694" s="9">
        <v>0.41666666666666669</v>
      </c>
      <c r="C694" t="s">
        <v>22</v>
      </c>
      <c r="D694" t="s">
        <v>18</v>
      </c>
      <c r="E694">
        <v>32</v>
      </c>
      <c r="F694">
        <v>47</v>
      </c>
      <c r="G694">
        <v>79</v>
      </c>
      <c r="H694" t="s">
        <v>21</v>
      </c>
      <c r="I694" t="s">
        <v>76</v>
      </c>
      <c r="J694">
        <v>0</v>
      </c>
      <c r="K694">
        <v>79</v>
      </c>
      <c r="L694" s="1">
        <f>scaffolding_timesheet_dec2024_may2025[[#This Row],[Total_Time]]/60</f>
        <v>1.3166666666666667</v>
      </c>
      <c r="M694" s="1">
        <f>((scaffolding_timesheet_dec2024_may2025[[#This Row],[Overtime]]*1.5)+scaffolding_timesheet_dec2024_may2025[[#This Row],[Normal_Time]])/60</f>
        <v>1.3166666666666667</v>
      </c>
    </row>
    <row r="695" spans="1:13" x14ac:dyDescent="0.25">
      <c r="A695" s="8">
        <v>45798</v>
      </c>
      <c r="B695" s="9">
        <v>0.69791666666666663</v>
      </c>
      <c r="C695" t="s">
        <v>11</v>
      </c>
      <c r="D695" t="s">
        <v>26</v>
      </c>
      <c r="E695">
        <v>65</v>
      </c>
      <c r="F695">
        <v>31</v>
      </c>
      <c r="G695">
        <v>96</v>
      </c>
      <c r="H695" t="s">
        <v>16</v>
      </c>
      <c r="I695" t="s">
        <v>80</v>
      </c>
      <c r="J695">
        <v>0</v>
      </c>
      <c r="K695">
        <v>96</v>
      </c>
      <c r="L695" s="1">
        <f>scaffolding_timesheet_dec2024_may2025[[#This Row],[Total_Time]]/60</f>
        <v>1.6</v>
      </c>
      <c r="M695" s="1">
        <f>((scaffolding_timesheet_dec2024_may2025[[#This Row],[Overtime]]*1.5)+scaffolding_timesheet_dec2024_may2025[[#This Row],[Normal_Time]])/60</f>
        <v>1.6</v>
      </c>
    </row>
    <row r="696" spans="1:13" x14ac:dyDescent="0.25">
      <c r="A696" s="8">
        <v>45798</v>
      </c>
      <c r="B696" s="9">
        <v>0.5</v>
      </c>
      <c r="C696" t="s">
        <v>11</v>
      </c>
      <c r="D696" t="s">
        <v>14</v>
      </c>
      <c r="E696">
        <v>22</v>
      </c>
      <c r="F696">
        <v>6</v>
      </c>
      <c r="G696">
        <v>28</v>
      </c>
      <c r="H696" t="s">
        <v>33</v>
      </c>
      <c r="I696" t="s">
        <v>85</v>
      </c>
      <c r="J696">
        <v>0</v>
      </c>
      <c r="K696">
        <v>28</v>
      </c>
      <c r="L696" s="1">
        <f>scaffolding_timesheet_dec2024_may2025[[#This Row],[Total_Time]]/60</f>
        <v>0.46666666666666667</v>
      </c>
      <c r="M696" s="1">
        <f>((scaffolding_timesheet_dec2024_may2025[[#This Row],[Overtime]]*1.5)+scaffolding_timesheet_dec2024_may2025[[#This Row],[Normal_Time]])/60</f>
        <v>0.46666666666666667</v>
      </c>
    </row>
    <row r="697" spans="1:13" x14ac:dyDescent="0.25">
      <c r="A697" s="8">
        <v>45799</v>
      </c>
      <c r="B697" s="9">
        <v>0.6875</v>
      </c>
      <c r="C697" t="s">
        <v>17</v>
      </c>
      <c r="D697" t="s">
        <v>32</v>
      </c>
      <c r="E697">
        <v>10</v>
      </c>
      <c r="F697">
        <v>16</v>
      </c>
      <c r="G697">
        <v>26</v>
      </c>
      <c r="H697" t="s">
        <v>19</v>
      </c>
      <c r="I697" t="s">
        <v>84</v>
      </c>
      <c r="J697">
        <v>0</v>
      </c>
      <c r="K697">
        <v>26</v>
      </c>
      <c r="L697" s="1">
        <f>scaffolding_timesheet_dec2024_may2025[[#This Row],[Total_Time]]/60</f>
        <v>0.43333333333333335</v>
      </c>
      <c r="M697" s="1">
        <f>((scaffolding_timesheet_dec2024_may2025[[#This Row],[Overtime]]*1.5)+scaffolding_timesheet_dec2024_may2025[[#This Row],[Normal_Time]])/60</f>
        <v>0.43333333333333335</v>
      </c>
    </row>
    <row r="698" spans="1:13" x14ac:dyDescent="0.25">
      <c r="A698" s="8">
        <v>45799</v>
      </c>
      <c r="B698" s="9">
        <v>0.65625</v>
      </c>
      <c r="C698" t="s">
        <v>11</v>
      </c>
      <c r="D698" t="s">
        <v>18</v>
      </c>
      <c r="E698">
        <v>37</v>
      </c>
      <c r="F698">
        <v>87</v>
      </c>
      <c r="G698">
        <v>124</v>
      </c>
      <c r="H698" t="s">
        <v>13</v>
      </c>
      <c r="I698" t="s">
        <v>72</v>
      </c>
      <c r="J698">
        <v>0</v>
      </c>
      <c r="K698">
        <v>124</v>
      </c>
      <c r="L698" s="1">
        <f>scaffolding_timesheet_dec2024_may2025[[#This Row],[Total_Time]]/60</f>
        <v>2.0666666666666669</v>
      </c>
      <c r="M698" s="1">
        <f>((scaffolding_timesheet_dec2024_may2025[[#This Row],[Overtime]]*1.5)+scaffolding_timesheet_dec2024_may2025[[#This Row],[Normal_Time]])/60</f>
        <v>2.0666666666666669</v>
      </c>
    </row>
    <row r="699" spans="1:13" x14ac:dyDescent="0.25">
      <c r="A699" s="8">
        <v>45799</v>
      </c>
      <c r="B699" s="9">
        <v>0.28125</v>
      </c>
      <c r="C699" t="s">
        <v>22</v>
      </c>
      <c r="D699" t="s">
        <v>14</v>
      </c>
      <c r="E699">
        <v>13</v>
      </c>
      <c r="F699">
        <v>16</v>
      </c>
      <c r="G699">
        <v>29</v>
      </c>
      <c r="H699" t="s">
        <v>19</v>
      </c>
      <c r="I699" t="s">
        <v>84</v>
      </c>
      <c r="J699">
        <v>0</v>
      </c>
      <c r="K699">
        <v>29</v>
      </c>
      <c r="L699" s="1">
        <f>scaffolding_timesheet_dec2024_may2025[[#This Row],[Total_Time]]/60</f>
        <v>0.48333333333333334</v>
      </c>
      <c r="M699" s="1">
        <f>((scaffolding_timesheet_dec2024_may2025[[#This Row],[Overtime]]*1.5)+scaffolding_timesheet_dec2024_may2025[[#This Row],[Normal_Time]])/60</f>
        <v>0.48333333333333334</v>
      </c>
    </row>
    <row r="700" spans="1:13" x14ac:dyDescent="0.25">
      <c r="A700" s="8">
        <v>45799</v>
      </c>
      <c r="B700" s="9">
        <v>0.45833333333333331</v>
      </c>
      <c r="C700" t="s">
        <v>11</v>
      </c>
      <c r="D700" t="s">
        <v>26</v>
      </c>
      <c r="E700">
        <v>50</v>
      </c>
      <c r="F700">
        <v>60</v>
      </c>
      <c r="G700">
        <v>110</v>
      </c>
      <c r="H700" t="s">
        <v>16</v>
      </c>
      <c r="I700" t="s">
        <v>83</v>
      </c>
      <c r="J700">
        <v>0</v>
      </c>
      <c r="K700">
        <v>110</v>
      </c>
      <c r="L700" s="1">
        <f>scaffolding_timesheet_dec2024_may2025[[#This Row],[Total_Time]]/60</f>
        <v>1.8333333333333333</v>
      </c>
      <c r="M700" s="1">
        <f>((scaffolding_timesheet_dec2024_may2025[[#This Row],[Overtime]]*1.5)+scaffolding_timesheet_dec2024_may2025[[#This Row],[Normal_Time]])/60</f>
        <v>1.8333333333333333</v>
      </c>
    </row>
    <row r="701" spans="1:13" x14ac:dyDescent="0.25">
      <c r="A701" s="8">
        <v>45800</v>
      </c>
      <c r="B701" s="9">
        <v>0.5</v>
      </c>
      <c r="C701" t="s">
        <v>11</v>
      </c>
      <c r="D701" t="s">
        <v>14</v>
      </c>
      <c r="E701">
        <v>73</v>
      </c>
      <c r="F701">
        <v>7</v>
      </c>
      <c r="G701">
        <v>80</v>
      </c>
      <c r="H701" t="s">
        <v>24</v>
      </c>
      <c r="I701" t="s">
        <v>85</v>
      </c>
      <c r="J701">
        <v>0</v>
      </c>
      <c r="K701">
        <v>80</v>
      </c>
      <c r="L701" s="1">
        <f>scaffolding_timesheet_dec2024_may2025[[#This Row],[Total_Time]]/60</f>
        <v>1.3333333333333333</v>
      </c>
      <c r="M701" s="1">
        <f>((scaffolding_timesheet_dec2024_may2025[[#This Row],[Overtime]]*1.5)+scaffolding_timesheet_dec2024_may2025[[#This Row],[Normal_Time]])/60</f>
        <v>1.3333333333333333</v>
      </c>
    </row>
    <row r="702" spans="1:13" x14ac:dyDescent="0.25">
      <c r="A702" s="8">
        <v>45800</v>
      </c>
      <c r="B702" s="9">
        <v>0.39583333333333331</v>
      </c>
      <c r="C702" t="s">
        <v>22</v>
      </c>
      <c r="D702" t="s">
        <v>29</v>
      </c>
      <c r="E702">
        <v>58</v>
      </c>
      <c r="F702">
        <v>28</v>
      </c>
      <c r="G702">
        <v>86</v>
      </c>
      <c r="H702" t="s">
        <v>23</v>
      </c>
      <c r="I702" t="s">
        <v>71</v>
      </c>
      <c r="J702">
        <v>0</v>
      </c>
      <c r="K702">
        <v>86</v>
      </c>
      <c r="L702" s="1">
        <f>scaffolding_timesheet_dec2024_may2025[[#This Row],[Total_Time]]/60</f>
        <v>1.4333333333333333</v>
      </c>
      <c r="M702" s="1">
        <f>((scaffolding_timesheet_dec2024_may2025[[#This Row],[Overtime]]*1.5)+scaffolding_timesheet_dec2024_may2025[[#This Row],[Normal_Time]])/60</f>
        <v>1.4333333333333333</v>
      </c>
    </row>
    <row r="703" spans="1:13" x14ac:dyDescent="0.25">
      <c r="A703" s="8">
        <v>45800</v>
      </c>
      <c r="B703" s="9">
        <v>0.33333333333333331</v>
      </c>
      <c r="C703" t="s">
        <v>11</v>
      </c>
      <c r="D703" t="s">
        <v>14</v>
      </c>
      <c r="E703">
        <v>77</v>
      </c>
      <c r="F703">
        <v>18</v>
      </c>
      <c r="G703">
        <v>95</v>
      </c>
      <c r="H703" t="s">
        <v>24</v>
      </c>
      <c r="I703" t="s">
        <v>78</v>
      </c>
      <c r="J703">
        <v>0</v>
      </c>
      <c r="K703">
        <v>95</v>
      </c>
      <c r="L703" s="1">
        <f>scaffolding_timesheet_dec2024_may2025[[#This Row],[Total_Time]]/60</f>
        <v>1.5833333333333333</v>
      </c>
      <c r="M703" s="1">
        <f>((scaffolding_timesheet_dec2024_may2025[[#This Row],[Overtime]]*1.5)+scaffolding_timesheet_dec2024_may2025[[#This Row],[Normal_Time]])/60</f>
        <v>1.5833333333333333</v>
      </c>
    </row>
    <row r="704" spans="1:13" x14ac:dyDescent="0.25">
      <c r="A704" s="8">
        <v>45800</v>
      </c>
      <c r="B704" s="9">
        <v>0.28125</v>
      </c>
      <c r="C704" t="s">
        <v>22</v>
      </c>
      <c r="D704" t="s">
        <v>14</v>
      </c>
      <c r="E704">
        <v>68</v>
      </c>
      <c r="F704">
        <v>65</v>
      </c>
      <c r="G704">
        <v>133</v>
      </c>
      <c r="H704" t="s">
        <v>16</v>
      </c>
      <c r="I704" t="s">
        <v>82</v>
      </c>
      <c r="J704">
        <v>0</v>
      </c>
      <c r="K704">
        <v>133</v>
      </c>
      <c r="L704" s="1">
        <f>scaffolding_timesheet_dec2024_may2025[[#This Row],[Total_Time]]/60</f>
        <v>2.2166666666666668</v>
      </c>
      <c r="M704" s="1">
        <f>((scaffolding_timesheet_dec2024_may2025[[#This Row],[Overtime]]*1.5)+scaffolding_timesheet_dec2024_may2025[[#This Row],[Normal_Time]])/60</f>
        <v>2.2166666666666668</v>
      </c>
    </row>
    <row r="705" spans="1:13" x14ac:dyDescent="0.25">
      <c r="A705" s="8">
        <v>45801</v>
      </c>
      <c r="B705" s="9">
        <v>0.30208333333333331</v>
      </c>
      <c r="C705" t="s">
        <v>22</v>
      </c>
      <c r="D705" t="s">
        <v>26</v>
      </c>
      <c r="E705">
        <v>80</v>
      </c>
      <c r="F705">
        <v>15</v>
      </c>
      <c r="G705">
        <v>95</v>
      </c>
      <c r="H705" t="s">
        <v>28</v>
      </c>
      <c r="I705" t="s">
        <v>78</v>
      </c>
      <c r="J705">
        <v>0</v>
      </c>
      <c r="K705">
        <v>95</v>
      </c>
      <c r="L705" s="1">
        <f>scaffolding_timesheet_dec2024_may2025[[#This Row],[Total_Time]]/60</f>
        <v>1.5833333333333333</v>
      </c>
      <c r="M705" s="1">
        <f>((scaffolding_timesheet_dec2024_may2025[[#This Row],[Overtime]]*1.5)+scaffolding_timesheet_dec2024_may2025[[#This Row],[Normal_Time]])/60</f>
        <v>1.5833333333333333</v>
      </c>
    </row>
    <row r="706" spans="1:13" x14ac:dyDescent="0.25">
      <c r="A706" s="8">
        <v>45801</v>
      </c>
      <c r="B706" s="9">
        <v>0.51041666666666663</v>
      </c>
      <c r="C706" t="s">
        <v>20</v>
      </c>
      <c r="D706" t="s">
        <v>29</v>
      </c>
      <c r="E706">
        <v>75</v>
      </c>
      <c r="F706">
        <v>53</v>
      </c>
      <c r="G706">
        <v>128</v>
      </c>
      <c r="H706" t="s">
        <v>24</v>
      </c>
      <c r="I706" t="s">
        <v>75</v>
      </c>
      <c r="J706">
        <v>0</v>
      </c>
      <c r="K706">
        <v>128</v>
      </c>
      <c r="L706" s="1">
        <f>scaffolding_timesheet_dec2024_may2025[[#This Row],[Total_Time]]/60</f>
        <v>2.1333333333333333</v>
      </c>
      <c r="M706" s="1">
        <f>((scaffolding_timesheet_dec2024_may2025[[#This Row],[Overtime]]*1.5)+scaffolding_timesheet_dec2024_may2025[[#This Row],[Normal_Time]])/60</f>
        <v>2.1333333333333333</v>
      </c>
    </row>
    <row r="707" spans="1:13" x14ac:dyDescent="0.25">
      <c r="A707" s="8">
        <v>45801</v>
      </c>
      <c r="B707" s="9">
        <v>0.41666666666666669</v>
      </c>
      <c r="C707" t="s">
        <v>11</v>
      </c>
      <c r="D707" t="s">
        <v>27</v>
      </c>
      <c r="E707">
        <v>59</v>
      </c>
      <c r="F707">
        <v>32</v>
      </c>
      <c r="G707">
        <v>91</v>
      </c>
      <c r="H707" t="s">
        <v>16</v>
      </c>
      <c r="I707" t="s">
        <v>80</v>
      </c>
      <c r="J707">
        <v>0</v>
      </c>
      <c r="K707">
        <v>91</v>
      </c>
      <c r="L707" s="1">
        <f>scaffolding_timesheet_dec2024_may2025[[#This Row],[Total_Time]]/60</f>
        <v>1.5166666666666666</v>
      </c>
      <c r="M707" s="1">
        <f>((scaffolding_timesheet_dec2024_may2025[[#This Row],[Overtime]]*1.5)+scaffolding_timesheet_dec2024_may2025[[#This Row],[Normal_Time]])/60</f>
        <v>1.5166666666666666</v>
      </c>
    </row>
    <row r="708" spans="1:13" x14ac:dyDescent="0.25">
      <c r="A708" s="8">
        <v>45801</v>
      </c>
      <c r="B708" s="9">
        <v>0.3125</v>
      </c>
      <c r="C708" t="s">
        <v>11</v>
      </c>
      <c r="D708" t="s">
        <v>15</v>
      </c>
      <c r="E708">
        <v>58</v>
      </c>
      <c r="F708">
        <v>10</v>
      </c>
      <c r="G708">
        <v>68</v>
      </c>
      <c r="H708" t="s">
        <v>34</v>
      </c>
      <c r="I708" t="s">
        <v>74</v>
      </c>
      <c r="J708">
        <v>0</v>
      </c>
      <c r="K708">
        <v>68</v>
      </c>
      <c r="L708" s="1">
        <f>scaffolding_timesheet_dec2024_may2025[[#This Row],[Total_Time]]/60</f>
        <v>1.1333333333333333</v>
      </c>
      <c r="M708" s="1">
        <f>((scaffolding_timesheet_dec2024_may2025[[#This Row],[Overtime]]*1.5)+scaffolding_timesheet_dec2024_may2025[[#This Row],[Normal_Time]])/60</f>
        <v>1.1333333333333333</v>
      </c>
    </row>
    <row r="709" spans="1:13" x14ac:dyDescent="0.25">
      <c r="A709" s="8">
        <v>45802</v>
      </c>
      <c r="B709" s="9">
        <v>0.60416666666666663</v>
      </c>
      <c r="C709" t="s">
        <v>20</v>
      </c>
      <c r="D709" t="s">
        <v>27</v>
      </c>
      <c r="E709">
        <v>63</v>
      </c>
      <c r="F709">
        <v>19</v>
      </c>
      <c r="G709">
        <v>82</v>
      </c>
      <c r="H709" t="s">
        <v>16</v>
      </c>
      <c r="I709" t="s">
        <v>74</v>
      </c>
      <c r="J709">
        <v>0</v>
      </c>
      <c r="K709">
        <v>82</v>
      </c>
      <c r="L709" s="1">
        <f>scaffolding_timesheet_dec2024_may2025[[#This Row],[Total_Time]]/60</f>
        <v>1.3666666666666667</v>
      </c>
      <c r="M709" s="1">
        <f>((scaffolding_timesheet_dec2024_may2025[[#This Row],[Overtime]]*1.5)+scaffolding_timesheet_dec2024_may2025[[#This Row],[Normal_Time]])/60</f>
        <v>1.3666666666666667</v>
      </c>
    </row>
    <row r="710" spans="1:13" x14ac:dyDescent="0.25">
      <c r="A710" s="8">
        <v>45802</v>
      </c>
      <c r="B710" s="9">
        <v>0.61458333333333337</v>
      </c>
      <c r="C710" t="s">
        <v>22</v>
      </c>
      <c r="D710" t="s">
        <v>15</v>
      </c>
      <c r="E710">
        <v>67</v>
      </c>
      <c r="F710">
        <v>39</v>
      </c>
      <c r="G710">
        <v>106</v>
      </c>
      <c r="H710" t="s">
        <v>34</v>
      </c>
      <c r="I710" t="s">
        <v>73</v>
      </c>
      <c r="J710">
        <v>0</v>
      </c>
      <c r="K710">
        <v>106</v>
      </c>
      <c r="L710" s="1">
        <f>scaffolding_timesheet_dec2024_may2025[[#This Row],[Total_Time]]/60</f>
        <v>1.7666666666666666</v>
      </c>
      <c r="M710" s="1">
        <f>((scaffolding_timesheet_dec2024_may2025[[#This Row],[Overtime]]*1.5)+scaffolding_timesheet_dec2024_may2025[[#This Row],[Normal_Time]])/60</f>
        <v>1.7666666666666666</v>
      </c>
    </row>
    <row r="711" spans="1:13" x14ac:dyDescent="0.25">
      <c r="A711" s="8">
        <v>45802</v>
      </c>
      <c r="B711" s="9">
        <v>0.69791666666666663</v>
      </c>
      <c r="C711" t="s">
        <v>11</v>
      </c>
      <c r="D711" t="s">
        <v>12</v>
      </c>
      <c r="E711">
        <v>48</v>
      </c>
      <c r="F711">
        <v>102</v>
      </c>
      <c r="G711">
        <v>150</v>
      </c>
      <c r="H711" t="s">
        <v>23</v>
      </c>
      <c r="I711" t="s">
        <v>72</v>
      </c>
      <c r="J711">
        <v>0</v>
      </c>
      <c r="K711">
        <v>150</v>
      </c>
      <c r="L711" s="1">
        <f>scaffolding_timesheet_dec2024_may2025[[#This Row],[Total_Time]]/60</f>
        <v>2.5</v>
      </c>
      <c r="M711" s="1">
        <f>((scaffolding_timesheet_dec2024_may2025[[#This Row],[Overtime]]*1.5)+scaffolding_timesheet_dec2024_may2025[[#This Row],[Normal_Time]])/60</f>
        <v>2.5</v>
      </c>
    </row>
    <row r="712" spans="1:13" x14ac:dyDescent="0.25">
      <c r="A712" s="8">
        <v>45802</v>
      </c>
      <c r="B712" s="9">
        <v>0.70833333333333337</v>
      </c>
      <c r="C712" t="s">
        <v>11</v>
      </c>
      <c r="D712" t="s">
        <v>31</v>
      </c>
      <c r="E712">
        <v>66</v>
      </c>
      <c r="F712">
        <v>68</v>
      </c>
      <c r="G712">
        <v>134</v>
      </c>
      <c r="H712" t="s">
        <v>34</v>
      </c>
      <c r="I712" t="s">
        <v>82</v>
      </c>
      <c r="J712">
        <v>0</v>
      </c>
      <c r="K712">
        <v>134</v>
      </c>
      <c r="L712" s="1">
        <f>scaffolding_timesheet_dec2024_may2025[[#This Row],[Total_Time]]/60</f>
        <v>2.2333333333333334</v>
      </c>
      <c r="M712" s="1">
        <f>((scaffolding_timesheet_dec2024_may2025[[#This Row],[Overtime]]*1.5)+scaffolding_timesheet_dec2024_may2025[[#This Row],[Normal_Time]])/60</f>
        <v>2.2333333333333334</v>
      </c>
    </row>
    <row r="713" spans="1:13" x14ac:dyDescent="0.25">
      <c r="A713" s="8">
        <v>45803</v>
      </c>
      <c r="B713" s="9">
        <v>0.52083333333333337</v>
      </c>
      <c r="C713" t="s">
        <v>11</v>
      </c>
      <c r="D713" t="s">
        <v>14</v>
      </c>
      <c r="E713">
        <v>72</v>
      </c>
      <c r="F713">
        <v>47</v>
      </c>
      <c r="G713">
        <v>119</v>
      </c>
      <c r="H713" t="s">
        <v>25</v>
      </c>
      <c r="I713" t="s">
        <v>75</v>
      </c>
      <c r="J713">
        <v>0</v>
      </c>
      <c r="K713">
        <v>119</v>
      </c>
      <c r="L713" s="1">
        <f>scaffolding_timesheet_dec2024_may2025[[#This Row],[Total_Time]]/60</f>
        <v>1.9833333333333334</v>
      </c>
      <c r="M713" s="1">
        <f>((scaffolding_timesheet_dec2024_may2025[[#This Row],[Overtime]]*1.5)+scaffolding_timesheet_dec2024_may2025[[#This Row],[Normal_Time]])/60</f>
        <v>1.9833333333333334</v>
      </c>
    </row>
    <row r="714" spans="1:13" x14ac:dyDescent="0.25">
      <c r="A714" s="8">
        <v>45803</v>
      </c>
      <c r="B714" s="9">
        <v>0.42708333333333331</v>
      </c>
      <c r="C714" t="s">
        <v>20</v>
      </c>
      <c r="D714" t="s">
        <v>27</v>
      </c>
      <c r="E714">
        <v>42</v>
      </c>
      <c r="F714">
        <v>37</v>
      </c>
      <c r="G714">
        <v>79</v>
      </c>
      <c r="H714" t="s">
        <v>21</v>
      </c>
      <c r="I714" t="s">
        <v>75</v>
      </c>
      <c r="J714">
        <v>0</v>
      </c>
      <c r="K714">
        <v>79</v>
      </c>
      <c r="L714" s="1">
        <f>scaffolding_timesheet_dec2024_may2025[[#This Row],[Total_Time]]/60</f>
        <v>1.3166666666666667</v>
      </c>
      <c r="M714" s="1">
        <f>((scaffolding_timesheet_dec2024_may2025[[#This Row],[Overtime]]*1.5)+scaffolding_timesheet_dec2024_may2025[[#This Row],[Normal_Time]])/60</f>
        <v>1.3166666666666667</v>
      </c>
    </row>
    <row r="715" spans="1:13" x14ac:dyDescent="0.25">
      <c r="A715" s="8">
        <v>45803</v>
      </c>
      <c r="B715" s="9">
        <v>0.57291666666666663</v>
      </c>
      <c r="C715" t="s">
        <v>17</v>
      </c>
      <c r="D715" t="s">
        <v>27</v>
      </c>
      <c r="E715">
        <v>83</v>
      </c>
      <c r="F715">
        <v>40</v>
      </c>
      <c r="G715">
        <v>123</v>
      </c>
      <c r="H715" t="s">
        <v>28</v>
      </c>
      <c r="I715" t="s">
        <v>75</v>
      </c>
      <c r="J715">
        <v>0</v>
      </c>
      <c r="K715">
        <v>123</v>
      </c>
      <c r="L715" s="1">
        <f>scaffolding_timesheet_dec2024_may2025[[#This Row],[Total_Time]]/60</f>
        <v>2.0499999999999998</v>
      </c>
      <c r="M715" s="1">
        <f>((scaffolding_timesheet_dec2024_may2025[[#This Row],[Overtime]]*1.5)+scaffolding_timesheet_dec2024_may2025[[#This Row],[Normal_Time]])/60</f>
        <v>2.0499999999999998</v>
      </c>
    </row>
    <row r="716" spans="1:13" x14ac:dyDescent="0.25">
      <c r="A716" s="8">
        <v>45804</v>
      </c>
      <c r="B716" s="9">
        <v>0.67708333333333337</v>
      </c>
      <c r="C716" t="s">
        <v>20</v>
      </c>
      <c r="D716" t="s">
        <v>18</v>
      </c>
      <c r="E716">
        <v>70</v>
      </c>
      <c r="F716">
        <v>37</v>
      </c>
      <c r="G716">
        <v>107</v>
      </c>
      <c r="H716" t="s">
        <v>16</v>
      </c>
      <c r="I716" t="s">
        <v>73</v>
      </c>
      <c r="J716">
        <v>0</v>
      </c>
      <c r="K716">
        <v>107</v>
      </c>
      <c r="L716" s="1">
        <f>scaffolding_timesheet_dec2024_may2025[[#This Row],[Total_Time]]/60</f>
        <v>1.7833333333333334</v>
      </c>
      <c r="M716" s="1">
        <f>((scaffolding_timesheet_dec2024_may2025[[#This Row],[Overtime]]*1.5)+scaffolding_timesheet_dec2024_may2025[[#This Row],[Normal_Time]])/60</f>
        <v>1.7833333333333334</v>
      </c>
    </row>
    <row r="717" spans="1:13" x14ac:dyDescent="0.25">
      <c r="A717" s="8">
        <v>45804</v>
      </c>
      <c r="B717" s="9">
        <v>0.47916666666666669</v>
      </c>
      <c r="C717" t="s">
        <v>11</v>
      </c>
      <c r="D717" t="s">
        <v>29</v>
      </c>
      <c r="E717">
        <v>22</v>
      </c>
      <c r="F717">
        <v>9</v>
      </c>
      <c r="G717">
        <v>31</v>
      </c>
      <c r="H717" t="s">
        <v>13</v>
      </c>
      <c r="I717" t="s">
        <v>77</v>
      </c>
      <c r="J717">
        <v>0</v>
      </c>
      <c r="K717">
        <v>31</v>
      </c>
      <c r="L717" s="1">
        <f>scaffolding_timesheet_dec2024_may2025[[#This Row],[Total_Time]]/60</f>
        <v>0.51666666666666672</v>
      </c>
      <c r="M717" s="1">
        <f>((scaffolding_timesheet_dec2024_may2025[[#This Row],[Overtime]]*1.5)+scaffolding_timesheet_dec2024_may2025[[#This Row],[Normal_Time]])/60</f>
        <v>0.51666666666666672</v>
      </c>
    </row>
    <row r="718" spans="1:13" x14ac:dyDescent="0.25">
      <c r="A718" s="8">
        <v>45804</v>
      </c>
      <c r="B718" s="9">
        <v>0.29166666666666669</v>
      </c>
      <c r="C718" t="s">
        <v>22</v>
      </c>
      <c r="D718" t="s">
        <v>15</v>
      </c>
      <c r="E718">
        <v>56</v>
      </c>
      <c r="F718">
        <v>24</v>
      </c>
      <c r="G718">
        <v>80</v>
      </c>
      <c r="H718" t="s">
        <v>23</v>
      </c>
      <c r="I718" t="s">
        <v>79</v>
      </c>
      <c r="J718">
        <v>0</v>
      </c>
      <c r="K718">
        <v>80</v>
      </c>
      <c r="L718" s="1">
        <f>scaffolding_timesheet_dec2024_may2025[[#This Row],[Total_Time]]/60</f>
        <v>1.3333333333333333</v>
      </c>
      <c r="M718" s="1">
        <f>((scaffolding_timesheet_dec2024_may2025[[#This Row],[Overtime]]*1.5)+scaffolding_timesheet_dec2024_may2025[[#This Row],[Normal_Time]])/60</f>
        <v>1.3333333333333333</v>
      </c>
    </row>
    <row r="719" spans="1:13" x14ac:dyDescent="0.25">
      <c r="A719" s="8">
        <v>45805</v>
      </c>
      <c r="B719" s="9">
        <v>0.3125</v>
      </c>
      <c r="C719" t="s">
        <v>11</v>
      </c>
      <c r="D719" t="s">
        <v>27</v>
      </c>
      <c r="E719">
        <v>60</v>
      </c>
      <c r="F719">
        <v>39</v>
      </c>
      <c r="G719">
        <v>99</v>
      </c>
      <c r="H719" t="s">
        <v>34</v>
      </c>
      <c r="I719" t="s">
        <v>71</v>
      </c>
      <c r="J719">
        <v>0</v>
      </c>
      <c r="K719">
        <v>99</v>
      </c>
      <c r="L719" s="1">
        <f>scaffolding_timesheet_dec2024_may2025[[#This Row],[Total_Time]]/60</f>
        <v>1.65</v>
      </c>
      <c r="M719" s="1">
        <f>((scaffolding_timesheet_dec2024_may2025[[#This Row],[Overtime]]*1.5)+scaffolding_timesheet_dec2024_may2025[[#This Row],[Normal_Time]])/60</f>
        <v>1.65</v>
      </c>
    </row>
    <row r="720" spans="1:13" x14ac:dyDescent="0.25">
      <c r="A720" s="8">
        <v>45805</v>
      </c>
      <c r="B720" s="9">
        <v>0.30208333333333331</v>
      </c>
      <c r="C720" t="s">
        <v>11</v>
      </c>
      <c r="D720" t="s">
        <v>32</v>
      </c>
      <c r="E720">
        <v>36</v>
      </c>
      <c r="F720">
        <v>23</v>
      </c>
      <c r="G720">
        <v>59</v>
      </c>
      <c r="H720" t="s">
        <v>21</v>
      </c>
      <c r="I720" t="s">
        <v>80</v>
      </c>
      <c r="J720">
        <v>0</v>
      </c>
      <c r="K720">
        <v>59</v>
      </c>
      <c r="L720" s="1">
        <f>scaffolding_timesheet_dec2024_may2025[[#This Row],[Total_Time]]/60</f>
        <v>0.98333333333333328</v>
      </c>
      <c r="M720" s="1">
        <f>((scaffolding_timesheet_dec2024_may2025[[#This Row],[Overtime]]*1.5)+scaffolding_timesheet_dec2024_may2025[[#This Row],[Normal_Time]])/60</f>
        <v>0.98333333333333328</v>
      </c>
    </row>
    <row r="721" spans="1:13" x14ac:dyDescent="0.25">
      <c r="A721" s="8">
        <v>45805</v>
      </c>
      <c r="B721" s="9">
        <v>0.60416666666666663</v>
      </c>
      <c r="C721" t="s">
        <v>11</v>
      </c>
      <c r="D721" t="s">
        <v>18</v>
      </c>
      <c r="E721">
        <v>73</v>
      </c>
      <c r="F721">
        <v>8</v>
      </c>
      <c r="G721">
        <v>81</v>
      </c>
      <c r="H721" t="s">
        <v>28</v>
      </c>
      <c r="I721" t="s">
        <v>77</v>
      </c>
      <c r="J721">
        <v>0</v>
      </c>
      <c r="K721">
        <v>81</v>
      </c>
      <c r="L721" s="1">
        <f>scaffolding_timesheet_dec2024_may2025[[#This Row],[Total_Time]]/60</f>
        <v>1.35</v>
      </c>
      <c r="M721" s="1">
        <f>((scaffolding_timesheet_dec2024_may2025[[#This Row],[Overtime]]*1.5)+scaffolding_timesheet_dec2024_may2025[[#This Row],[Normal_Time]])/60</f>
        <v>1.35</v>
      </c>
    </row>
    <row r="722" spans="1:13" x14ac:dyDescent="0.25">
      <c r="A722" s="8">
        <v>45806</v>
      </c>
      <c r="B722" s="9">
        <v>0.5625</v>
      </c>
      <c r="C722" t="s">
        <v>11</v>
      </c>
      <c r="D722" t="s">
        <v>12</v>
      </c>
      <c r="E722">
        <v>69</v>
      </c>
      <c r="F722">
        <v>17</v>
      </c>
      <c r="G722">
        <v>86</v>
      </c>
      <c r="H722" t="s">
        <v>24</v>
      </c>
      <c r="I722" t="s">
        <v>79</v>
      </c>
      <c r="J722">
        <v>0</v>
      </c>
      <c r="K722">
        <v>86</v>
      </c>
      <c r="L722" s="1">
        <f>scaffolding_timesheet_dec2024_may2025[[#This Row],[Total_Time]]/60</f>
        <v>1.4333333333333333</v>
      </c>
      <c r="M722" s="1">
        <f>((scaffolding_timesheet_dec2024_may2025[[#This Row],[Overtime]]*1.5)+scaffolding_timesheet_dec2024_may2025[[#This Row],[Normal_Time]])/60</f>
        <v>1.4333333333333333</v>
      </c>
    </row>
    <row r="723" spans="1:13" x14ac:dyDescent="0.25">
      <c r="A723" s="8">
        <v>45806</v>
      </c>
      <c r="B723" s="9">
        <v>0.44791666666666669</v>
      </c>
      <c r="C723" t="s">
        <v>17</v>
      </c>
      <c r="D723" t="s">
        <v>26</v>
      </c>
      <c r="E723">
        <v>49</v>
      </c>
      <c r="F723">
        <v>14</v>
      </c>
      <c r="G723">
        <v>63</v>
      </c>
      <c r="H723" t="s">
        <v>23</v>
      </c>
      <c r="I723" t="s">
        <v>77</v>
      </c>
      <c r="J723">
        <v>0</v>
      </c>
      <c r="K723">
        <v>63</v>
      </c>
      <c r="L723" s="1">
        <f>scaffolding_timesheet_dec2024_may2025[[#This Row],[Total_Time]]/60</f>
        <v>1.05</v>
      </c>
      <c r="M723" s="1">
        <f>((scaffolding_timesheet_dec2024_may2025[[#This Row],[Overtime]]*1.5)+scaffolding_timesheet_dec2024_may2025[[#This Row],[Normal_Time]])/60</f>
        <v>1.05</v>
      </c>
    </row>
    <row r="724" spans="1:13" x14ac:dyDescent="0.25">
      <c r="A724" s="8">
        <v>45806</v>
      </c>
      <c r="B724" s="9">
        <v>0.80208333333333337</v>
      </c>
      <c r="C724" t="s">
        <v>11</v>
      </c>
      <c r="D724" t="s">
        <v>14</v>
      </c>
      <c r="E724">
        <v>19</v>
      </c>
      <c r="F724">
        <v>11</v>
      </c>
      <c r="G724">
        <v>30</v>
      </c>
      <c r="H724" t="s">
        <v>19</v>
      </c>
      <c r="I724" t="s">
        <v>78</v>
      </c>
      <c r="J724">
        <v>0</v>
      </c>
      <c r="K724">
        <v>30</v>
      </c>
      <c r="L724" s="1">
        <f>scaffolding_timesheet_dec2024_may2025[[#This Row],[Total_Time]]/60</f>
        <v>0.5</v>
      </c>
      <c r="M724" s="1">
        <f>((scaffolding_timesheet_dec2024_may2025[[#This Row],[Overtime]]*1.5)+scaffolding_timesheet_dec2024_may2025[[#This Row],[Normal_Time]])/60</f>
        <v>0.5</v>
      </c>
    </row>
    <row r="725" spans="1:13" x14ac:dyDescent="0.25">
      <c r="A725" s="8">
        <v>45806</v>
      </c>
      <c r="B725" s="9">
        <v>0.30208333333333331</v>
      </c>
      <c r="C725" t="s">
        <v>11</v>
      </c>
      <c r="D725" t="s">
        <v>31</v>
      </c>
      <c r="E725">
        <v>59</v>
      </c>
      <c r="F725">
        <v>40</v>
      </c>
      <c r="G725">
        <v>99</v>
      </c>
      <c r="H725" t="s">
        <v>16</v>
      </c>
      <c r="I725" t="s">
        <v>73</v>
      </c>
      <c r="J725">
        <v>0</v>
      </c>
      <c r="K725">
        <v>99</v>
      </c>
      <c r="L725" s="1">
        <f>scaffolding_timesheet_dec2024_may2025[[#This Row],[Total_Time]]/60</f>
        <v>1.65</v>
      </c>
      <c r="M725" s="1">
        <f>((scaffolding_timesheet_dec2024_may2025[[#This Row],[Overtime]]*1.5)+scaffolding_timesheet_dec2024_may2025[[#This Row],[Normal_Time]])/60</f>
        <v>1.65</v>
      </c>
    </row>
    <row r="726" spans="1:13" x14ac:dyDescent="0.25">
      <c r="A726" s="8">
        <v>45807</v>
      </c>
      <c r="B726" s="9">
        <v>0.41666666666666669</v>
      </c>
      <c r="C726" t="s">
        <v>11</v>
      </c>
      <c r="D726" t="s">
        <v>26</v>
      </c>
      <c r="E726">
        <v>25</v>
      </c>
      <c r="F726">
        <v>47</v>
      </c>
      <c r="G726">
        <v>72</v>
      </c>
      <c r="H726" t="s">
        <v>33</v>
      </c>
      <c r="I726" t="s">
        <v>82</v>
      </c>
      <c r="J726">
        <v>0</v>
      </c>
      <c r="K726">
        <v>72</v>
      </c>
      <c r="L726" s="1">
        <f>scaffolding_timesheet_dec2024_may2025[[#This Row],[Total_Time]]/60</f>
        <v>1.2</v>
      </c>
      <c r="M726" s="1">
        <f>((scaffolding_timesheet_dec2024_may2025[[#This Row],[Overtime]]*1.5)+scaffolding_timesheet_dec2024_may2025[[#This Row],[Normal_Time]])/60</f>
        <v>1.2</v>
      </c>
    </row>
    <row r="727" spans="1:13" x14ac:dyDescent="0.25">
      <c r="A727" s="8">
        <v>45807</v>
      </c>
      <c r="B727" s="9">
        <v>0.72916666666666663</v>
      </c>
      <c r="C727" t="s">
        <v>11</v>
      </c>
      <c r="D727" t="s">
        <v>12</v>
      </c>
      <c r="E727">
        <v>46</v>
      </c>
      <c r="F727">
        <v>11</v>
      </c>
      <c r="G727">
        <v>57</v>
      </c>
      <c r="H727" t="s">
        <v>21</v>
      </c>
      <c r="I727" t="s">
        <v>78</v>
      </c>
      <c r="J727">
        <v>0</v>
      </c>
      <c r="K727">
        <v>57</v>
      </c>
      <c r="L727" s="1">
        <f>scaffolding_timesheet_dec2024_may2025[[#This Row],[Total_Time]]/60</f>
        <v>0.95</v>
      </c>
      <c r="M727" s="1">
        <f>((scaffolding_timesheet_dec2024_may2025[[#This Row],[Overtime]]*1.5)+scaffolding_timesheet_dec2024_may2025[[#This Row],[Normal_Time]])/60</f>
        <v>0.95</v>
      </c>
    </row>
    <row r="728" spans="1:13" x14ac:dyDescent="0.25">
      <c r="A728" s="8">
        <v>45807</v>
      </c>
      <c r="B728" s="9">
        <v>0.70833333333333337</v>
      </c>
      <c r="C728" t="s">
        <v>11</v>
      </c>
      <c r="D728" t="s">
        <v>18</v>
      </c>
      <c r="E728">
        <v>71</v>
      </c>
      <c r="F728">
        <v>43</v>
      </c>
      <c r="G728">
        <v>114</v>
      </c>
      <c r="H728" t="s">
        <v>28</v>
      </c>
      <c r="I728" t="s">
        <v>76</v>
      </c>
      <c r="J728">
        <v>0</v>
      </c>
      <c r="K728">
        <v>114</v>
      </c>
      <c r="L728" s="1">
        <f>scaffolding_timesheet_dec2024_may2025[[#This Row],[Total_Time]]/60</f>
        <v>1.9</v>
      </c>
      <c r="M728" s="1">
        <f>((scaffolding_timesheet_dec2024_may2025[[#This Row],[Overtime]]*1.5)+scaffolding_timesheet_dec2024_may2025[[#This Row],[Normal_Time]])/60</f>
        <v>1.9</v>
      </c>
    </row>
    <row r="729" spans="1:13" x14ac:dyDescent="0.25">
      <c r="A729" s="8">
        <v>45807</v>
      </c>
      <c r="B729" s="9">
        <v>0.51041666666666663</v>
      </c>
      <c r="C729" t="s">
        <v>11</v>
      </c>
      <c r="D729" t="s">
        <v>29</v>
      </c>
      <c r="E729">
        <v>30</v>
      </c>
      <c r="F729">
        <v>12</v>
      </c>
      <c r="G729">
        <v>42</v>
      </c>
      <c r="H729" t="s">
        <v>33</v>
      </c>
      <c r="I729" t="s">
        <v>79</v>
      </c>
      <c r="J729">
        <v>0</v>
      </c>
      <c r="K729">
        <v>42</v>
      </c>
      <c r="L729" s="1">
        <f>scaffolding_timesheet_dec2024_may2025[[#This Row],[Total_Time]]/60</f>
        <v>0.7</v>
      </c>
      <c r="M729" s="1">
        <f>((scaffolding_timesheet_dec2024_may2025[[#This Row],[Overtime]]*1.5)+scaffolding_timesheet_dec2024_may2025[[#This Row],[Normal_Time]])/60</f>
        <v>0.7</v>
      </c>
    </row>
    <row r="730" spans="1:13" x14ac:dyDescent="0.25">
      <c r="A730" s="8">
        <v>45807</v>
      </c>
      <c r="B730" s="9">
        <v>0.71875</v>
      </c>
      <c r="C730" t="s">
        <v>20</v>
      </c>
      <c r="D730" t="s">
        <v>26</v>
      </c>
      <c r="E730">
        <v>24</v>
      </c>
      <c r="F730">
        <v>25</v>
      </c>
      <c r="G730">
        <v>49</v>
      </c>
      <c r="H730" t="s">
        <v>19</v>
      </c>
      <c r="I730" t="s">
        <v>71</v>
      </c>
      <c r="J730">
        <v>0</v>
      </c>
      <c r="K730">
        <v>49</v>
      </c>
      <c r="L730" s="1">
        <f>scaffolding_timesheet_dec2024_may2025[[#This Row],[Total_Time]]/60</f>
        <v>0.81666666666666665</v>
      </c>
      <c r="M730" s="1">
        <f>((scaffolding_timesheet_dec2024_may2025[[#This Row],[Overtime]]*1.5)+scaffolding_timesheet_dec2024_may2025[[#This Row],[Normal_Time]])/60</f>
        <v>0.81666666666666665</v>
      </c>
    </row>
    <row r="731" spans="1:13" x14ac:dyDescent="0.25">
      <c r="A731" s="8">
        <v>45807</v>
      </c>
      <c r="B731" s="9">
        <v>0.35416666666666669</v>
      </c>
      <c r="C731" t="s">
        <v>22</v>
      </c>
      <c r="D731" t="s">
        <v>14</v>
      </c>
      <c r="E731">
        <v>59</v>
      </c>
      <c r="F731">
        <v>19</v>
      </c>
      <c r="G731">
        <v>78</v>
      </c>
      <c r="H731" t="s">
        <v>16</v>
      </c>
      <c r="I731" t="s">
        <v>79</v>
      </c>
      <c r="J731">
        <v>0</v>
      </c>
      <c r="K731">
        <v>78</v>
      </c>
      <c r="L731" s="1">
        <f>scaffolding_timesheet_dec2024_may2025[[#This Row],[Total_Time]]/60</f>
        <v>1.3</v>
      </c>
      <c r="M731" s="1">
        <f>((scaffolding_timesheet_dec2024_may2025[[#This Row],[Overtime]]*1.5)+scaffolding_timesheet_dec2024_may2025[[#This Row],[Normal_Time]])/60</f>
        <v>1.3</v>
      </c>
    </row>
    <row r="732" spans="1:13" x14ac:dyDescent="0.25">
      <c r="A732" s="8">
        <v>45808</v>
      </c>
      <c r="B732" s="9">
        <v>0.26041666666666669</v>
      </c>
      <c r="C732" t="s">
        <v>11</v>
      </c>
      <c r="D732" t="s">
        <v>31</v>
      </c>
      <c r="E732">
        <v>12</v>
      </c>
      <c r="F732">
        <v>24</v>
      </c>
      <c r="G732">
        <v>36</v>
      </c>
      <c r="H732" t="s">
        <v>33</v>
      </c>
      <c r="I732" t="s">
        <v>71</v>
      </c>
      <c r="J732">
        <v>0</v>
      </c>
      <c r="K732">
        <v>36</v>
      </c>
      <c r="L732" s="1">
        <f>scaffolding_timesheet_dec2024_may2025[[#This Row],[Total_Time]]/60</f>
        <v>0.6</v>
      </c>
      <c r="M732" s="1">
        <f>((scaffolding_timesheet_dec2024_may2025[[#This Row],[Overtime]]*1.5)+scaffolding_timesheet_dec2024_may2025[[#This Row],[Normal_Time]])/60</f>
        <v>0.6</v>
      </c>
    </row>
    <row r="733" spans="1:13" x14ac:dyDescent="0.25">
      <c r="A733" s="8">
        <v>45808</v>
      </c>
      <c r="B733" s="9">
        <v>0.42708333333333331</v>
      </c>
      <c r="C733" t="s">
        <v>17</v>
      </c>
      <c r="D733" t="s">
        <v>12</v>
      </c>
      <c r="E733">
        <v>52</v>
      </c>
      <c r="F733">
        <v>70</v>
      </c>
      <c r="G733">
        <v>122</v>
      </c>
      <c r="H733" t="s">
        <v>34</v>
      </c>
      <c r="I733" t="s">
        <v>82</v>
      </c>
      <c r="J733">
        <v>0</v>
      </c>
      <c r="K733">
        <v>122</v>
      </c>
      <c r="L733" s="1">
        <f>scaffolding_timesheet_dec2024_may2025[[#This Row],[Total_Time]]/60</f>
        <v>2.0333333333333332</v>
      </c>
      <c r="M733" s="1">
        <f>((scaffolding_timesheet_dec2024_may2025[[#This Row],[Overtime]]*1.5)+scaffolding_timesheet_dec2024_may2025[[#This Row],[Normal_Time]])/60</f>
        <v>2.0333333333333332</v>
      </c>
    </row>
    <row r="734" spans="1:13" x14ac:dyDescent="0.25">
      <c r="A734" s="8">
        <v>45808</v>
      </c>
      <c r="B734" s="9">
        <v>0.82291666666666663</v>
      </c>
      <c r="C734" t="s">
        <v>20</v>
      </c>
      <c r="D734" t="s">
        <v>27</v>
      </c>
      <c r="E734">
        <v>73</v>
      </c>
      <c r="F734">
        <v>53</v>
      </c>
      <c r="G734">
        <v>126</v>
      </c>
      <c r="H734" t="s">
        <v>28</v>
      </c>
      <c r="I734" t="s">
        <v>82</v>
      </c>
      <c r="J734">
        <v>0</v>
      </c>
      <c r="K734">
        <v>126</v>
      </c>
      <c r="L734" s="1">
        <f>scaffolding_timesheet_dec2024_may2025[[#This Row],[Total_Time]]/60</f>
        <v>2.1</v>
      </c>
      <c r="M734" s="1">
        <f>((scaffolding_timesheet_dec2024_may2025[[#This Row],[Overtime]]*1.5)+scaffolding_timesheet_dec2024_may2025[[#This Row],[Normal_Time]])/60</f>
        <v>2.1</v>
      </c>
    </row>
    <row r="735" spans="1:13" x14ac:dyDescent="0.25">
      <c r="A735" s="8">
        <v>45808</v>
      </c>
      <c r="B735" s="9">
        <v>0.73958333333333337</v>
      </c>
      <c r="C735" t="s">
        <v>11</v>
      </c>
      <c r="D735" t="s">
        <v>27</v>
      </c>
      <c r="E735">
        <v>62</v>
      </c>
      <c r="F735">
        <v>39</v>
      </c>
      <c r="G735">
        <v>101</v>
      </c>
      <c r="H735" t="s">
        <v>16</v>
      </c>
      <c r="I735" t="s">
        <v>73</v>
      </c>
      <c r="J735">
        <v>0</v>
      </c>
      <c r="K735">
        <v>101</v>
      </c>
      <c r="L735" s="1">
        <f>scaffolding_timesheet_dec2024_may2025[[#This Row],[Total_Time]]/60</f>
        <v>1.6833333333333333</v>
      </c>
      <c r="M735" s="1">
        <f>((scaffolding_timesheet_dec2024_may2025[[#This Row],[Overtime]]*1.5)+scaffolding_timesheet_dec2024_may2025[[#This Row],[Normal_Time]])/60</f>
        <v>1.6833333333333333</v>
      </c>
    </row>
    <row r="736" spans="1:13" x14ac:dyDescent="0.25">
      <c r="A736" s="8">
        <v>45808</v>
      </c>
      <c r="B736" s="9">
        <v>0.51041666666666663</v>
      </c>
      <c r="C736" t="s">
        <v>11</v>
      </c>
      <c r="D736" t="s">
        <v>32</v>
      </c>
      <c r="E736">
        <v>53</v>
      </c>
      <c r="F736">
        <v>39</v>
      </c>
      <c r="G736">
        <v>92</v>
      </c>
      <c r="H736" t="s">
        <v>23</v>
      </c>
      <c r="I736" t="s">
        <v>75</v>
      </c>
      <c r="J736">
        <v>0</v>
      </c>
      <c r="K736">
        <v>92</v>
      </c>
      <c r="L736" s="1">
        <f>scaffolding_timesheet_dec2024_may2025[[#This Row],[Total_Time]]/60</f>
        <v>1.5333333333333334</v>
      </c>
      <c r="M736" s="1">
        <f>((scaffolding_timesheet_dec2024_may2025[[#This Row],[Overtime]]*1.5)+scaffolding_timesheet_dec2024_may2025[[#This Row],[Normal_Time]])/60</f>
        <v>1.5333333333333334</v>
      </c>
    </row>
  </sheetData>
  <phoneticPr fontId="0" type="noConversion"/>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371381-0B62-42C6-99F3-4125ADF5DB88}">
  <dimension ref="A3:D34"/>
  <sheetViews>
    <sheetView workbookViewId="0">
      <selection activeCell="L5" sqref="L1:M1048576"/>
    </sheetView>
  </sheetViews>
  <sheetFormatPr defaultRowHeight="15" x14ac:dyDescent="0.25"/>
  <cols>
    <col min="1" max="1" width="12.42578125" bestFit="1" customWidth="1"/>
    <col min="2" max="2" width="17.7109375" bestFit="1" customWidth="1"/>
    <col min="3" max="3" width="19.28515625" bestFit="1" customWidth="1"/>
    <col min="4" max="4" width="16.28515625" bestFit="1" customWidth="1"/>
    <col min="5" max="5" width="19.28515625" bestFit="1" customWidth="1"/>
  </cols>
  <sheetData>
    <row r="3" spans="1:4" x14ac:dyDescent="0.25">
      <c r="A3" s="3" t="s">
        <v>37</v>
      </c>
      <c r="B3" t="s">
        <v>46</v>
      </c>
      <c r="C3" t="s">
        <v>47</v>
      </c>
      <c r="D3" t="s">
        <v>45</v>
      </c>
    </row>
    <row r="4" spans="1:4" x14ac:dyDescent="0.25">
      <c r="A4" s="4" t="s">
        <v>39</v>
      </c>
      <c r="B4" s="2">
        <v>233.83333333333334</v>
      </c>
      <c r="C4" s="2">
        <v>30.383333333333333</v>
      </c>
      <c r="D4" s="2">
        <v>279.4083333333333</v>
      </c>
    </row>
    <row r="5" spans="1:4" x14ac:dyDescent="0.25">
      <c r="A5" s="4" t="s">
        <v>40</v>
      </c>
      <c r="B5" s="2">
        <v>219.46666666666667</v>
      </c>
      <c r="C5" s="2">
        <v>26.333333333333332</v>
      </c>
      <c r="D5" s="2">
        <v>258.9666666666667</v>
      </c>
    </row>
    <row r="6" spans="1:4" x14ac:dyDescent="0.25">
      <c r="A6" s="4" t="s">
        <v>41</v>
      </c>
      <c r="B6" s="2">
        <v>203.21666666666667</v>
      </c>
      <c r="C6" s="2">
        <v>48.533333333333331</v>
      </c>
      <c r="D6" s="2">
        <v>276.01666666666659</v>
      </c>
    </row>
    <row r="7" spans="1:4" x14ac:dyDescent="0.25">
      <c r="A7" s="4" t="s">
        <v>42</v>
      </c>
      <c r="B7" s="2">
        <v>249.13333333333333</v>
      </c>
      <c r="C7" s="2">
        <v>6.4666666666666668</v>
      </c>
      <c r="D7" s="2">
        <v>258.83333333333331</v>
      </c>
    </row>
    <row r="8" spans="1:4" x14ac:dyDescent="0.25">
      <c r="A8" s="4" t="s">
        <v>43</v>
      </c>
      <c r="B8" s="2">
        <v>256.31666666666666</v>
      </c>
      <c r="C8" s="2">
        <v>25.766666666666666</v>
      </c>
      <c r="D8" s="2">
        <v>294.96666666666675</v>
      </c>
    </row>
    <row r="9" spans="1:4" x14ac:dyDescent="0.25">
      <c r="A9" s="4" t="s">
        <v>38</v>
      </c>
      <c r="B9" s="2">
        <v>1161.9666666666667</v>
      </c>
      <c r="C9" s="2">
        <v>137.48333333333332</v>
      </c>
      <c r="D9" s="2">
        <v>1368.1916666666666</v>
      </c>
    </row>
    <row r="34" spans="1:1" x14ac:dyDescent="0.25">
      <c r="A34" t="s">
        <v>53</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AE202E-53E3-4355-B961-2B6C22B07DF6}">
  <dimension ref="A3:D36"/>
  <sheetViews>
    <sheetView workbookViewId="0">
      <selection activeCell="L5" sqref="L1:M1048576"/>
    </sheetView>
  </sheetViews>
  <sheetFormatPr defaultRowHeight="15" x14ac:dyDescent="0.25"/>
  <cols>
    <col min="1" max="1" width="12.42578125" bestFit="1" customWidth="1"/>
    <col min="2" max="2" width="15" bestFit="1" customWidth="1"/>
    <col min="3" max="3" width="16.5703125" bestFit="1" customWidth="1"/>
    <col min="4" max="4" width="17.85546875" bestFit="1" customWidth="1"/>
    <col min="5" max="20" width="7.28515625" bestFit="1" customWidth="1"/>
    <col min="21" max="21" width="5.85546875" bestFit="1" customWidth="1"/>
    <col min="22" max="26" width="7.28515625" bestFit="1" customWidth="1"/>
    <col min="27" max="27" width="5.85546875" bestFit="1" customWidth="1"/>
    <col min="28" max="30" width="7.28515625" bestFit="1" customWidth="1"/>
    <col min="31" max="31" width="5.85546875" bestFit="1" customWidth="1"/>
    <col min="32" max="32" width="7.28515625" bestFit="1" customWidth="1"/>
    <col min="33" max="33" width="5.85546875" bestFit="1" customWidth="1"/>
    <col min="34" max="42" width="7.28515625" bestFit="1" customWidth="1"/>
    <col min="43" max="43" width="5.85546875" bestFit="1" customWidth="1"/>
    <col min="44" max="44" width="7.28515625" bestFit="1" customWidth="1"/>
    <col min="45" max="46" width="5.85546875" bestFit="1" customWidth="1"/>
    <col min="47" max="54" width="7.28515625" bestFit="1" customWidth="1"/>
    <col min="55" max="56" width="5.85546875" bestFit="1" customWidth="1"/>
    <col min="57" max="59" width="7.28515625" bestFit="1" customWidth="1"/>
    <col min="60" max="61" width="5.85546875" bestFit="1" customWidth="1"/>
    <col min="62" max="73" width="7.28515625" bestFit="1" customWidth="1"/>
    <col min="74" max="75" width="5.85546875" bestFit="1" customWidth="1"/>
    <col min="76" max="79" width="7.28515625" bestFit="1" customWidth="1"/>
    <col min="80" max="80" width="5.85546875" bestFit="1" customWidth="1"/>
    <col min="81" max="81" width="7.28515625" bestFit="1" customWidth="1"/>
    <col min="82" max="82" width="5.85546875" bestFit="1" customWidth="1"/>
    <col min="83" max="85" width="7.28515625" bestFit="1" customWidth="1"/>
    <col min="86" max="86" width="5.85546875" bestFit="1" customWidth="1"/>
    <col min="87" max="91" width="7.28515625" bestFit="1" customWidth="1"/>
    <col min="92" max="92" width="5.85546875" bestFit="1" customWidth="1"/>
    <col min="93" max="119" width="7.28515625" bestFit="1" customWidth="1"/>
    <col min="120" max="120" width="16.5703125" bestFit="1" customWidth="1"/>
    <col min="121" max="138" width="7.28515625" bestFit="1" customWidth="1"/>
    <col min="139" max="139" width="5.85546875" bestFit="1" customWidth="1"/>
    <col min="140" max="144" width="7.28515625" bestFit="1" customWidth="1"/>
    <col min="145" max="145" width="5.85546875" bestFit="1" customWidth="1"/>
    <col min="146" max="148" width="7.28515625" bestFit="1" customWidth="1"/>
    <col min="149" max="149" width="5.85546875" bestFit="1" customWidth="1"/>
    <col min="150" max="150" width="7.28515625" bestFit="1" customWidth="1"/>
    <col min="151" max="151" width="5.85546875" bestFit="1" customWidth="1"/>
    <col min="152" max="160" width="7.28515625" bestFit="1" customWidth="1"/>
    <col min="161" max="161" width="5.85546875" bestFit="1" customWidth="1"/>
    <col min="162" max="162" width="7.28515625" bestFit="1" customWidth="1"/>
    <col min="163" max="164" width="5.85546875" bestFit="1" customWidth="1"/>
    <col min="165" max="172" width="7.28515625" bestFit="1" customWidth="1"/>
    <col min="173" max="174" width="5.85546875" bestFit="1" customWidth="1"/>
    <col min="175" max="177" width="7.28515625" bestFit="1" customWidth="1"/>
    <col min="178" max="179" width="5.85546875" bestFit="1" customWidth="1"/>
    <col min="180" max="191" width="7.28515625" bestFit="1" customWidth="1"/>
    <col min="192" max="193" width="5.85546875" bestFit="1" customWidth="1"/>
    <col min="194" max="197" width="7.28515625" bestFit="1" customWidth="1"/>
    <col min="198" max="198" width="5.85546875" bestFit="1" customWidth="1"/>
    <col min="199" max="199" width="7.28515625" bestFit="1" customWidth="1"/>
    <col min="200" max="200" width="5.85546875" bestFit="1" customWidth="1"/>
    <col min="201" max="203" width="7.28515625" bestFit="1" customWidth="1"/>
    <col min="204" max="204" width="5.85546875" bestFit="1" customWidth="1"/>
    <col min="205" max="209" width="7.28515625" bestFit="1" customWidth="1"/>
    <col min="210" max="210" width="5.85546875" bestFit="1" customWidth="1"/>
    <col min="211" max="237" width="7.28515625" bestFit="1" customWidth="1"/>
    <col min="238" max="238" width="19.5703125" bestFit="1" customWidth="1"/>
    <col min="239" max="239" width="21.140625" bestFit="1" customWidth="1"/>
  </cols>
  <sheetData>
    <row r="3" spans="1:4" x14ac:dyDescent="0.25">
      <c r="A3" s="3" t="s">
        <v>37</v>
      </c>
      <c r="B3" t="s">
        <v>48</v>
      </c>
      <c r="C3" t="s">
        <v>49</v>
      </c>
      <c r="D3" t="s">
        <v>50</v>
      </c>
    </row>
    <row r="4" spans="1:4" x14ac:dyDescent="0.25">
      <c r="A4" s="4" t="s">
        <v>39</v>
      </c>
      <c r="B4" s="6">
        <v>0.88500599255661405</v>
      </c>
      <c r="C4" s="6">
        <v>0.11499400744338613</v>
      </c>
      <c r="D4" s="2">
        <v>264.21666666666664</v>
      </c>
    </row>
    <row r="5" spans="1:4" x14ac:dyDescent="0.25">
      <c r="A5" s="4" t="s">
        <v>40</v>
      </c>
      <c r="B5" s="6">
        <v>0.89286682940059636</v>
      </c>
      <c r="C5" s="6">
        <v>0.10713317059940326</v>
      </c>
      <c r="D5" s="2">
        <v>245.8000000000001</v>
      </c>
    </row>
    <row r="6" spans="1:4" x14ac:dyDescent="0.25">
      <c r="A6" s="4" t="s">
        <v>41</v>
      </c>
      <c r="B6" s="6">
        <v>0.80721615359152576</v>
      </c>
      <c r="C6" s="6">
        <v>0.19278384640847396</v>
      </c>
      <c r="D6" s="2">
        <v>251.75000000000006</v>
      </c>
    </row>
    <row r="7" spans="1:4" x14ac:dyDescent="0.25">
      <c r="A7" s="4" t="s">
        <v>42</v>
      </c>
      <c r="B7" s="6">
        <v>0.9747000521648409</v>
      </c>
      <c r="C7" s="6">
        <v>2.5299947835159101E-2</v>
      </c>
      <c r="D7" s="2">
        <v>255.6</v>
      </c>
    </row>
    <row r="8" spans="1:4" x14ac:dyDescent="0.25">
      <c r="A8" s="4" t="s">
        <v>43</v>
      </c>
      <c r="B8" s="6">
        <v>0.90865583456425369</v>
      </c>
      <c r="C8" s="6">
        <v>9.1344165435745903E-2</v>
      </c>
      <c r="D8" s="2">
        <v>282.08333333333343</v>
      </c>
    </row>
    <row r="9" spans="1:4" x14ac:dyDescent="0.25">
      <c r="A9" s="4" t="s">
        <v>38</v>
      </c>
      <c r="B9" s="6">
        <v>0.89419882770915948</v>
      </c>
      <c r="C9" s="6">
        <v>0.10580117229084104</v>
      </c>
      <c r="D9" s="2">
        <v>1299.4500000000003</v>
      </c>
    </row>
    <row r="35" spans="2:2" x14ac:dyDescent="0.25">
      <c r="B35" t="s">
        <v>51</v>
      </c>
    </row>
    <row r="36" spans="2:2" x14ac:dyDescent="0.25">
      <c r="B36" t="s">
        <v>52</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105A63-E41C-46B8-B906-4DE8C76EDD9B}">
  <dimension ref="A3:C25"/>
  <sheetViews>
    <sheetView workbookViewId="0">
      <selection activeCell="R9" sqref="R9"/>
    </sheetView>
  </sheetViews>
  <sheetFormatPr defaultRowHeight="15" x14ac:dyDescent="0.25"/>
  <cols>
    <col min="1" max="1" width="12.42578125" bestFit="1" customWidth="1"/>
    <col min="2" max="2" width="17.5703125" bestFit="1" customWidth="1"/>
    <col min="3" max="3" width="16.28515625" bestFit="1" customWidth="1"/>
    <col min="4" max="4" width="12" bestFit="1" customWidth="1"/>
    <col min="5" max="5" width="4" bestFit="1" customWidth="1"/>
    <col min="6" max="11" width="12" bestFit="1" customWidth="1"/>
    <col min="12" max="12" width="5" bestFit="1" customWidth="1"/>
    <col min="13" max="14" width="12" bestFit="1" customWidth="1"/>
    <col min="15" max="15" width="4" bestFit="1" customWidth="1"/>
    <col min="16" max="17" width="12" bestFit="1" customWidth="1"/>
    <col min="18" max="18" width="5" bestFit="1" customWidth="1"/>
    <col min="19" max="19" width="12" bestFit="1" customWidth="1"/>
    <col min="20" max="20" width="4" bestFit="1" customWidth="1"/>
    <col min="21" max="22" width="12" bestFit="1" customWidth="1"/>
    <col min="23" max="23" width="5" bestFit="1" customWidth="1"/>
    <col min="24" max="25" width="12" bestFit="1" customWidth="1"/>
    <col min="26" max="26" width="4" bestFit="1" customWidth="1"/>
    <col min="27" max="28" width="12" bestFit="1" customWidth="1"/>
    <col min="29" max="29" width="5" bestFit="1" customWidth="1"/>
    <col min="30" max="31" width="12" bestFit="1" customWidth="1"/>
    <col min="32" max="32" width="4" bestFit="1" customWidth="1"/>
    <col min="33" max="34" width="12" bestFit="1" customWidth="1"/>
    <col min="35" max="35" width="5" bestFit="1" customWidth="1"/>
    <col min="36" max="37" width="12" bestFit="1" customWidth="1"/>
    <col min="38" max="38" width="4" bestFit="1" customWidth="1"/>
    <col min="39" max="40" width="12" bestFit="1" customWidth="1"/>
    <col min="41" max="41" width="5" bestFit="1" customWidth="1"/>
    <col min="42" max="43" width="12" bestFit="1" customWidth="1"/>
    <col min="44" max="44" width="2" bestFit="1" customWidth="1"/>
    <col min="45" max="46" width="12" bestFit="1" customWidth="1"/>
    <col min="47" max="47" width="5" bestFit="1" customWidth="1"/>
    <col min="48" max="49" width="12" bestFit="1" customWidth="1"/>
    <col min="50" max="50" width="4" bestFit="1" customWidth="1"/>
    <col min="51" max="52" width="12" bestFit="1" customWidth="1"/>
    <col min="53" max="53" width="5" bestFit="1" customWidth="1"/>
    <col min="54" max="55" width="12" bestFit="1" customWidth="1"/>
    <col min="56" max="56" width="4" bestFit="1" customWidth="1"/>
    <col min="57" max="58" width="12" bestFit="1" customWidth="1"/>
    <col min="59" max="59" width="5" bestFit="1" customWidth="1"/>
    <col min="60" max="61" width="12" bestFit="1" customWidth="1"/>
    <col min="62" max="62" width="4" bestFit="1" customWidth="1"/>
    <col min="63" max="64" width="12" bestFit="1" customWidth="1"/>
    <col min="65" max="65" width="5" bestFit="1" customWidth="1"/>
    <col min="66" max="67" width="12" bestFit="1" customWidth="1"/>
    <col min="68" max="68" width="4" bestFit="1" customWidth="1"/>
    <col min="69" max="70" width="12" bestFit="1" customWidth="1"/>
    <col min="71" max="71" width="5" bestFit="1" customWidth="1"/>
    <col min="72" max="73" width="12" bestFit="1" customWidth="1"/>
    <col min="74" max="74" width="4" bestFit="1" customWidth="1"/>
    <col min="75" max="76" width="12" bestFit="1" customWidth="1"/>
    <col min="77" max="77" width="5" bestFit="1" customWidth="1"/>
    <col min="78" max="79" width="12" bestFit="1" customWidth="1"/>
    <col min="80" max="80" width="4" bestFit="1" customWidth="1"/>
    <col min="81" max="82" width="12" bestFit="1" customWidth="1"/>
    <col min="83" max="83" width="5" bestFit="1" customWidth="1"/>
    <col min="84" max="85" width="12" bestFit="1" customWidth="1"/>
    <col min="86" max="86" width="4" bestFit="1" customWidth="1"/>
    <col min="87" max="88" width="12" bestFit="1" customWidth="1"/>
    <col min="89" max="89" width="5" bestFit="1" customWidth="1"/>
    <col min="90" max="91" width="12" bestFit="1" customWidth="1"/>
    <col min="92" max="92" width="4" bestFit="1" customWidth="1"/>
    <col min="93" max="94" width="12" bestFit="1" customWidth="1"/>
    <col min="95" max="95" width="5" bestFit="1" customWidth="1"/>
    <col min="96" max="97" width="12" bestFit="1" customWidth="1"/>
    <col min="98" max="98" width="4" bestFit="1" customWidth="1"/>
    <col min="99" max="100" width="12" bestFit="1" customWidth="1"/>
    <col min="101" max="101" width="5" bestFit="1" customWidth="1"/>
    <col min="102" max="103" width="12" bestFit="1" customWidth="1"/>
    <col min="104" max="104" width="2" bestFit="1" customWidth="1"/>
    <col min="105" max="106" width="12" bestFit="1" customWidth="1"/>
    <col min="107" max="107" width="5" bestFit="1" customWidth="1"/>
    <col min="108" max="109" width="12" bestFit="1" customWidth="1"/>
    <col min="110" max="110" width="4" bestFit="1" customWidth="1"/>
    <col min="111" max="114" width="12" bestFit="1" customWidth="1"/>
    <col min="115" max="115" width="4" bestFit="1" customWidth="1"/>
    <col min="116" max="117" width="12" bestFit="1" customWidth="1"/>
    <col min="118" max="118" width="5" bestFit="1" customWidth="1"/>
    <col min="119" max="122" width="12" bestFit="1" customWidth="1"/>
    <col min="123" max="123" width="5" bestFit="1" customWidth="1"/>
    <col min="124" max="125" width="12" bestFit="1" customWidth="1"/>
    <col min="126" max="126" width="4" bestFit="1" customWidth="1"/>
    <col min="127" max="128" width="12" bestFit="1" customWidth="1"/>
    <col min="129" max="129" width="5" bestFit="1" customWidth="1"/>
    <col min="130" max="130" width="12" bestFit="1" customWidth="1"/>
    <col min="131" max="131" width="4" bestFit="1" customWidth="1"/>
    <col min="132" max="132" width="12" bestFit="1" customWidth="1"/>
    <col min="133" max="133" width="5" bestFit="1" customWidth="1"/>
    <col min="134" max="134" width="12" bestFit="1" customWidth="1"/>
    <col min="135" max="135" width="4" bestFit="1" customWidth="1"/>
    <col min="136" max="137" width="12" bestFit="1" customWidth="1"/>
    <col min="138" max="138" width="5" bestFit="1" customWidth="1"/>
    <col min="139" max="139" width="12" bestFit="1" customWidth="1"/>
    <col min="140" max="140" width="5" bestFit="1" customWidth="1"/>
    <col min="141" max="142" width="12" bestFit="1" customWidth="1"/>
    <col min="143" max="143" width="4" bestFit="1" customWidth="1"/>
    <col min="144" max="144" width="12" bestFit="1" customWidth="1"/>
    <col min="145" max="145" width="5" bestFit="1" customWidth="1"/>
    <col min="146" max="149" width="12" bestFit="1" customWidth="1"/>
    <col min="150" max="150" width="2" bestFit="1" customWidth="1"/>
    <col min="151" max="151" width="12" bestFit="1" customWidth="1"/>
    <col min="152" max="152" width="5" bestFit="1" customWidth="1"/>
    <col min="153" max="156" width="12" bestFit="1" customWidth="1"/>
    <col min="157" max="157" width="10.5703125" bestFit="1" customWidth="1"/>
  </cols>
  <sheetData>
    <row r="3" spans="1:3" x14ac:dyDescent="0.25">
      <c r="A3" s="3" t="s">
        <v>37</v>
      </c>
      <c r="B3" t="s">
        <v>44</v>
      </c>
      <c r="C3" t="s">
        <v>45</v>
      </c>
    </row>
    <row r="4" spans="1:3" x14ac:dyDescent="0.25">
      <c r="A4" s="4" t="s">
        <v>39</v>
      </c>
      <c r="B4" s="2">
        <v>264.21666666666664</v>
      </c>
      <c r="C4" s="2">
        <v>279.4083333333333</v>
      </c>
    </row>
    <row r="5" spans="1:3" x14ac:dyDescent="0.25">
      <c r="A5" s="4" t="s">
        <v>40</v>
      </c>
      <c r="B5" s="2">
        <v>245.8000000000001</v>
      </c>
      <c r="C5" s="2">
        <v>258.9666666666667</v>
      </c>
    </row>
    <row r="6" spans="1:3" x14ac:dyDescent="0.25">
      <c r="A6" s="4" t="s">
        <v>41</v>
      </c>
      <c r="B6" s="2">
        <v>251.75000000000006</v>
      </c>
      <c r="C6" s="2">
        <v>276.01666666666659</v>
      </c>
    </row>
    <row r="7" spans="1:3" x14ac:dyDescent="0.25">
      <c r="A7" s="4" t="s">
        <v>42</v>
      </c>
      <c r="B7" s="2">
        <v>255.6</v>
      </c>
      <c r="C7" s="2">
        <v>258.83333333333331</v>
      </c>
    </row>
    <row r="8" spans="1:3" x14ac:dyDescent="0.25">
      <c r="A8" s="4" t="s">
        <v>43</v>
      </c>
      <c r="B8" s="2">
        <v>282.08333333333343</v>
      </c>
      <c r="C8" s="2">
        <v>294.96666666666675</v>
      </c>
    </row>
    <row r="9" spans="1:3" x14ac:dyDescent="0.25">
      <c r="A9" s="4" t="s">
        <v>38</v>
      </c>
      <c r="B9" s="2">
        <v>1299.4500000000003</v>
      </c>
      <c r="C9" s="2">
        <v>1368.1916666666666</v>
      </c>
    </row>
    <row r="25" spans="1:1" x14ac:dyDescent="0.25">
      <c r="A25" t="s">
        <v>57</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894987-72D5-4735-B2F6-339142E772CF}">
  <dimension ref="A3:M24"/>
  <sheetViews>
    <sheetView workbookViewId="0">
      <selection activeCell="L5" sqref="L1:M1048576"/>
    </sheetView>
  </sheetViews>
  <sheetFormatPr defaultRowHeight="15" x14ac:dyDescent="0.25"/>
  <cols>
    <col min="1" max="1" width="11" bestFit="1" customWidth="1"/>
    <col min="2" max="2" width="20.42578125" bestFit="1" customWidth="1"/>
    <col min="3" max="3" width="12" bestFit="1" customWidth="1"/>
  </cols>
  <sheetData>
    <row r="3" spans="1:2" x14ac:dyDescent="0.25">
      <c r="B3" t="s">
        <v>55</v>
      </c>
    </row>
    <row r="4" spans="1:2" x14ac:dyDescent="0.25">
      <c r="A4" s="4" t="s">
        <v>11</v>
      </c>
      <c r="B4" s="5">
        <v>0.38453145835858898</v>
      </c>
    </row>
    <row r="5" spans="1:2" x14ac:dyDescent="0.25">
      <c r="A5" s="4" t="s">
        <v>17</v>
      </c>
      <c r="B5" s="5">
        <v>5.3945932840344289E-2</v>
      </c>
    </row>
    <row r="6" spans="1:2" x14ac:dyDescent="0.25">
      <c r="A6" s="4" t="s">
        <v>20</v>
      </c>
      <c r="B6" s="5">
        <v>0.22523942296035884</v>
      </c>
    </row>
    <row r="7" spans="1:2" x14ac:dyDescent="0.25">
      <c r="A7" s="4" t="s">
        <v>22</v>
      </c>
      <c r="B7" s="5">
        <v>0.33628318584070799</v>
      </c>
    </row>
    <row r="8" spans="1:2" x14ac:dyDescent="0.25">
      <c r="A8" s="4" t="s">
        <v>38</v>
      </c>
      <c r="B8" s="5">
        <v>1</v>
      </c>
    </row>
    <row r="9" spans="1:2" x14ac:dyDescent="0.25">
      <c r="B9" s="1"/>
    </row>
    <row r="10" spans="1:2" x14ac:dyDescent="0.25">
      <c r="B10" t="s">
        <v>56</v>
      </c>
    </row>
    <row r="11" spans="1:2" x14ac:dyDescent="0.25">
      <c r="A11" s="4" t="s">
        <v>11</v>
      </c>
      <c r="B11" s="5">
        <v>0.42454394693200664</v>
      </c>
    </row>
    <row r="12" spans="1:2" x14ac:dyDescent="0.25">
      <c r="A12" s="4" t="s">
        <v>17</v>
      </c>
      <c r="B12" s="5">
        <v>7.9601990049751242E-2</v>
      </c>
    </row>
    <row r="13" spans="1:2" x14ac:dyDescent="0.25">
      <c r="A13" s="4" t="s">
        <v>20</v>
      </c>
      <c r="B13" s="5">
        <v>0.19734660033167495</v>
      </c>
    </row>
    <row r="14" spans="1:2" x14ac:dyDescent="0.25">
      <c r="A14" s="4" t="s">
        <v>22</v>
      </c>
      <c r="B14" s="5">
        <v>0.29850746268656714</v>
      </c>
    </row>
    <row r="15" spans="1:2" x14ac:dyDescent="0.25">
      <c r="A15" s="4" t="s">
        <v>38</v>
      </c>
      <c r="B15" s="5">
        <v>1</v>
      </c>
    </row>
    <row r="16" spans="1:2" x14ac:dyDescent="0.25">
      <c r="B16" s="1"/>
    </row>
    <row r="17" spans="1:13" x14ac:dyDescent="0.25">
      <c r="B17" s="1"/>
    </row>
    <row r="18" spans="1:13" x14ac:dyDescent="0.25">
      <c r="B18" s="1"/>
    </row>
    <row r="19" spans="1:13" x14ac:dyDescent="0.25">
      <c r="B19" s="1"/>
    </row>
    <row r="20" spans="1:13" x14ac:dyDescent="0.25">
      <c r="A20" t="s">
        <v>2</v>
      </c>
      <c r="B20" s="1" t="s">
        <v>58</v>
      </c>
      <c r="L20" t="s">
        <v>54</v>
      </c>
      <c r="M20" t="s">
        <v>59</v>
      </c>
    </row>
    <row r="21" spans="1:13" x14ac:dyDescent="0.25">
      <c r="A21" t="s">
        <v>11</v>
      </c>
      <c r="B21" s="1">
        <f>GETPIVOTDATA("Total_Overtime_hrs",$A$3,"Department","Brewing")/GETPIVOTDATA("Date",$A$10,"Department","Brewing")</f>
        <v>0.90575183355558264</v>
      </c>
      <c r="L21" t="s">
        <v>60</v>
      </c>
      <c r="M21" t="s">
        <v>64</v>
      </c>
    </row>
    <row r="22" spans="1:13" x14ac:dyDescent="0.25">
      <c r="A22" t="s">
        <v>17</v>
      </c>
      <c r="B22" s="1">
        <f>GETPIVOTDATA("Total_Overtime_hrs",$A$3,"Department","Packaging")/GETPIVOTDATA("Date",$A$10,"Department","Packaging")</f>
        <v>0.67769578130682517</v>
      </c>
      <c r="L22">
        <v>1</v>
      </c>
      <c r="M22" t="s">
        <v>62</v>
      </c>
    </row>
    <row r="23" spans="1:13" x14ac:dyDescent="0.25">
      <c r="A23" t="s">
        <v>20</v>
      </c>
      <c r="B23" s="1">
        <f>GETPIVOTDATA("Total_Overtime_hrs",$A$3,"Department","Site services")/GETPIVOTDATA("Date",$A$10,"Department","Site services")</f>
        <v>1.141339260883163</v>
      </c>
      <c r="L23" t="s">
        <v>61</v>
      </c>
      <c r="M23" t="s">
        <v>63</v>
      </c>
    </row>
    <row r="24" spans="1:13" x14ac:dyDescent="0.25">
      <c r="A24" t="s">
        <v>22</v>
      </c>
      <c r="B24" s="1">
        <f>GETPIVOTDATA("Total_Overtime_hrs",$A$3,"Department","Utilities")/GETPIVOTDATA("Date",$A$10,"Department","Utilities")</f>
        <v>1.1265486725663718</v>
      </c>
    </row>
  </sheetData>
  <pageMargins left="0.7" right="0.7" top="0.75" bottom="0.75" header="0.3" footer="0.3"/>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3BC649-315F-4DE1-91F8-733226DF42E1}">
  <dimension ref="A3:B23"/>
  <sheetViews>
    <sheetView workbookViewId="0">
      <selection activeCell="L5" sqref="L1:M1048576"/>
    </sheetView>
  </sheetViews>
  <sheetFormatPr defaultRowHeight="15" x14ac:dyDescent="0.25"/>
  <cols>
    <col min="1" max="1" width="19.28515625" bestFit="1" customWidth="1"/>
    <col min="2" max="2" width="17" bestFit="1" customWidth="1"/>
    <col min="3" max="3" width="22.85546875" bestFit="1" customWidth="1"/>
    <col min="4" max="4" width="21.85546875" bestFit="1" customWidth="1"/>
  </cols>
  <sheetData>
    <row r="3" spans="1:2" x14ac:dyDescent="0.25">
      <c r="A3" s="3" t="s">
        <v>37</v>
      </c>
      <c r="B3" t="s">
        <v>65</v>
      </c>
    </row>
    <row r="4" spans="1:2" x14ac:dyDescent="0.25">
      <c r="A4" s="4" t="s">
        <v>33</v>
      </c>
      <c r="B4" s="2">
        <v>48.283018867924525</v>
      </c>
    </row>
    <row r="5" spans="1:2" x14ac:dyDescent="0.25">
      <c r="A5" s="4" t="s">
        <v>19</v>
      </c>
      <c r="B5" s="2">
        <v>71.294117647058826</v>
      </c>
    </row>
    <row r="6" spans="1:2" x14ac:dyDescent="0.25">
      <c r="A6" s="4" t="s">
        <v>23</v>
      </c>
      <c r="B6" s="2">
        <v>87.13559322033899</v>
      </c>
    </row>
    <row r="7" spans="1:2" x14ac:dyDescent="0.25">
      <c r="A7" s="4" t="s">
        <v>21</v>
      </c>
      <c r="B7" s="2">
        <v>101.6875</v>
      </c>
    </row>
    <row r="8" spans="1:2" x14ac:dyDescent="0.25">
      <c r="A8" s="4" t="s">
        <v>13</v>
      </c>
      <c r="B8" s="2">
        <v>131.16455696202533</v>
      </c>
    </row>
    <row r="9" spans="1:2" x14ac:dyDescent="0.25">
      <c r="A9" s="4" t="s">
        <v>25</v>
      </c>
      <c r="B9" s="2">
        <v>134.09677419354838</v>
      </c>
    </row>
    <row r="10" spans="1:2" x14ac:dyDescent="0.25">
      <c r="A10" s="4" t="s">
        <v>16</v>
      </c>
      <c r="B10" s="2">
        <v>145.47272727272727</v>
      </c>
    </row>
    <row r="11" spans="1:2" x14ac:dyDescent="0.25">
      <c r="A11" s="4" t="s">
        <v>34</v>
      </c>
      <c r="B11" s="2">
        <v>169.1076923076923</v>
      </c>
    </row>
    <row r="12" spans="1:2" x14ac:dyDescent="0.25">
      <c r="A12" s="4" t="s">
        <v>24</v>
      </c>
      <c r="B12" s="2">
        <v>186.32786885245901</v>
      </c>
    </row>
    <row r="13" spans="1:2" x14ac:dyDescent="0.25">
      <c r="A13" s="4" t="s">
        <v>28</v>
      </c>
      <c r="B13" s="2">
        <v>205.33333333333334</v>
      </c>
    </row>
    <row r="14" spans="1:2" x14ac:dyDescent="0.25">
      <c r="A14" s="4" t="s">
        <v>38</v>
      </c>
      <c r="B14" s="2">
        <v>129.29850746268656</v>
      </c>
    </row>
    <row r="23" spans="1:1" x14ac:dyDescent="0.25">
      <c r="A23" t="s">
        <v>66</v>
      </c>
    </row>
  </sheetData>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4 d b 0 2 7 a 3 - e 7 f 9 - 4 1 0 9 - b d 5 e - 7 d 2 8 e b 8 a f f c f "   x m l n s = " h t t p : / / s c h e m a s . m i c r o s o f t . c o m / D a t a M a s h u p " > A A A A A H c E A A B Q S w M E F A A C A A g A N o f m W g b Y e p u l A A A A 9 g A A A B I A H A B D b 2 5 m a W c v U G F j a 2 F n Z S 5 4 b W w g o h g A K K A U A A A A A A A A A A A A A A A A A A A A A A A A A A A A h Y 9 N C s I w G E S v U r J v f m q h U t I U c W t B E E T c h R j b Y P t V m t T 0 b i 4 8 k l e w o l V 3 L u f N W 8 z c r z e e D 0 0 d X H R n T Q s Z Y p i i Q I N q D w b K D P X u G M 5 R L v h a q p M s d T D K Y N P B H j J U O X d O C f H e Y z / D b V e S i F J G d s V q o y r d S P S R z X 8 5 N G C d B K W R 4 N v X G B F h F s e Y J Q m m n E y Q F w a + Q j T u f b Y / k C / 7 2 v W d F h r C / Y K T K X L y / i A e U E s D B B Q A A g A I A D a H 5 l 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2 h + Z a 8 j e o Z X A B A A D Y A g A A E w A c A E Z v c m 1 1 b G F z L 1 N l Y 3 R p b 2 4 x L m 0 g o h g A K K A U A A A A A A A A A A A A A A A A A A A A A A A A A A A A j V L R a s I w F H 0 X + g + h e 6 k Q y i y 6 h 0 k f R n W 4 F + d o 9 2 R H y d q r D U s T S W 7 d R P b v S 6 3 T g R X W l y T n 3 J x z 7 k 0 N 5 M i V J H G 7 D s Z O z + m Z k m k o i M n Z a q V E w e U 6 Q 1 6 B K Q E w K y A P b o N h V r G d X U c k J A L Q 6 R H 7 x a r W O V g k M l t / o v K 6 A o n e I x f g R 0 q i P R j P j e 7 T V w P a p B 8 g J a S L H Z Z K p v / y 8 n O z d f t 0 O Q H B K 4 6 g Q 5 e 6 l E R K 1 J U 0 4 W B A y V T m q h E J B 8 E o o O S l V g g x 7 g S E 5 6 0 / V x L e + r Q N f e M u t K o s V 5 A Z s M I m c 2 0 H C X u 3 h U f m i H t t f 5 Q s j / i D E H H O B N M m R F 3 / l Y x K J t d W M d l t 4 C y X a C b N S u m q T d y Q x u v w p / u 9 O 2 E I t j e 0 N a S w + 2 9 K 9 m 5 i J / M L N l M 6 g B P Y M I 3 N q E 8 U f O G B i v l Z 5 A Q u d H O B N c + d H Q W f J N 4 N / S b P o W K q 2 7 / h C p 0 o Z O I K 1 z h m B h n W 5 s I 4 U Z + g s x n w d X k Z 9 X k L G j s l 5 3 Z g n X 7 f f a f H Z e f I x z 9 Q S w E C L Q A U A A I A C A A 2 h + Z a B t h 6 m 6 U A A A D 2 A A A A E g A A A A A A A A A A A A A A A A A A A A A A Q 2 9 u Z m l n L 1 B h Y 2 t h Z 2 U u e G 1 s U E s B A i 0 A F A A C A A g A N o f m W g / K 6 a u k A A A A 6 Q A A A B M A A A A A A A A A A A A A A A A A 8 Q A A A F t D b 2 5 0 Z W 5 0 X 1 R 5 c G V z X S 5 4 b W x Q S w E C L Q A U A A I A C A A 2 h + Z a 8 j e o Z X A B A A D Y A g A A E w A A A A A A A A A A A A A A A A D i A Q A A R m 9 y b X V s Y X M v U 2 V j d G l v b j E u b V B L B Q Y A A A A A A w A D A M I A A A C f 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f E Q A A A A A A A H 0 R 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c 2 N h Z m Z v b G R p b m d f d G l t Z X N o Z W V 0 X 2 R l Y z I w M j R f b W F 5 M j A y N 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R d W V y e U l E I i B W Y W x 1 Z T 0 i c z E z N G I 4 Y T d h L T R l O D A t N G Q 3 O C 0 4 N W M w L W M y Y 2 R j Y z Q z Z W I 3 N y I g L z 4 8 R W 5 0 c n k g V H l w Z T 0 i Q n V m Z m V y T m V 4 d F J l Z n J l c 2 g i I F Z h b H V l P S J s M S I g L z 4 8 R W 5 0 c n k g V H l w Z T 0 i U m V z d W x 0 V H l w Z S I g V m F s d W U 9 I n N U Y W J s Z S I g L z 4 8 R W 5 0 c n k g V H l w Z T 0 i T m F t Z V V w Z G F 0 Z W R B Z n R l c k Z p b G w i I F Z h b H V l P S J s M C I g L z 4 8 R W 5 0 c n k g V H l w Z T 0 i R m l s b F R h c m d l d C I g V m F s d W U 9 I n N z Y 2 F m Z m 9 s Z G l u Z 1 9 0 a W 1 l c 2 h l Z X R f Z G V j M j A y N F 9 t Y X k y M D I 1 I i A v P j x F b n R y e S B U e X B l P S J G a W x s Z W R D b 2 1 w b G V 0 Z V J l c 3 V s d F R v V 2 9 y a 3 N o Z W V 0 I i B W Y W x 1 Z T 0 i b D E i I C 8 + P E V u d H J 5 I F R 5 c G U 9 I k Z p b G x F c n J v c k N v Z G U i I F Z h b H V l P S J z V W 5 r b m 9 3 b i I g L z 4 8 R W 5 0 c n k g V H l w Z T 0 i R m l s b E V y c m 9 y Q 2 9 1 b n Q i I F Z h b H V l P S J s M C I g L z 4 8 R W 5 0 c n k g V H l w Z T 0 i R m l s b E x h c 3 R V c G R h d G V k I i B W Y W x 1 Z T 0 i Z D I w M j U t M D c t M D Z U M T Q 6 N T c 6 N D Q u M z c 0 N j A x N l o i I C 8 + P E V u d H J 5 I F R 5 c G U 9 I k Z p b G x D b 2 x 1 b W 5 U e X B l c y I g V m F s d W U 9 I n N D U W 9 H Q m d N R E F 3 W U d B d 0 0 9 I i A v P j x F b n R y e S B U e X B l P S J G a W x s Q 2 9 s d W 1 u T m F t Z X M i I F Z h b H V l P S J z W y Z x d W 9 0 O 0 R h d G U m c X V v d D s s J n F 1 b 3 Q 7 V G l t Z S Z x d W 9 0 O y w m c X V v d D t E Z X B h c n R t Z W 5 0 J n F 1 b 3 Q 7 L C Z x d W 9 0 O 1 N p d G U m c X V v d D s s J n F 1 b 3 Q 7 U H J l c G F y Y X R p b 2 5 f V G l t Z S Z x d W 9 0 O y w m c X V v d D t F c m V j d G l v b l 9 U a W 1 l J n F 1 b 3 Q 7 L C Z x d W 9 0 O 1 R v d G F s X 1 R p b W U m c X V v d D s s J n F 1 b 3 Q 7 U 2 l 0 Z V 9 z d G F 0 d X M m c X V v d D s s J n F 1 b 3 Q 7 V G 9 3 Z X J f S G V p Z 2 h 0 J n F 1 b 3 Q 7 L C Z x d W 9 0 O 0 9 2 Z X J 0 a W 1 l J n F 1 b 3 Q 7 L C Z x d W 9 0 O 0 5 v c m 1 h b F 9 U a W 1 l J n F 1 b 3 Q 7 X S I g L z 4 8 R W 5 0 c n k g V H l w Z T 0 i R m l s b E N v d W 5 0 I i B W Y W x 1 Z T 0 i b D c z N S I g L z 4 8 R W 5 0 c n k g V H l w Z T 0 i R m l s b F N 0 Y X R 1 c y I g V m F s d W U 9 I n N D b 2 1 w b G V 0 Z S I g L z 4 8 R W 5 0 c n k g V H l w Z T 0 i Q W R k Z W R U b 0 R h d G F N b 2 R l b C I g V m F s d W U 9 I m w w I i A v P j x F b n R y e S B U e X B l P S J S Z W x h d G l v b n N o a X B J b m Z v Q 2 9 u d G F p b m V y I i B W Y W x 1 Z T 0 i c 3 s m c X V v d D t j b 2 x 1 b W 5 D b 3 V u d C Z x d W 9 0 O z o x M S w m c X V v d D t r Z X l D b 2 x 1 b W 5 O Y W 1 l c y Z x d W 9 0 O z p b X S w m c X V v d D t x d W V y e V J l b G F 0 a W 9 u c 2 h p c H M m c X V v d D s 6 W 1 0 s J n F 1 b 3 Q 7 Y 2 9 s d W 1 u S W R l b n R p d G l l c y Z x d W 9 0 O z p b J n F 1 b 3 Q 7 U 2 V j d G l v b j E v c 2 N h Z m Z v b G R p b m d f d G l t Z X N o Z W V 0 X 2 R l Y z I w M j R f b W F 5 M j A y N S 9 B d X R v U m V t b 3 Z l Z E N v b H V t b n M x L n t E Y X R l L D B 9 J n F 1 b 3 Q 7 L C Z x d W 9 0 O 1 N l Y 3 R p b 2 4 x L 3 N j Y W Z m b 2 x k a W 5 n X 3 R p b W V z a G V l d F 9 k Z W M y M D I 0 X 2 1 h e T I w M j U v Q X V 0 b 1 J l b W 9 2 Z W R D b 2 x 1 b W 5 z M S 5 7 V G l t Z S w x f S Z x d W 9 0 O y w m c X V v d D t T Z W N 0 a W 9 u M S 9 z Y 2 F m Z m 9 s Z G l u Z 1 9 0 a W 1 l c 2 h l Z X R f Z G V j M j A y N F 9 t Y X k y M D I 1 L 0 F 1 d G 9 S Z W 1 v d m V k Q 2 9 s d W 1 u c z E u e 0 R l c G F y d G 1 l b n Q s M n 0 m c X V v d D s s J n F 1 b 3 Q 7 U 2 V j d G l v b j E v c 2 N h Z m Z v b G R p b m d f d G l t Z X N o Z W V 0 X 2 R l Y z I w M j R f b W F 5 M j A y N S 9 B d X R v U m V t b 3 Z l Z E N v b H V t b n M x L n t T a X R l L D N 9 J n F 1 b 3 Q 7 L C Z x d W 9 0 O 1 N l Y 3 R p b 2 4 x L 3 N j Y W Z m b 2 x k a W 5 n X 3 R p b W V z a G V l d F 9 k Z W M y M D I 0 X 2 1 h e T I w M j U v Q X V 0 b 1 J l b W 9 2 Z W R D b 2 x 1 b W 5 z M S 5 7 U H J l c G F y Y X R p b 2 5 f V G l t Z S w 0 f S Z x d W 9 0 O y w m c X V v d D t T Z W N 0 a W 9 u M S 9 z Y 2 F m Z m 9 s Z G l u Z 1 9 0 a W 1 l c 2 h l Z X R f Z G V j M j A y N F 9 t Y X k y M D I 1 L 0 F 1 d G 9 S Z W 1 v d m V k Q 2 9 s d W 1 u c z E u e 0 V y Z W N 0 a W 9 u X 1 R p b W U s N X 0 m c X V v d D s s J n F 1 b 3 Q 7 U 2 V j d G l v b j E v c 2 N h Z m Z v b G R p b m d f d G l t Z X N o Z W V 0 X 2 R l Y z I w M j R f b W F 5 M j A y N S 9 B d X R v U m V t b 3 Z l Z E N v b H V t b n M x L n t U b 3 R h b F 9 U a W 1 l L D Z 9 J n F 1 b 3 Q 7 L C Z x d W 9 0 O 1 N l Y 3 R p b 2 4 x L 3 N j Y W Z m b 2 x k a W 5 n X 3 R p b W V z a G V l d F 9 k Z W M y M D I 0 X 2 1 h e T I w M j U v Q X V 0 b 1 J l b W 9 2 Z W R D b 2 x 1 b W 5 z M S 5 7 U 2 l 0 Z V 9 z d G F 0 d X M s N 3 0 m c X V v d D s s J n F 1 b 3 Q 7 U 2 V j d G l v b j E v c 2 N h Z m Z v b G R p b m d f d G l t Z X N o Z W V 0 X 2 R l Y z I w M j R f b W F 5 M j A y N S 9 B d X R v U m V t b 3 Z l Z E N v b H V t b n M x L n t U b 3 d l c l 9 I Z W l n a H Q s O H 0 m c X V v d D s s J n F 1 b 3 Q 7 U 2 V j d G l v b j E v c 2 N h Z m Z v b G R p b m d f d G l t Z X N o Z W V 0 X 2 R l Y z I w M j R f b W F 5 M j A y N S 9 B d X R v U m V t b 3 Z l Z E N v b H V t b n M x L n t P d m V y d G l t Z S w 5 f S Z x d W 9 0 O y w m c X V v d D t T Z W N 0 a W 9 u M S 9 z Y 2 F m Z m 9 s Z G l u Z 1 9 0 a W 1 l c 2 h l Z X R f Z G V j M j A y N F 9 t Y X k y M D I 1 L 0 F 1 d G 9 S Z W 1 v d m V k Q 2 9 s d W 1 u c z E u e 0 5 v c m 1 h b F 9 U a W 1 l L D E w f S Z x d W 9 0 O 1 0 s J n F 1 b 3 Q 7 Q 2 9 s d W 1 u Q 2 9 1 b n Q m c X V v d D s 6 M T E s J n F 1 b 3 Q 7 S 2 V 5 Q 2 9 s d W 1 u T m F t Z X M m c X V v d D s 6 W 1 0 s J n F 1 b 3 Q 7 Q 2 9 s d W 1 u S W R l b n R p d G l l c y Z x d W 9 0 O z p b J n F 1 b 3 Q 7 U 2 V j d G l v b j E v c 2 N h Z m Z v b G R p b m d f d G l t Z X N o Z W V 0 X 2 R l Y z I w M j R f b W F 5 M j A y N S 9 B d X R v U m V t b 3 Z l Z E N v b H V t b n M x L n t E Y X R l L D B 9 J n F 1 b 3 Q 7 L C Z x d W 9 0 O 1 N l Y 3 R p b 2 4 x L 3 N j Y W Z m b 2 x k a W 5 n X 3 R p b W V z a G V l d F 9 k Z W M y M D I 0 X 2 1 h e T I w M j U v Q X V 0 b 1 J l b W 9 2 Z W R D b 2 x 1 b W 5 z M S 5 7 V G l t Z S w x f S Z x d W 9 0 O y w m c X V v d D t T Z W N 0 a W 9 u M S 9 z Y 2 F m Z m 9 s Z G l u Z 1 9 0 a W 1 l c 2 h l Z X R f Z G V j M j A y N F 9 t Y X k y M D I 1 L 0 F 1 d G 9 S Z W 1 v d m V k Q 2 9 s d W 1 u c z E u e 0 R l c G F y d G 1 l b n Q s M n 0 m c X V v d D s s J n F 1 b 3 Q 7 U 2 V j d G l v b j E v c 2 N h Z m Z v b G R p b m d f d G l t Z X N o Z W V 0 X 2 R l Y z I w M j R f b W F 5 M j A y N S 9 B d X R v U m V t b 3 Z l Z E N v b H V t b n M x L n t T a X R l L D N 9 J n F 1 b 3 Q 7 L C Z x d W 9 0 O 1 N l Y 3 R p b 2 4 x L 3 N j Y W Z m b 2 x k a W 5 n X 3 R p b W V z a G V l d F 9 k Z W M y M D I 0 X 2 1 h e T I w M j U v Q X V 0 b 1 J l b W 9 2 Z W R D b 2 x 1 b W 5 z M S 5 7 U H J l c G F y Y X R p b 2 5 f V G l t Z S w 0 f S Z x d W 9 0 O y w m c X V v d D t T Z W N 0 a W 9 u M S 9 z Y 2 F m Z m 9 s Z G l u Z 1 9 0 a W 1 l c 2 h l Z X R f Z G V j M j A y N F 9 t Y X k y M D I 1 L 0 F 1 d G 9 S Z W 1 v d m V k Q 2 9 s d W 1 u c z E u e 0 V y Z W N 0 a W 9 u X 1 R p b W U s N X 0 m c X V v d D s s J n F 1 b 3 Q 7 U 2 V j d G l v b j E v c 2 N h Z m Z v b G R p b m d f d G l t Z X N o Z W V 0 X 2 R l Y z I w M j R f b W F 5 M j A y N S 9 B d X R v U m V t b 3 Z l Z E N v b H V t b n M x L n t U b 3 R h b F 9 U a W 1 l L D Z 9 J n F 1 b 3 Q 7 L C Z x d W 9 0 O 1 N l Y 3 R p b 2 4 x L 3 N j Y W Z m b 2 x k a W 5 n X 3 R p b W V z a G V l d F 9 k Z W M y M D I 0 X 2 1 h e T I w M j U v Q X V 0 b 1 J l b W 9 2 Z W R D b 2 x 1 b W 5 z M S 5 7 U 2 l 0 Z V 9 z d G F 0 d X M s N 3 0 m c X V v d D s s J n F 1 b 3 Q 7 U 2 V j d G l v b j E v c 2 N h Z m Z v b G R p b m d f d G l t Z X N o Z W V 0 X 2 R l Y z I w M j R f b W F 5 M j A y N S 9 B d X R v U m V t b 3 Z l Z E N v b H V t b n M x L n t U b 3 d l c l 9 I Z W l n a H Q s O H 0 m c X V v d D s s J n F 1 b 3 Q 7 U 2 V j d G l v b j E v c 2 N h Z m Z v b G R p b m d f d G l t Z X N o Z W V 0 X 2 R l Y z I w M j R f b W F 5 M j A y N S 9 B d X R v U m V t b 3 Z l Z E N v b H V t b n M x L n t P d m V y d G l t Z S w 5 f S Z x d W 9 0 O y w m c X V v d D t T Z W N 0 a W 9 u M S 9 z Y 2 F m Z m 9 s Z G l u Z 1 9 0 a W 1 l c 2 h l Z X R f Z G V j M j A y N F 9 t Y X k y M D I 1 L 0 F 1 d G 9 S Z W 1 v d m V k Q 2 9 s d W 1 u c z E u e 0 5 v c m 1 h b F 9 U a W 1 l L D E w f S Z x d W 9 0 O 1 0 s J n F 1 b 3 Q 7 U m V s Y X R p b 2 5 z a G l w S W 5 m b y Z x d W 9 0 O z p b X X 0 i I C 8 + P C 9 T d G F i b G V F b n R y a W V z P j w v S X R l b T 4 8 S X R l b T 4 8 S X R l b U x v Y 2 F 0 a W 9 u P j x J d G V t V H l w Z T 5 G b 3 J t d W x h P C 9 J d G V t V H l w Z T 4 8 S X R l b V B h d G g + U 2 V j d G l v b j E v c 2 N h Z m Z v b G R p b m d f d G l t Z X N o Z W V 0 X 2 R l Y z I w M j R f b W F 5 M j A y N S 9 T b 3 V y Y 2 U 8 L 0 l 0 Z W 1 Q Y X R o P j w v S X R l b U x v Y 2 F 0 a W 9 u P j x T d G F i b G V F b n R y a W V z I C 8 + P C 9 J d G V t P j x J d G V t P j x J d G V t T G 9 j Y X R p b 2 4 + P E l 0 Z W 1 U e X B l P k Z v c m 1 1 b G E 8 L 0 l 0 Z W 1 U e X B l P j x J d G V t U G F 0 a D 5 T Z W N 0 a W 9 u M S 9 z Y 2 F m Z m 9 s Z G l u Z 1 9 0 a W 1 l c 2 h l Z X R f Z G V j M j A y N F 9 t Y X k y M D I 1 L 1 B y b 2 1 v d G V k J T I w S G V h Z G V y c z w v S X R l b V B h d G g + P C 9 J d G V t T G 9 j Y X R p b 2 4 + P F N 0 Y W J s Z U V u d H J p Z X M g L z 4 8 L 0 l 0 Z W 0 + P E l 0 Z W 0 + P E l 0 Z W 1 M b 2 N h d G l v b j 4 8 S X R l b V R 5 c G U + R m 9 y b X V s Y T w v S X R l b V R 5 c G U + P E l 0 Z W 1 Q Y X R o P l N l Y 3 R p b 2 4 x L 3 N j Y W Z m b 2 x k a W 5 n X 3 R p b W V z a G V l d F 9 k Z W M y M D I 0 X 2 1 h e T I w M j U v Q 2 h h b m d l Z C U y M F R 5 c G U 8 L 0 l 0 Z W 1 Q Y X R o P j w v S X R l b U x v Y 2 F 0 a W 9 u P j x T d G F i b G V F b n R y a W V z I C 8 + P C 9 J d G V t P j w v S X R l b X M + P C 9 M b 2 N h b F B h Y 2 t h Z 2 V N Z X R h Z G F 0 Y U Z p b G U + F g A A A F B L B Q Y A A A A A A A A A A A A A A A A A A A A A A A A m A Q A A A Q A A A N C M n d 8 B F d E R j H o A w E / C l + s B A A A A 2 P x 5 j G 2 F + 0 2 S E G H t M Z L o q g A A A A A C A A A A A A A Q Z g A A A A E A A C A A A A D k O 6 g W 2 G x F Y t c X D f j E T g q U c 3 E i W U H d V v Q v q X e H M b H R C Q A A A A A O g A A A A A I A A C A A A A B s 2 Z l x z V P B J n 4 6 l m I F 1 R l + M M O F t L L 8 C e o k l o q 6 o N / D t l A A A A B T T r J m M u f s f r W U b + 0 N l B A o W + K s v 4 V V B N v X G K a u / M E D U I x y Y P Z s M W P M d 1 6 M K U T H r + P t i T Q Y 5 2 D 8 f + e J P W F C o 6 S J K v 7 S 6 u X y b f n k c P a R 2 c q g + 0 A A A A C 7 S Y A + O 5 O 7 9 W K Z K l e + K i O o S h T c K D x I m o z 2 u 3 j 2 V B T n p I t A E q Z V 5 D L p x k Z u g E Z + a Y R A F 4 h G 3 X Z D a 3 p a F k c 2 H W J 2 < / D a t a M a s h u p > 
</file>

<file path=customXml/itemProps1.xml><?xml version="1.0" encoding="utf-8"?>
<ds:datastoreItem xmlns:ds="http://schemas.openxmlformats.org/officeDocument/2006/customXml" ds:itemID="{3F54E879-8DD3-4A0C-9FC6-C3D37B21638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20</vt:i4>
      </vt:variant>
      <vt:variant>
        <vt:lpstr>Named Ranges</vt:lpstr>
      </vt:variant>
      <vt:variant>
        <vt:i4>6</vt:i4>
      </vt:variant>
    </vt:vector>
  </HeadingPairs>
  <TitlesOfParts>
    <vt:vector size="26" baseType="lpstr">
      <vt:lpstr>Monthly Billing Dashboard</vt:lpstr>
      <vt:lpstr>KPIs</vt:lpstr>
      <vt:lpstr>Tower Billing Dashboard </vt:lpstr>
      <vt:lpstr>scaffolding_timesheet</vt:lpstr>
      <vt:lpstr>Normal+OT Hours vs Hours Billed</vt:lpstr>
      <vt:lpstr>Normal+OT Hours % of Total </vt:lpstr>
      <vt:lpstr>Hours Worked vs Hours Billed</vt:lpstr>
      <vt:lpstr>Overtime vs Callout</vt:lpstr>
      <vt:lpstr>Average Time per Tower By Site </vt:lpstr>
      <vt:lpstr>Average Time By Tower Size</vt:lpstr>
      <vt:lpstr>Ammonia Exposure</vt:lpstr>
      <vt:lpstr>Close Proximity</vt:lpstr>
      <vt:lpstr>Confined Space</vt:lpstr>
      <vt:lpstr>Delicate Equipment</vt:lpstr>
      <vt:lpstr>Erected on Balcony</vt:lpstr>
      <vt:lpstr>High Traffic Zone</vt:lpstr>
      <vt:lpstr>Hot Water Pipes</vt:lpstr>
      <vt:lpstr>Housekeeping</vt:lpstr>
      <vt:lpstr>More Labour</vt:lpstr>
      <vt:lpstr>Open Space</vt:lpstr>
      <vt:lpstr>Bill</vt:lpstr>
      <vt:lpstr>HrlyRate</vt:lpstr>
      <vt:lpstr>HrsBilled</vt:lpstr>
      <vt:lpstr>HrsWorked</vt:lpstr>
      <vt:lpstr>OT</vt:lpstr>
      <vt:lpstr>OTBill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Kenneth Chipungu</dc:creator>
  <cp:lastModifiedBy>Kenneth Chipungu</cp:lastModifiedBy>
  <dcterms:created xsi:type="dcterms:W3CDTF">2025-06-26T13:33:51Z</dcterms:created>
  <dcterms:modified xsi:type="dcterms:W3CDTF">2025-07-11T13:49:29Z</dcterms:modified>
</cp:coreProperties>
</file>