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930" windowHeight="1233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<sst xmlns="http://schemas.openxmlformats.org/spreadsheetml/2006/main" count="1914" uniqueCount="1509">
  <si>
    <t>##</t>
  </si>
  <si>
    <t>Id</t>
  </si>
  <si>
    <t>IsValid</t>
  </si>
  <si>
    <t>BattleScore</t>
  </si>
  <si>
    <t>*Bundles</t>
  </si>
  <si>
    <t>*StarUpInfo</t>
  </si>
  <si>
    <t>*TalentInfo</t>
  </si>
  <si>
    <t>##type</t>
  </si>
  <si>
    <t>string</t>
  </si>
  <si>
    <t>bool</t>
  </si>
  <si>
    <t>int</t>
  </si>
  <si>
    <t>list,int</t>
  </si>
  <si>
    <t>list,Dota.UnitStarUpConfigBean</t>
  </si>
  <si>
    <t>list,Dota.UnitTalentInfoBean</t>
  </si>
  <si>
    <t>##var</t>
  </si>
  <si>
    <t>Star</t>
  </si>
  <si>
    <t>AttributeBaseStrength</t>
  </si>
  <si>
    <t>AttributeBaseAgility</t>
  </si>
  <si>
    <t>AttributeBaseIntelligence</t>
  </si>
  <si>
    <t>AttachWearables</t>
  </si>
  <si>
    <t>TalentLevel</t>
  </si>
  <si>
    <t>TalentLeft</t>
  </si>
  <si>
    <t>TalentRight</t>
  </si>
  <si>
    <t>主键</t>
  </si>
  <si>
    <t>是否启用</t>
  </si>
  <si>
    <t>初始战力</t>
  </si>
  <si>
    <t>套装</t>
  </si>
  <si>
    <t>星级</t>
  </si>
  <si>
    <t>基础力量</t>
  </si>
  <si>
    <t>基础敏捷</t>
  </si>
  <si>
    <t>基础智力</t>
  </si>
  <si>
    <t>饰品</t>
  </si>
  <si>
    <t>天赋组索引</t>
  </si>
  <si>
    <t>左侧天赋</t>
  </si>
  <si>
    <t>右侧天赋</t>
  </si>
  <si>
    <t>building_hero_abaddon</t>
  </si>
  <si>
    <t>20315</t>
  </si>
  <si>
    <t>20333</t>
  </si>
  <si>
    <t>20344</t>
  </si>
  <si>
    <t>20486</t>
  </si>
  <si>
    <t>building_hero_abyssal_underlord</t>
  </si>
  <si>
    <t>21084</t>
  </si>
  <si>
    <t>21231</t>
  </si>
  <si>
    <t>21515</t>
  </si>
  <si>
    <t>21983</t>
  </si>
  <si>
    <t>building_hero_alchemist</t>
  </si>
  <si>
    <t>21026</t>
  </si>
  <si>
    <t>21037</t>
  </si>
  <si>
    <t>21155</t>
  </si>
  <si>
    <t>21284</t>
  </si>
  <si>
    <t>building_hero_ancient_apparition</t>
  </si>
  <si>
    <t>21166</t>
  </si>
  <si>
    <t>21237</t>
  </si>
  <si>
    <t>21261</t>
  </si>
  <si>
    <t>21508</t>
  </si>
  <si>
    <t>building_hero_antimage</t>
  </si>
  <si>
    <t>21186</t>
  </si>
  <si>
    <t>21238</t>
  </si>
  <si>
    <t>21278</t>
  </si>
  <si>
    <t>21570</t>
  </si>
  <si>
    <t>building_hero_arc_warden</t>
  </si>
  <si>
    <t>20814</t>
  </si>
  <si>
    <t>21170</t>
  </si>
  <si>
    <t>21393</t>
  </si>
  <si>
    <t>21446</t>
  </si>
  <si>
    <t>building_hero_axe</t>
  </si>
  <si>
    <t>21096</t>
  </si>
  <si>
    <t>21232</t>
  </si>
  <si>
    <t>21466</t>
  </si>
  <si>
    <t>22214</t>
  </si>
  <si>
    <t>building_hero_bane</t>
  </si>
  <si>
    <t>21019</t>
  </si>
  <si>
    <t>21039</t>
  </si>
  <si>
    <t>21286</t>
  </si>
  <si>
    <t>21384</t>
  </si>
  <si>
    <t>building_hero_batrider</t>
  </si>
  <si>
    <t>20595</t>
  </si>
  <si>
    <t>20856</t>
  </si>
  <si>
    <t>20872</t>
  </si>
  <si>
    <t>20913</t>
  </si>
  <si>
    <t>building_hero_beastmaster</t>
  </si>
  <si>
    <t>21036</t>
  </si>
  <si>
    <t>21168</t>
  </si>
  <si>
    <t>21358</t>
  </si>
  <si>
    <t>21396</t>
  </si>
  <si>
    <t>building_hero_bloodseeker</t>
  </si>
  <si>
    <t>21052</t>
  </si>
  <si>
    <t>21192</t>
  </si>
  <si>
    <t>21287</t>
  </si>
  <si>
    <t>21352</t>
  </si>
  <si>
    <t>building_hero_bounty_hunter</t>
  </si>
  <si>
    <t>20931</t>
  </si>
  <si>
    <t>21004</t>
  </si>
  <si>
    <t>21063</t>
  </si>
  <si>
    <t>21274</t>
  </si>
  <si>
    <t>building_hero_brewmaster</t>
  </si>
  <si>
    <t>21099</t>
  </si>
  <si>
    <t>21113</t>
  </si>
  <si>
    <t>21157</t>
  </si>
  <si>
    <t>21208</t>
  </si>
  <si>
    <t>building_hero_bristleback</t>
  </si>
  <si>
    <t>21571</t>
  </si>
  <si>
    <t>21763</t>
  </si>
  <si>
    <t>21817</t>
  </si>
  <si>
    <t>21949</t>
  </si>
  <si>
    <t>building_hero_broodmother</t>
  </si>
  <si>
    <t>21398</t>
  </si>
  <si>
    <t>21439</t>
  </si>
  <si>
    <t>21720</t>
  </si>
  <si>
    <t>21951</t>
  </si>
  <si>
    <t>building_hero_centaur</t>
  </si>
  <si>
    <t>21288</t>
  </si>
  <si>
    <t>21490</t>
  </si>
  <si>
    <t>21572</t>
  </si>
  <si>
    <t>21790</t>
  </si>
  <si>
    <t>building_hero_chaos_knight</t>
  </si>
  <si>
    <t>20900</t>
  </si>
  <si>
    <t>21066</t>
  </si>
  <si>
    <t>21474</t>
  </si>
  <si>
    <t>21505</t>
  </si>
  <si>
    <t>building_hero_chen</t>
  </si>
  <si>
    <t>20965</t>
  </si>
  <si>
    <t>21117</t>
  </si>
  <si>
    <t>21209</t>
  </si>
  <si>
    <t>21372</t>
  </si>
  <si>
    <t>building_hero_clinkz</t>
  </si>
  <si>
    <t>20694</t>
  </si>
  <si>
    <t>21005</t>
  </si>
  <si>
    <t>21016</t>
  </si>
  <si>
    <t>21040</t>
  </si>
  <si>
    <t>building_hero_crystal_maiden</t>
  </si>
  <si>
    <t>20910</t>
  </si>
  <si>
    <t>20929</t>
  </si>
  <si>
    <t>20955</t>
  </si>
  <si>
    <t>21171</t>
  </si>
  <si>
    <t>building_hero_dark_seer</t>
  </si>
  <si>
    <t>20584</t>
  </si>
  <si>
    <t>20859</t>
  </si>
  <si>
    <t>20980</t>
  </si>
  <si>
    <t>21053</t>
  </si>
  <si>
    <t>building_hero_dark_willow</t>
  </si>
  <si>
    <t>21391</t>
  </si>
  <si>
    <t>21428</t>
  </si>
  <si>
    <t>21438</t>
  </si>
  <si>
    <t>21457</t>
  </si>
  <si>
    <t>building_hero_dawnbreaker</t>
  </si>
  <si>
    <t>21921</t>
  </si>
  <si>
    <t>building_hero_dazzle</t>
  </si>
  <si>
    <t>20987</t>
  </si>
  <si>
    <t>21326</t>
  </si>
  <si>
    <t>21330</t>
  </si>
  <si>
    <t>21415</t>
  </si>
  <si>
    <t>building_hero_death_prophet</t>
  </si>
  <si>
    <t>20861</t>
  </si>
  <si>
    <t>20977</t>
  </si>
  <si>
    <t>21042</t>
  </si>
  <si>
    <t>21109</t>
  </si>
  <si>
    <t>building_hero_disruptor</t>
  </si>
  <si>
    <t>20772</t>
  </si>
  <si>
    <t>20854</t>
  </si>
  <si>
    <t>21031</t>
  </si>
  <si>
    <t>21086</t>
  </si>
  <si>
    <t>building_hero_doom_bringer</t>
  </si>
  <si>
    <t>20956</t>
  </si>
  <si>
    <t>21033</t>
  </si>
  <si>
    <t>21216</t>
  </si>
  <si>
    <t>21228</t>
  </si>
  <si>
    <t>building_hero_dragon_knight</t>
  </si>
  <si>
    <t>20863</t>
  </si>
  <si>
    <t>20902</t>
  </si>
  <si>
    <t>20986</t>
  </si>
  <si>
    <t>21092</t>
  </si>
  <si>
    <t>building_hero_drow_ranger</t>
  </si>
  <si>
    <t>21375</t>
  </si>
  <si>
    <t>21461</t>
  </si>
  <si>
    <t>21610</t>
  </si>
  <si>
    <t>21702</t>
  </si>
  <si>
    <t>building_hero_earth_spirit</t>
  </si>
  <si>
    <t>20368</t>
  </si>
  <si>
    <t>20495</t>
  </si>
  <si>
    <t>21399</t>
  </si>
  <si>
    <t>21608</t>
  </si>
  <si>
    <t>building_hero_earthshaker</t>
  </si>
  <si>
    <t>20484</t>
  </si>
  <si>
    <t>20616</t>
  </si>
  <si>
    <t>20786</t>
  </si>
  <si>
    <t>20942</t>
  </si>
  <si>
    <t>building_hero_elder_titan</t>
  </si>
  <si>
    <t>20482</t>
  </si>
  <si>
    <t>20573</t>
  </si>
  <si>
    <t>20857</t>
  </si>
  <si>
    <t>20937</t>
  </si>
  <si>
    <t>building_hero_ember_spirit</t>
  </si>
  <si>
    <t>20926</t>
  </si>
  <si>
    <t>21007</t>
  </si>
  <si>
    <t>21054</t>
  </si>
  <si>
    <t>21227</t>
  </si>
  <si>
    <t>building_hero_enchantress</t>
  </si>
  <si>
    <t>21510</t>
  </si>
  <si>
    <t>21591</t>
  </si>
  <si>
    <t>21697</t>
  </si>
  <si>
    <t>21757</t>
  </si>
  <si>
    <t>building_hero_enigma</t>
  </si>
  <si>
    <t>21235</t>
  </si>
  <si>
    <t>21331</t>
  </si>
  <si>
    <t>21379</t>
  </si>
  <si>
    <t>21584</t>
  </si>
  <si>
    <t>building_hero_faceless_void</t>
  </si>
  <si>
    <t>20805</t>
  </si>
  <si>
    <t>21094</t>
  </si>
  <si>
    <t>21276</t>
  </si>
  <si>
    <t>21567</t>
  </si>
  <si>
    <t>building_hero_furion</t>
  </si>
  <si>
    <t>21069</t>
  </si>
  <si>
    <t>21128</t>
  </si>
  <si>
    <t>21246</t>
  </si>
  <si>
    <t>21498</t>
  </si>
  <si>
    <t>building_hero_grimstroke</t>
  </si>
  <si>
    <t>21339</t>
  </si>
  <si>
    <t>21432</t>
  </si>
  <si>
    <t>21455</t>
  </si>
  <si>
    <t>21459</t>
  </si>
  <si>
    <t>building_hero_gyrocopter</t>
  </si>
  <si>
    <t>21093</t>
  </si>
  <si>
    <t>21125</t>
  </si>
  <si>
    <t>21161</t>
  </si>
  <si>
    <t>21193</t>
  </si>
  <si>
    <t>building_hero_hoodwink</t>
  </si>
  <si>
    <t>22224</t>
  </si>
  <si>
    <t>23256</t>
  </si>
  <si>
    <t>24051</t>
  </si>
  <si>
    <t>building_hero_huskar</t>
  </si>
  <si>
    <t>21386</t>
  </si>
  <si>
    <t>21565</t>
  </si>
  <si>
    <t>21823</t>
  </si>
  <si>
    <t>21829</t>
  </si>
  <si>
    <t>building_hero_invoker</t>
  </si>
  <si>
    <t>20947</t>
  </si>
  <si>
    <t>21043</t>
  </si>
  <si>
    <t>21088</t>
  </si>
  <si>
    <t>21130</t>
  </si>
  <si>
    <t>building_hero_jakiro</t>
  </si>
  <si>
    <t>21153</t>
  </si>
  <si>
    <t>21332</t>
  </si>
  <si>
    <t>21500</t>
  </si>
  <si>
    <t>building_hero_juggernaut</t>
  </si>
  <si>
    <t>21295</t>
  </si>
  <si>
    <t>21367</t>
  </si>
  <si>
    <t>21397</t>
  </si>
  <si>
    <t>21653</t>
  </si>
  <si>
    <t>building_hero_keeper_of_the_light</t>
  </si>
  <si>
    <t>20743</t>
  </si>
  <si>
    <t>21091</t>
  </si>
  <si>
    <t>21097</t>
  </si>
  <si>
    <t>21159</t>
  </si>
  <si>
    <t>building_hero_kunkka</t>
  </si>
  <si>
    <t>20311</t>
  </si>
  <si>
    <t>20451</t>
  </si>
  <si>
    <t>20523</t>
  </si>
  <si>
    <t>20563</t>
  </si>
  <si>
    <t>building_hero_legion_commander</t>
  </si>
  <si>
    <t>21401</t>
  </si>
  <si>
    <t>21475</t>
  </si>
  <si>
    <t>21683</t>
  </si>
  <si>
    <t>21792</t>
  </si>
  <si>
    <t>building_hero_leshrac</t>
  </si>
  <si>
    <t>20778</t>
  </si>
  <si>
    <t>20892</t>
  </si>
  <si>
    <t>20988</t>
  </si>
  <si>
    <t>21313</t>
  </si>
  <si>
    <t>building_hero_lich</t>
  </si>
  <si>
    <t>20932</t>
  </si>
  <si>
    <t>21008</t>
  </si>
  <si>
    <t>21044</t>
  </si>
  <si>
    <t>21273</t>
  </si>
  <si>
    <t>building_hero_life_stealer</t>
  </si>
  <si>
    <t>20455</t>
  </si>
  <si>
    <t>20499</t>
  </si>
  <si>
    <t>20696</t>
  </si>
  <si>
    <t>20706</t>
  </si>
  <si>
    <t>building_hero_lina</t>
  </si>
  <si>
    <t>21478</t>
  </si>
  <si>
    <t>21507</t>
  </si>
  <si>
    <t>21524</t>
  </si>
  <si>
    <t>21877</t>
  </si>
  <si>
    <t>building_hero_lion</t>
  </si>
  <si>
    <t>20663</t>
  </si>
  <si>
    <t>20860</t>
  </si>
  <si>
    <t>21076</t>
  </si>
  <si>
    <t>21322</t>
  </si>
  <si>
    <t>building_hero_lone_druid</t>
  </si>
  <si>
    <t>20591</t>
  </si>
  <si>
    <t>20996</t>
  </si>
  <si>
    <t>21160</t>
  </si>
  <si>
    <t>21314</t>
  </si>
  <si>
    <t>building_hero_luna</t>
  </si>
  <si>
    <t>21312</t>
  </si>
  <si>
    <t>21454</t>
  </si>
  <si>
    <t>21793</t>
  </si>
  <si>
    <t>22212</t>
  </si>
  <si>
    <t>building_hero_lycan</t>
  </si>
  <si>
    <t>21599</t>
  </si>
  <si>
    <t>21671</t>
  </si>
  <si>
    <t>21760</t>
  </si>
  <si>
    <t>21941</t>
  </si>
  <si>
    <t>building_hero_magnataur</t>
  </si>
  <si>
    <t>20917</t>
  </si>
  <si>
    <t>20952</t>
  </si>
  <si>
    <t>20985</t>
  </si>
  <si>
    <t>21183</t>
  </si>
  <si>
    <t>building_hero_marci</t>
  </si>
  <si>
    <t>building_hero_mars</t>
  </si>
  <si>
    <t>21587</t>
  </si>
  <si>
    <t>21612</t>
  </si>
  <si>
    <t>21645</t>
  </si>
  <si>
    <t>21674</t>
  </si>
  <si>
    <t>building_hero_medusa</t>
  </si>
  <si>
    <t>21106</t>
  </si>
  <si>
    <t>21582</t>
  </si>
  <si>
    <t>21765</t>
  </si>
  <si>
    <t>22280</t>
  </si>
  <si>
    <t>building_hero_meepo</t>
  </si>
  <si>
    <t>21333</t>
  </si>
  <si>
    <t>21353</t>
  </si>
  <si>
    <t>21434</t>
  </si>
  <si>
    <t>21699</t>
  </si>
  <si>
    <t>building_hero_mirana</t>
  </si>
  <si>
    <t>20637</t>
  </si>
  <si>
    <t>20639</t>
  </si>
  <si>
    <t>20642</t>
  </si>
  <si>
    <t>20936</t>
  </si>
  <si>
    <t>building_hero_monkey_king</t>
  </si>
  <si>
    <t>21078</t>
  </si>
  <si>
    <t>21126</t>
  </si>
  <si>
    <t>21283</t>
  </si>
  <si>
    <t>21425</t>
  </si>
  <si>
    <t>building_hero_morphling</t>
  </si>
  <si>
    <t>20749</t>
  </si>
  <si>
    <t>20762</t>
  </si>
  <si>
    <t>20896</t>
  </si>
  <si>
    <t>20978</t>
  </si>
  <si>
    <t>building_hero_naga_siren</t>
  </si>
  <si>
    <t>20644</t>
  </si>
  <si>
    <t>20682</t>
  </si>
  <si>
    <t>20847</t>
  </si>
  <si>
    <t>20939</t>
  </si>
  <si>
    <t>building_hero_necrolyte</t>
  </si>
  <si>
    <t>20676</t>
  </si>
  <si>
    <t>20823</t>
  </si>
  <si>
    <t>20882</t>
  </si>
  <si>
    <t>20894</t>
  </si>
  <si>
    <t>building_hero_nevermore</t>
  </si>
  <si>
    <t>21279</t>
  </si>
  <si>
    <t>21419</t>
  </si>
  <si>
    <t>21752</t>
  </si>
  <si>
    <t>21964</t>
  </si>
  <si>
    <t>building_hero_night_stalker</t>
  </si>
  <si>
    <t>21486</t>
  </si>
  <si>
    <t>21576</t>
  </si>
  <si>
    <t>21667</t>
  </si>
  <si>
    <t>21715</t>
  </si>
  <si>
    <t>building_hero_nyx_assassin</t>
  </si>
  <si>
    <t>20356</t>
  </si>
  <si>
    <t>20521</t>
  </si>
  <si>
    <t>20745</t>
  </si>
  <si>
    <t>20773</t>
  </si>
  <si>
    <t>building_hero_obsidian_destroyer</t>
  </si>
  <si>
    <t>20601</t>
  </si>
  <si>
    <t>20641</t>
  </si>
  <si>
    <t>20858</t>
  </si>
  <si>
    <t>21226</t>
  </si>
  <si>
    <t>building_hero_ogre_magi</t>
  </si>
  <si>
    <t>21300</t>
  </si>
  <si>
    <t>21743</t>
  </si>
  <si>
    <t>21872</t>
  </si>
  <si>
    <t>22281</t>
  </si>
  <si>
    <t>building_hero_omniknight</t>
  </si>
  <si>
    <t>21064</t>
  </si>
  <si>
    <t>21152</t>
  </si>
  <si>
    <t>21272</t>
  </si>
  <si>
    <t>21368</t>
  </si>
  <si>
    <t>building_hero_oracle</t>
  </si>
  <si>
    <t>21405</t>
  </si>
  <si>
    <t>21406</t>
  </si>
  <si>
    <t>21463</t>
  </si>
  <si>
    <t>21583</t>
  </si>
  <si>
    <t>building_hero_pangolier</t>
  </si>
  <si>
    <t>21421</t>
  </si>
  <si>
    <t>21731</t>
  </si>
  <si>
    <t>21778</t>
  </si>
  <si>
    <t>21927</t>
  </si>
  <si>
    <t>building_hero_phantom_assassin</t>
  </si>
  <si>
    <t>21449</t>
  </si>
  <si>
    <t>21725</t>
  </si>
  <si>
    <t>21809</t>
  </si>
  <si>
    <t>21845</t>
  </si>
  <si>
    <t>building_hero_phantom_lancer</t>
  </si>
  <si>
    <t>21154</t>
  </si>
  <si>
    <t>21473</t>
  </si>
  <si>
    <t>21707</t>
  </si>
  <si>
    <t>22794</t>
  </si>
  <si>
    <t>building_hero_phoenix</t>
  </si>
  <si>
    <t>21224</t>
  </si>
  <si>
    <t>21374</t>
  </si>
  <si>
    <t>21431</t>
  </si>
  <si>
    <t>21527</t>
  </si>
  <si>
    <t>building_hero_primal_beast</t>
  </si>
  <si>
    <t>building_hero_puck</t>
  </si>
  <si>
    <t>20557</t>
  </si>
  <si>
    <t>20576</t>
  </si>
  <si>
    <t>20588</t>
  </si>
  <si>
    <t>20911</t>
  </si>
  <si>
    <t>building_hero_pudge</t>
  </si>
  <si>
    <t>20678</t>
  </si>
  <si>
    <t>20690</t>
  </si>
  <si>
    <t>20727</t>
  </si>
  <si>
    <t>20729</t>
  </si>
  <si>
    <t>building_hero_pugna</t>
  </si>
  <si>
    <t>20991</t>
  </si>
  <si>
    <t>21551</t>
  </si>
  <si>
    <t>21613</t>
  </si>
  <si>
    <t>22344</t>
  </si>
  <si>
    <t>building_hero_queenofpain</t>
  </si>
  <si>
    <t>20747</t>
  </si>
  <si>
    <t>20813</t>
  </si>
  <si>
    <t>20880</t>
  </si>
  <si>
    <t>20904</t>
  </si>
  <si>
    <t>building_hero_rattletrap</t>
  </si>
  <si>
    <t>21141</t>
  </si>
  <si>
    <t>21221</t>
  </si>
  <si>
    <t>21240</t>
  </si>
  <si>
    <t>21289</t>
  </si>
  <si>
    <t>building_hero_razor</t>
  </si>
  <si>
    <t>20850</t>
  </si>
  <si>
    <t>21045</t>
  </si>
  <si>
    <t>21065</t>
  </si>
  <si>
    <t>21262</t>
  </si>
  <si>
    <t>building_hero_riki</t>
  </si>
  <si>
    <t>20647</t>
  </si>
  <si>
    <t>20801</t>
  </si>
  <si>
    <t>20983</t>
  </si>
  <si>
    <t>21133</t>
  </si>
  <si>
    <t>building_hero_rubick</t>
  </si>
  <si>
    <t>20832</t>
  </si>
  <si>
    <t>20843</t>
  </si>
  <si>
    <t>20873</t>
  </si>
  <si>
    <t>20927</t>
  </si>
  <si>
    <t>building_hero_sand_king</t>
  </si>
  <si>
    <t>21270</t>
  </si>
  <si>
    <t>21303</t>
  </si>
  <si>
    <t>21635</t>
  </si>
  <si>
    <t>22329</t>
  </si>
  <si>
    <t>building_hero_shadow_demon</t>
  </si>
  <si>
    <t>21149</t>
  </si>
  <si>
    <t>21356</t>
  </si>
  <si>
    <t>21548</t>
  </si>
  <si>
    <t>21810</t>
  </si>
  <si>
    <t>building_hero_shadow_shaman</t>
  </si>
  <si>
    <t>20922</t>
  </si>
  <si>
    <t>21201</t>
  </si>
  <si>
    <t>21395</t>
  </si>
  <si>
    <t>21547</t>
  </si>
  <si>
    <t>building_hero_shredder</t>
  </si>
  <si>
    <t>20941</t>
  </si>
  <si>
    <t>21148</t>
  </si>
  <si>
    <t>21180</t>
  </si>
  <si>
    <t>21308</t>
  </si>
  <si>
    <t>building_hero_silencer</t>
  </si>
  <si>
    <t>21071</t>
  </si>
  <si>
    <t>21090</t>
  </si>
  <si>
    <t>21304</t>
  </si>
  <si>
    <t>21320</t>
  </si>
  <si>
    <t>building_hero_skeleton_king</t>
  </si>
  <si>
    <t>21167</t>
  </si>
  <si>
    <t>21207</t>
  </si>
  <si>
    <t>21334</t>
  </si>
  <si>
    <t>21402</t>
  </si>
  <si>
    <t>building_hero_skywrath_mage</t>
  </si>
  <si>
    <t>20865</t>
  </si>
  <si>
    <t>20972</t>
  </si>
  <si>
    <t>21002</t>
  </si>
  <si>
    <t>21252</t>
  </si>
  <si>
    <t>building_hero_slardar</t>
  </si>
  <si>
    <t>20975</t>
  </si>
  <si>
    <t>21049</t>
  </si>
  <si>
    <t>21277</t>
  </si>
  <si>
    <t>21281</t>
  </si>
  <si>
    <t>building_hero_slark</t>
  </si>
  <si>
    <t>21046</t>
  </si>
  <si>
    <t>21385</t>
  </si>
  <si>
    <t>21412</t>
  </si>
  <si>
    <t>21506</t>
  </si>
  <si>
    <t>building_hero_snapfire</t>
  </si>
  <si>
    <t>21798</t>
  </si>
  <si>
    <t>building_hero_sniper</t>
  </si>
  <si>
    <t>21176</t>
  </si>
  <si>
    <t>21517</t>
  </si>
  <si>
    <t>21578</t>
  </si>
  <si>
    <t>21654</t>
  </si>
  <si>
    <t>building_hero_spectre</t>
  </si>
  <si>
    <t>20808</t>
  </si>
  <si>
    <t>20895</t>
  </si>
  <si>
    <t>21145</t>
  </si>
  <si>
    <t>21361</t>
  </si>
  <si>
    <t>building_hero_spirit_breaker</t>
  </si>
  <si>
    <t>21409</t>
  </si>
  <si>
    <t>21803</t>
  </si>
  <si>
    <t>21852</t>
  </si>
  <si>
    <t>21925</t>
  </si>
  <si>
    <t>building_hero_storm_spirit</t>
  </si>
  <si>
    <t>21072</t>
  </si>
  <si>
    <t>21251</t>
  </si>
  <si>
    <t>21269</t>
  </si>
  <si>
    <t>21345</t>
  </si>
  <si>
    <t>building_hero_sven</t>
  </si>
  <si>
    <t>20748</t>
  </si>
  <si>
    <t>20780</t>
  </si>
  <si>
    <t>20797</t>
  </si>
  <si>
    <t>20809</t>
  </si>
  <si>
    <t>building_hero_techies</t>
  </si>
  <si>
    <t>20610</t>
  </si>
  <si>
    <t>21211</t>
  </si>
  <si>
    <t>21306</t>
  </si>
  <si>
    <t>21307</t>
  </si>
  <si>
    <t>building_hero_templar_assassin</t>
  </si>
  <si>
    <t>20757</t>
  </si>
  <si>
    <t>20764</t>
  </si>
  <si>
    <t>20898</t>
  </si>
  <si>
    <t>20916</t>
  </si>
  <si>
    <t>building_hero_terrorblade</t>
  </si>
  <si>
    <t>20777</t>
  </si>
  <si>
    <t>20914</t>
  </si>
  <si>
    <t>21139</t>
  </si>
  <si>
    <t>21542</t>
  </si>
  <si>
    <t>building_hero_tidehunter</t>
  </si>
  <si>
    <t>21173</t>
  </si>
  <si>
    <t>21355</t>
  </si>
  <si>
    <t>21371</t>
  </si>
  <si>
    <t>21493</t>
  </si>
  <si>
    <t>building_hero_tinker</t>
  </si>
  <si>
    <t>20940</t>
  </si>
  <si>
    <t>21110</t>
  </si>
  <si>
    <t>21489</t>
  </si>
  <si>
    <t>building_hero_tiny</t>
  </si>
  <si>
    <t>20628</t>
  </si>
  <si>
    <t>20697</t>
  </si>
  <si>
    <t>21255</t>
  </si>
  <si>
    <t>21423</t>
  </si>
  <si>
    <t>building_hero_treant</t>
  </si>
  <si>
    <t>20816</t>
  </si>
  <si>
    <t>20971</t>
  </si>
  <si>
    <t>21001</t>
  </si>
  <si>
    <t>21058</t>
  </si>
  <si>
    <t>building_hero_troll_warlord</t>
  </si>
  <si>
    <t>21006</t>
  </si>
  <si>
    <t>21165</t>
  </si>
  <si>
    <t>21259</t>
  </si>
  <si>
    <t>21815</t>
  </si>
  <si>
    <t>building_hero_tusk</t>
  </si>
  <si>
    <t>21344</t>
  </si>
  <si>
    <t>21786</t>
  </si>
  <si>
    <t>21859</t>
  </si>
  <si>
    <t>21963</t>
  </si>
  <si>
    <t>building_hero_undying</t>
  </si>
  <si>
    <t>21202</t>
  </si>
  <si>
    <t>21247</t>
  </si>
  <si>
    <t>21310</t>
  </si>
  <si>
    <t>21418</t>
  </si>
  <si>
    <t>building_hero_ursa</t>
  </si>
  <si>
    <t>20309</t>
  </si>
  <si>
    <t>20330</t>
  </si>
  <si>
    <t>20350</t>
  </si>
  <si>
    <t>20766</t>
  </si>
  <si>
    <t>building_hero_vengefulspirit</t>
  </si>
  <si>
    <t>20870</t>
  </si>
  <si>
    <t>20923</t>
  </si>
  <si>
    <t>20950</t>
  </si>
  <si>
    <t>21243</t>
  </si>
  <si>
    <t>building_hero_venomancer</t>
  </si>
  <si>
    <t>20522</t>
  </si>
  <si>
    <t>20660</t>
  </si>
  <si>
    <t>20924</t>
  </si>
  <si>
    <t>21047</t>
  </si>
  <si>
    <t>building_hero_viper</t>
  </si>
  <si>
    <t>21253</t>
  </si>
  <si>
    <t>21436</t>
  </si>
  <si>
    <t>21708</t>
  </si>
  <si>
    <t>21814</t>
  </si>
  <si>
    <t>building_hero_visage</t>
  </si>
  <si>
    <t>21150</t>
  </si>
  <si>
    <t>21248</t>
  </si>
  <si>
    <t>21311</t>
  </si>
  <si>
    <t>21407</t>
  </si>
  <si>
    <t>building_hero_void_spirit</t>
  </si>
  <si>
    <t>21797</t>
  </si>
  <si>
    <t>building_hero_warlock</t>
  </si>
  <si>
    <t>21378</t>
  </si>
  <si>
    <t>21477</t>
  </si>
  <si>
    <t>21534</t>
  </si>
  <si>
    <t>21776</t>
  </si>
  <si>
    <t>building_hero_weaver</t>
  </si>
  <si>
    <t>21205</t>
  </si>
  <si>
    <t>21360</t>
  </si>
  <si>
    <t>21714</t>
  </si>
  <si>
    <t>21811</t>
  </si>
  <si>
    <t>building_hero_windrunner</t>
  </si>
  <si>
    <t>21060</t>
  </si>
  <si>
    <t>21444</t>
  </si>
  <si>
    <t>21806</t>
  </si>
  <si>
    <t>22287</t>
  </si>
  <si>
    <t>building_hero_winter_wyvern</t>
  </si>
  <si>
    <t>20811</t>
  </si>
  <si>
    <t>20963</t>
  </si>
  <si>
    <t>21034</t>
  </si>
  <si>
    <t>21074</t>
  </si>
  <si>
    <t>building_hero_wisp</t>
  </si>
  <si>
    <t>building_hero_witch_doctor</t>
  </si>
  <si>
    <t>21841</t>
  </si>
  <si>
    <t>21853</t>
  </si>
  <si>
    <t>21930</t>
  </si>
  <si>
    <t>22279</t>
  </si>
  <si>
    <t>building_hero_zuus</t>
  </si>
  <si>
    <t>21075</t>
  </si>
  <si>
    <t>21452</t>
  </si>
  <si>
    <t>21642</t>
  </si>
  <si>
    <t>22024</t>
  </si>
  <si>
    <t>6004|6005|6002|6006|6008|10418|6003</t>
  </si>
  <si>
    <t>9730|9735|9737|9738|12182</t>
  </si>
  <si>
    <t>6382|6384|6385|6386|6381|10533</t>
  </si>
  <si>
    <t>6013|6014|6015|6016|6017|6018|10410</t>
  </si>
  <si>
    <t>12690|12689|12688|12687|12686</t>
  </si>
  <si>
    <t>9288|9289|9290|9352|12019</t>
  </si>
  <si>
    <t>14489|14488|14487|14486|14485</t>
  </si>
  <si>
    <t>5803|5797|5798|5799|5800|5802|5806</t>
  </si>
  <si>
    <t>13064|13063|13062|13061|13060</t>
  </si>
  <si>
    <t>6898|6903|7121|6899|10499|6897</t>
  </si>
  <si>
    <t>23249|23248|23247|23246</t>
  </si>
  <si>
    <t>9291|9292|9293|9294|9295|12020</t>
  </si>
  <si>
    <t>5785|5867|5865|5869|5866</t>
  </si>
  <si>
    <t>14126|14125|14124|14123</t>
  </si>
  <si>
    <t>6056|6058|6057|6055|6059</t>
  </si>
  <si>
    <t>4868|4866|4865|9119</t>
  </si>
  <si>
    <t>5385|5669|5671|5670|5661|4500|5374|5373</t>
  </si>
  <si>
    <t>5885|5886|5890|5887|5889|10391</t>
  </si>
  <si>
    <t>7734|7731|7732|7730|7733|11661</t>
  </si>
  <si>
    <t>6218|6216|6217|6214|10451</t>
  </si>
  <si>
    <t>11979|9108|9107|9106|9105</t>
  </si>
  <si>
    <t>5941|5942|10401|5940|5969</t>
  </si>
  <si>
    <t>9042|9043|9044|9046|11944|9045</t>
  </si>
  <si>
    <t>4660|4661|4662|4663|4764</t>
  </si>
  <si>
    <t>5822|5823|5824|5826|5825</t>
  </si>
  <si>
    <t>4859|4862|4860|4861|4863</t>
  </si>
  <si>
    <t>11625|7959|7958|7957|7956|7955</t>
  </si>
  <si>
    <t>14429|14428|14427|14426</t>
  </si>
  <si>
    <t>8191|8195|8196|11283|8194|8193|16417</t>
  </si>
  <si>
    <t>7669|7670|7683|7684|7685|7686|11309</t>
  </si>
  <si>
    <t>4387|4694|4645|4693|4690|4691|4692</t>
  </si>
  <si>
    <t>9399|9400|9401|12032|9675</t>
  </si>
  <si>
    <t>7560|7559|7561|7558|7562|11152</t>
  </si>
  <si>
    <t>6427|6423|6426|6424|6425|10384</t>
  </si>
  <si>
    <t>10886|6291|7083|7124|7132|10892</t>
  </si>
  <si>
    <t>11558|7193|7188|7279</t>
  </si>
  <si>
    <t>11923|8889|8888|8887|8886|8885</t>
  </si>
  <si>
    <t>5926|5927|5928|5929</t>
  </si>
  <si>
    <t>9367|9368|9369|9370|11443</t>
  </si>
  <si>
    <t>11149|7845|7839|7846|7847|7848</t>
  </si>
  <si>
    <t>8955|8956|8954|8958|8957|11932</t>
  </si>
  <si>
    <t>13426|13425|13424|13423|13422</t>
  </si>
  <si>
    <t>12207|9850|9849|9848</t>
  </si>
  <si>
    <t>11636|7297|7307|7308|7310|7309</t>
  </si>
  <si>
    <t>12909|12033|9302|9301|9300|9299</t>
  </si>
  <si>
    <t>11955|7837|7836|7835</t>
  </si>
  <si>
    <t>11924|6290|6292|6618</t>
  </si>
  <si>
    <t>5051|5050|5049|5048|5047|5046</t>
  </si>
  <si>
    <t>5992|5996|5994|5997|6000|6001</t>
  </si>
  <si>
    <t>7530|7528|7529|7527</t>
  </si>
  <si>
    <t>6809|6805|6810|6811|10695</t>
  </si>
  <si>
    <t>9353|9354|9355|9356|9357|11441</t>
  </si>
  <si>
    <t>9434|9435|9436|9437|9438|9439|12039</t>
  </si>
  <si>
    <t>4836|4837|4839|4838</t>
  </si>
  <si>
    <t>6612|6613|6611|6614|6610|10581</t>
  </si>
  <si>
    <t>14371|14370|14369|14368</t>
  </si>
  <si>
    <t>6817|6819|6818|6815|6816|6814|10700</t>
  </si>
  <si>
    <t>6519|6524|6520|6521|6522|6523|10659</t>
  </si>
  <si>
    <t>6387|6393|6394|6389|6390|6391|10535</t>
  </si>
  <si>
    <t>11746|8422|8420|8418|8416|8414|8411</t>
  </si>
  <si>
    <t>11435|6974|6973|6975|6972|6734|6733</t>
  </si>
  <si>
    <t>8789|8790|8791|8792|11752</t>
  </si>
  <si>
    <t>11915|8688|8683|8682|8681|8689</t>
  </si>
  <si>
    <t>8161|8163|8164|8165|8197|10915</t>
  </si>
  <si>
    <t>7521|7518|7520|7517|7519</t>
  </si>
  <si>
    <t>5627|5621|5620|5619|5618|5617</t>
  </si>
  <si>
    <t>6023|6022|10411|6019</t>
  </si>
  <si>
    <t>5650|5648|5652|5653|5645|5647</t>
  </si>
  <si>
    <t>10835|6289|6288|6046|6045|6044|6043|6042</t>
  </si>
  <si>
    <t>6900|6901|6902|10710</t>
  </si>
  <si>
    <t>12160|9501|9500|9499|9498|9497</t>
  </si>
  <si>
    <t>7773|7775|7774|7776|11659|7777|7778</t>
  </si>
  <si>
    <t>11631|7968|7970|7969|7967|7972</t>
  </si>
  <si>
    <t>12533|12532|12531|12530|12534</t>
  </si>
  <si>
    <t>11926|8902|8901|8900|8899</t>
  </si>
  <si>
    <t>11957|7875|7867|7873|9677</t>
  </si>
  <si>
    <t>9006|9007|9008|9009|9010|9011|9012|11416</t>
  </si>
  <si>
    <t>7960|7973|7961|11632</t>
  </si>
  <si>
    <t>7653|7652|7650|7651|7654|11645</t>
  </si>
  <si>
    <t>8919|8918|8920|10923|8994</t>
  </si>
  <si>
    <t>6643|6642|6644|6645|6682|10580</t>
  </si>
  <si>
    <t>9230|9233|9670</t>
  </si>
  <si>
    <t>11964|9051|7998|7997</t>
  </si>
  <si>
    <t>4477|4472|4478|4475|4474|4468|4470|4640</t>
  </si>
  <si>
    <t>11093|9070|9069|9068|9067|9066</t>
  </si>
  <si>
    <t>4835|4834|4833|4831|4832</t>
  </si>
  <si>
    <t>11568|7292|7291</t>
  </si>
  <si>
    <t>7553|7554|7550|7551|7552|11630</t>
  </si>
  <si>
    <t>11624|7954|7952|7953|7951</t>
  </si>
  <si>
    <t>技能10</t>
  </si>
  <si>
    <t>技能11</t>
  </si>
  <si>
    <t>技能12</t>
  </si>
  <si>
    <t>技能13</t>
  </si>
  <si>
    <t>技能14</t>
  </si>
  <si>
    <t>技能15</t>
  </si>
  <si>
    <t>技能16</t>
  </si>
  <si>
    <t>技能17</t>
  </si>
  <si>
    <t>UnitName</t>
  </si>
  <si>
    <t>#Ability10</t>
  </si>
  <si>
    <t>#Ability11</t>
  </si>
  <si>
    <t>#Ability12</t>
  </si>
  <si>
    <t>#Ability13</t>
  </si>
  <si>
    <t>#Ability14</t>
  </si>
  <si>
    <t>#Ability15</t>
  </si>
  <si>
    <t>#Ability16</t>
  </si>
  <si>
    <t>#Ability17</t>
  </si>
  <si>
    <t>special_bonus_imba_hp_300</t>
  </si>
  <si>
    <t>special_bonus_imba_attack_speed_30</t>
  </si>
  <si>
    <t>special_bonus_imba_abaddon_7</t>
  </si>
  <si>
    <t>special_bonus_imba_spell_lifesteal_10</t>
  </si>
  <si>
    <t>special_bonus_imba_abaddon_8</t>
  </si>
  <si>
    <t>special_bonus_imba_abaddon_6</t>
  </si>
  <si>
    <t>special_bonus_imba_abaddon_1</t>
  </si>
  <si>
    <t>special_bonus_imba_abaddon_3</t>
  </si>
  <si>
    <t>special_bonus_imba_unique_underlord_2</t>
  </si>
  <si>
    <t>special_bonus_imba_movement_speed_30</t>
  </si>
  <si>
    <t>special_bonus_imba_unique_underlord_6</t>
  </si>
  <si>
    <t>special_bonus_imba_corruption_4</t>
  </si>
  <si>
    <t>special_bonus_imba_unique_underlord_4</t>
  </si>
  <si>
    <t>special_bonus_imba_hp_regen_80</t>
  </si>
  <si>
    <t>special_bonus_imba_unique_underlord</t>
  </si>
  <si>
    <t>special_bonus_imba_armor_30</t>
  </si>
  <si>
    <t>special_bonus_imba_alchemist_7</t>
  </si>
  <si>
    <t>special_bonus_imba_alchemist_1</t>
  </si>
  <si>
    <t>special_bonus_imba_hp_500</t>
  </si>
  <si>
    <t>special_bonus_imba_attack_damage_50</t>
  </si>
  <si>
    <t>special_bonus_imba_cleave_30</t>
  </si>
  <si>
    <t>special_bonus_imba_alchemist_5</t>
  </si>
  <si>
    <t>special_bonus_imba_alchemist_2</t>
  </si>
  <si>
    <t>special_bonus_imba_alchemist_8</t>
  </si>
  <si>
    <t>special_bonus_imba_ancient_apparition_chilling_touch_range</t>
  </si>
  <si>
    <t>special_bonus_imba_spell_amplify_10</t>
  </si>
  <si>
    <t>special_bonus_imba_ancient_apparition_ice_vortex_cooldown</t>
  </si>
  <si>
    <t>special_bonus_imba_hp_regen_15</t>
  </si>
  <si>
    <t>special_bonus_imba_ancient_apparition_chilling_touch_damage</t>
  </si>
  <si>
    <t>special_bonus_imba_ancient_apparition_ice_vortex_boost</t>
  </si>
  <si>
    <t>special_bonus_imba_ancient_apparition_ice_blast_kill_threshold</t>
  </si>
  <si>
    <t>special_bonus_imba_ancient_apparition_cold_feet_aoe</t>
  </si>
  <si>
    <t>special_bonus_imba_strength_13</t>
  </si>
  <si>
    <t>special_bonus_imba_attack_speed_25</t>
  </si>
  <si>
    <t>special_bonus_imba_antimage_blink_range</t>
  </si>
  <si>
    <t>special_bonus_imba_agility_15</t>
  </si>
  <si>
    <t>special_bonus_imba_antimage_9</t>
  </si>
  <si>
    <t>special_bonus_imba_antimage_10</t>
  </si>
  <si>
    <t>special_bonus_imba_antimage_11</t>
  </si>
  <si>
    <t>special_bonus_imba_antimage_8</t>
  </si>
  <si>
    <t>special_bonus_imba_cooldown_reduction_8</t>
  </si>
  <si>
    <t>special_bonus_imba_attack_speed_35</t>
  </si>
  <si>
    <t>special_bonus_imba_arc_warden_flux_cast_range</t>
  </si>
  <si>
    <t>special_bonus_imba_arc_warden_spark_wraith_cooldown</t>
  </si>
  <si>
    <t>special_bonus_imba_attack_range_125</t>
  </si>
  <si>
    <t>special_bonus_imba_lifesteal_30</t>
  </si>
  <si>
    <t>special_bonus_imba_arc_warden_spark_wraith_damage</t>
  </si>
  <si>
    <t>special_bonus_imba_axe_2</t>
  </si>
  <si>
    <t>special_bonus_imba_attack_speed_40</t>
  </si>
  <si>
    <t>special_bonus_imba_axe_3</t>
  </si>
  <si>
    <t>special_bonus_imba_axe_8</t>
  </si>
  <si>
    <t>special_bonus_imba_hp_regen_30</t>
  </si>
  <si>
    <t>special_bonus_imba_axe_9</t>
  </si>
  <si>
    <t>special_bonus_imba_axe_4</t>
  </si>
  <si>
    <t>special_bonus_imba_axe_5</t>
  </si>
  <si>
    <t>special_bonus_imba_armor_7</t>
  </si>
  <si>
    <t>special_bonus_imba_cast_range_100</t>
  </si>
  <si>
    <t>special_bonus_imba_spell_amplify_8</t>
  </si>
  <si>
    <t>special_bonus_imba_bane_7</t>
  </si>
  <si>
    <t>special_bonus_imba_spell_lifesteal_20</t>
  </si>
  <si>
    <t>special_bonus_imba_bane_3</t>
  </si>
  <si>
    <t>special_bonus_imba_bane_brain_sap_damage</t>
  </si>
  <si>
    <t>special_bonus_imba_bane_fiends_grip_duration</t>
  </si>
  <si>
    <t>special_bonus_imba_spell_amplify_6</t>
  </si>
  <si>
    <t>special_bonus_imba_armor_5</t>
  </si>
  <si>
    <t>special_bonus_imba_unique_imba_batrider_methane_boost_distance</t>
  </si>
  <si>
    <t>special_bonus_imba_hp_400</t>
  </si>
  <si>
    <t>special_bonus_imba_cooldown_reduction_15</t>
  </si>
  <si>
    <t>special_bonus_imba_movement_speed_50</t>
  </si>
  <si>
    <t>special_bonus_imba_unique_imba_batrider_firefly_truesight</t>
  </si>
  <si>
    <t>special_bonus_imba_unique_imba_batrider_flamebreak_cooldown</t>
  </si>
  <si>
    <t>special_bonus_imba_attack_damage_40</t>
  </si>
  <si>
    <t>special_bonus_imba_cooldown_reduction_10</t>
  </si>
  <si>
    <t>special_bonus_imba_unique_beastmaster_2</t>
  </si>
  <si>
    <t>special_bonus_imba_armor_10</t>
  </si>
  <si>
    <t>special_bonus_imba_unique_beastmaster_4</t>
  </si>
  <si>
    <t>special_bonus_imba_unique_beastmaster</t>
  </si>
  <si>
    <t>special_bonus_imba_20_bash_2</t>
  </si>
  <si>
    <t>special_bonus_imba_unique_beastmaster_6</t>
  </si>
  <si>
    <t>special_bonus_imba_bloodseeker_1</t>
  </si>
  <si>
    <t>special_bonus_imba_armor_6</t>
  </si>
  <si>
    <t>special_bonus_imba_bloodseeker_7</t>
  </si>
  <si>
    <t>special_bonus_imba_bloodseeker_rupture_cast_range</t>
  </si>
  <si>
    <t>special_bonus_imba_lifesteal_25</t>
  </si>
  <si>
    <t>special_bonus_imba_bloodseeker_9</t>
  </si>
  <si>
    <t>special_bonus_imba_bloodseeker_5</t>
  </si>
  <si>
    <t>special_bonus_imba_bounty_hunter_6</t>
  </si>
  <si>
    <t>special_bonus_imba_bounty_hunter_3</t>
  </si>
  <si>
    <t>special_bonus_imba_bounty_hunter_2</t>
  </si>
  <si>
    <t>special_bonus_imba_bounty_hunter_7</t>
  </si>
  <si>
    <t>special_bonus_imba_attack_speed_60</t>
  </si>
  <si>
    <t>special_bonus_imba_bounty_hunter_9</t>
  </si>
  <si>
    <t>special_bonus_imba_bounty_hunter_1</t>
  </si>
  <si>
    <t>special_bonus_imba_bounty_hunter_8</t>
  </si>
  <si>
    <t>special_bonus_imba_attack_damage_30</t>
  </si>
  <si>
    <t>special_bonus_imba_hp_200</t>
  </si>
  <si>
    <t>special_bonus_imba_brewmaster_thunder_clap_slow_duration</t>
  </si>
  <si>
    <t>special_bonus_imba_magic_resistance_20</t>
  </si>
  <si>
    <t>special_bonus_imba_brewmaster_primal_split_health</t>
  </si>
  <si>
    <t>special_bonus_imba_attack_speed_100</t>
  </si>
  <si>
    <t>special_bonus_imba_brewmaster_druken_brawler_damage</t>
  </si>
  <si>
    <t>special_bonus_imba_brewmaster_primal_split_cooldown</t>
  </si>
  <si>
    <t>special_bonus_imba_movement_speed_20</t>
  </si>
  <si>
    <t>special_bonus_imba_mp_regen_2</t>
  </si>
  <si>
    <t>special_bonus_imba_attack_speed_20</t>
  </si>
  <si>
    <t>special_bonus_imba_hp_regen_20</t>
  </si>
  <si>
    <t>special_bonus_imba_unique_bristleback_2</t>
  </si>
  <si>
    <t>special_bonus_imba_spell_lifesteal_13</t>
  </si>
  <si>
    <t>special_bonus_imba_bristleback_3</t>
  </si>
  <si>
    <t>special_bonus_imba_unique_broodmother_3</t>
  </si>
  <si>
    <t>special_bonus_imba_cooldown_reduction_20</t>
  </si>
  <si>
    <t>special_bonus_imba_agility_20</t>
  </si>
  <si>
    <t>special_bonus_imba_unique_broodmother_4</t>
  </si>
  <si>
    <t>special_bonus_imba_attack_speed_50</t>
  </si>
  <si>
    <t>special_bonus_imba_unique_broodmother_1</t>
  </si>
  <si>
    <t>special_bonus_imba_unique_broodmother_2</t>
  </si>
  <si>
    <t>special_bonus_imba_centaur_1</t>
  </si>
  <si>
    <t>special_bonus_imba_centaur_4</t>
  </si>
  <si>
    <t>special_bonus_imba_attack_base_damage_30</t>
  </si>
  <si>
    <t>special_bonus_imba_centaur_2</t>
  </si>
  <si>
    <t>special_bonus_imba_centaur_9</t>
  </si>
  <si>
    <t>special_bonus_imba_strength_20</t>
  </si>
  <si>
    <t>special_bonus_imba_centaur_6</t>
  </si>
  <si>
    <t>special_bonus_imba_centaur_7</t>
  </si>
  <si>
    <t>special_bonus_imba_all_stats_12</t>
  </si>
  <si>
    <t>special_bonus_imba_corruption_5</t>
  </si>
  <si>
    <t>special_bonus_imba_strength_25</t>
  </si>
  <si>
    <t>special_bonus_imba_cast_range_400</t>
  </si>
  <si>
    <t>special_bonus_imba_cooldown_reduction_25</t>
  </si>
  <si>
    <t>special_bonus_imba_unique_chaos_knight</t>
  </si>
  <si>
    <t>special_bonus_imba_attack_base_damage_100</t>
  </si>
  <si>
    <t>special_bonus_imba_unique_chaos_knight_3</t>
  </si>
  <si>
    <t>special_bonus_imba_exp_boost_60</t>
  </si>
  <si>
    <t>special_bonus_imba_cast_range_200</t>
  </si>
  <si>
    <t>special_bonus_imba_armor_8</t>
  </si>
  <si>
    <t>special_bonus_imba_chen_divine_favor_cd_reduction</t>
  </si>
  <si>
    <t>special_bonus_imba_chen_hand_of_god_cooldown</t>
  </si>
  <si>
    <t>special_bonus_imba_chen_test_of_faith_cd_reduction</t>
  </si>
  <si>
    <t>special_bonus_imba_all_stats_15</t>
  </si>
  <si>
    <t>special_bonus_imba_chen_remnants_of_penitence</t>
  </si>
  <si>
    <t>special_bonus_imba_magic_resistance_15</t>
  </si>
  <si>
    <t>special_bonus_imba_clinkz_8</t>
  </si>
  <si>
    <t>special_bonus_imba_strength_15</t>
  </si>
  <si>
    <t>special_bonus_imba_clinkz_death_pact_723_health</t>
  </si>
  <si>
    <t>special_bonus_imba_clinkz_skeleton_walk_723_strafe_duration</t>
  </si>
  <si>
    <t>special_bonus_imba_clinkz_10</t>
  </si>
  <si>
    <t>special_bonus_imba_crystal_maiden_brilliance_aura_manacost_reduction</t>
  </si>
  <si>
    <t>special_bonus_imba_crystal_maiden_4</t>
  </si>
  <si>
    <t>special_bonus_imba_attack_speed_250</t>
  </si>
  <si>
    <t>special_bonus_imba_crystal_maiden_8</t>
  </si>
  <si>
    <t>special_bonus_imba_crystal_maiden_frostbite_duration</t>
  </si>
  <si>
    <t>special_bonus_imba_crystal_maiden_crystal_nova_damage</t>
  </si>
  <si>
    <t>special_bonus_imba_dark_seer_ion_shell_radius</t>
  </si>
  <si>
    <t>special_bonus_imba_attack_damage_90</t>
  </si>
  <si>
    <t>special_bonus_imba_dark_seer_surge_cast_range</t>
  </si>
  <si>
    <t>special_bonus_imba_dark_seer_vacuum_increased_duration</t>
  </si>
  <si>
    <t>special_bonus_imba_dark_seer_wall_of_replica_increased_slow_duration</t>
  </si>
  <si>
    <t>special_bonus_imba_dark_seer_ion_shell_damage</t>
  </si>
  <si>
    <t>special_bonus_imba_unique_dark_willow_6</t>
  </si>
  <si>
    <t>special_bonus_imba_unique_dark_willow_5</t>
  </si>
  <si>
    <t>special_bonus_imba_unique_dark_willow_2</t>
  </si>
  <si>
    <t>special_bonus_imba_cast_range_350</t>
  </si>
  <si>
    <t>special_bonus_imba_attack_speed_160</t>
  </si>
  <si>
    <t>special_bonus_imba_movement_speed_100</t>
  </si>
  <si>
    <t>special_bonus_imba_base_attack_rate_1</t>
  </si>
  <si>
    <t>special_bonus_imba_unique_dark_willow_4</t>
  </si>
  <si>
    <t>special_bonus_imba_strength_7</t>
  </si>
  <si>
    <t>special_bonus_imba_attack_damage_20</t>
  </si>
  <si>
    <t>special_bonus_imba_unique_dawnbreaker_solar_guardian_cooldown</t>
  </si>
  <si>
    <t>special_bonus_imba_unique_dawnbreaker_fire_wreath_charges</t>
  </si>
  <si>
    <t>special_bonus_imba_unique_dawnbreaker_luminosity_crit</t>
  </si>
  <si>
    <t>special_bonus_imba_unique_dawnbreaker_solar_guardian_radius</t>
  </si>
  <si>
    <t>special_bonus_imba_unique_dawnbreaker_celestial_hammer_cast_range</t>
  </si>
  <si>
    <t>special_bonus_imba_attack_damage_75</t>
  </si>
  <si>
    <t>special_bonus_imba_dazzle_7</t>
  </si>
  <si>
    <t>special_bonus_imba_movement_speed_40</t>
  </si>
  <si>
    <t>special_bonus_imba_dazzle_poison_touch_damage</t>
  </si>
  <si>
    <t>special_bonus_imba_dazzle_poison_touch_slow</t>
  </si>
  <si>
    <t>special_bonus_imba_dazzle_8</t>
  </si>
  <si>
    <t>special_bonus_imba_hp_375</t>
  </si>
  <si>
    <t>special_bonus_imba_unique_death_prophet_2</t>
  </si>
  <si>
    <t>special_bonus_imba_armor_12</t>
  </si>
  <si>
    <t>special_bonus_imba_unique_death_prophet_5</t>
  </si>
  <si>
    <t>special_bonus_imba_spell_lifesteal_30</t>
  </si>
  <si>
    <t>special_bonus_imba_unique_death_prophet_3</t>
  </si>
  <si>
    <t>special_bonus_imba_unique_death_prophet</t>
  </si>
  <si>
    <t>special_bonus_imba_disruptor_1</t>
  </si>
  <si>
    <t>special_bonus_imba_cast_range_150</t>
  </si>
  <si>
    <t>special_bonus_imba_disruptor_3</t>
  </si>
  <si>
    <t>special_bonus_imba_disruptor_kinetic_field_true_sight</t>
  </si>
  <si>
    <t>special_bonus_imba_disruptor_8</t>
  </si>
  <si>
    <t>special_bonus_imba_disruptor_9</t>
  </si>
  <si>
    <t>special_bonus_imba_disruptor_10</t>
  </si>
  <si>
    <t>special_bonus_imba_unique_doom_2</t>
  </si>
  <si>
    <t>special_bonus_imba_unique_doom_6</t>
  </si>
  <si>
    <t>special_bonus_imba_unique_doom_4</t>
  </si>
  <si>
    <t>special_bonus_imba_unique_doom_3</t>
  </si>
  <si>
    <t>special_bonus_imba_unique_doom_7</t>
  </si>
  <si>
    <t>special_bonus_imba_unique_doom_8</t>
  </si>
  <si>
    <t>special_bonus_imba_unique_doom_1</t>
  </si>
  <si>
    <t>special_bonus_imba_unique_doom_5</t>
  </si>
  <si>
    <t>special_bonus_imba_dragon_knight_1</t>
  </si>
  <si>
    <t>special_bonus_imba_dragon_knight_3</t>
  </si>
  <si>
    <t>special_bonus_imba_dragon_knight_5</t>
  </si>
  <si>
    <t>special_bonus_imba_dragon_knight_7</t>
  </si>
  <si>
    <t>special_bonus_imba_dragon_knight_4</t>
  </si>
  <si>
    <t>special_bonus_imba_drow_ranger_7</t>
  </si>
  <si>
    <t>special_bonus_imba_all_stats_6</t>
  </si>
  <si>
    <t>special_bonus_imba_agility_12</t>
  </si>
  <si>
    <t>special_bonus_imba_drow_ranger_9</t>
  </si>
  <si>
    <t>special_bonus_imba_unique_drow_ranger_1</t>
  </si>
  <si>
    <t>special_bonus_imba_drow_ranger_frost_arrows_damage</t>
  </si>
  <si>
    <t>special_bonus_imba_unique_drow_ranger_3</t>
  </si>
  <si>
    <t>special_bonus_imba_cooldown_reduction_40</t>
  </si>
  <si>
    <t>special_bonus_imba_earth_spirit_1</t>
  </si>
  <si>
    <t>special_bonus_imba_attack_damage_65</t>
  </si>
  <si>
    <t>special_bonus_imba_earth_spirit_3</t>
  </si>
  <si>
    <t>special_bonus_imba_earth_spirit_4</t>
  </si>
  <si>
    <t>special_bonus_imba_earth_spirit_geomagnetic_grip_silence_duration</t>
  </si>
  <si>
    <t>special_bonus_imba_earth_spirit_7</t>
  </si>
  <si>
    <t>special_bonus_imba_earth_spirit_2</t>
  </si>
  <si>
    <t>special_bonus_imba_spell_amplify_12</t>
  </si>
  <si>
    <t>special_bonus_imba_cast_range_325</t>
  </si>
  <si>
    <t>special_bonus_imba_unique_earthshaker_2</t>
  </si>
  <si>
    <t>special_bonus_imba_elder_titan_1</t>
  </si>
  <si>
    <t>special_bonus_imba_elder_titan_2</t>
  </si>
  <si>
    <t>special_bonus_imba_elder_titan_4</t>
  </si>
  <si>
    <t>special_bonus_imba_attack_speed_70</t>
  </si>
  <si>
    <t>special_bonus_imba_elder_titan_6</t>
  </si>
  <si>
    <t>special_bonus_imba_elder_titan_9</t>
  </si>
  <si>
    <t>special_bonus_imba_lifesteal_100</t>
  </si>
  <si>
    <t>special_bonus_imba_ember_chains_on_attack</t>
  </si>
  <si>
    <t>special_bonus_truestrike</t>
  </si>
  <si>
    <t>special_bonus_imba_ember_guard_damage</t>
  </si>
  <si>
    <t>special_bonus_imba_ember_chains_duration</t>
  </si>
  <si>
    <t>special_bonus_imba_spell_amplify_15</t>
  </si>
  <si>
    <t>special_bonus_imba_ember_permanent_guard</t>
  </si>
  <si>
    <t>special_bonus_imba_enchantress_1</t>
  </si>
  <si>
    <t>special_bonus_imba_enchantress_2</t>
  </si>
  <si>
    <t>special_bonus_imba_enchantress_4</t>
  </si>
  <si>
    <t>special_bonus_imba_enchantress_5</t>
  </si>
  <si>
    <t>special_bonus_imba_enchantress_6</t>
  </si>
  <si>
    <t>special_bonus_imba_enchantress_9</t>
  </si>
  <si>
    <t>special_bonus_imba_enchantress_8</t>
  </si>
  <si>
    <t>special_bonus_imba_enigma_demonic_conversion_attack_range</t>
  </si>
  <si>
    <t>special_bonus_imba_enigma_7</t>
  </si>
  <si>
    <t>special_bonus_imba_enigma_8</t>
  </si>
  <si>
    <t>special_bonus_imba_enigma_malefice_damage</t>
  </si>
  <si>
    <t>special_bonus_imba_enigma_5</t>
  </si>
  <si>
    <t>special_bonus_imba_enigma_3</t>
  </si>
  <si>
    <t>special_bonus_imba_enigma_2</t>
  </si>
  <si>
    <t>special_bonus_imba_enigma_4</t>
  </si>
  <si>
    <t>special_bonus_imba_faceless_void_7</t>
  </si>
  <si>
    <t>special_bonus_imba_strength_12</t>
  </si>
  <si>
    <t>special_bonus_imba_faceless_void_12</t>
  </si>
  <si>
    <t>special_bonus_imba_faceless_void_11</t>
  </si>
  <si>
    <t>special_bonus_imba_faceless_void_3</t>
  </si>
  <si>
    <t>special_bonus_imba_faceless_void_9</t>
  </si>
  <si>
    <t>special_bonus_imba_unique_faceless_void_4</t>
  </si>
  <si>
    <t>special_bonus_imba_faceless_void_10</t>
  </si>
  <si>
    <t>special_bonus_imba_attack_damage_35</t>
  </si>
  <si>
    <t>special_bonus_imba_unique_furion_5</t>
  </si>
  <si>
    <t>special_bonus_imba_attack_speed_45</t>
  </si>
  <si>
    <t>special_bonus_imba_furion_wrath_of_nature_boost</t>
  </si>
  <si>
    <t>special_bonus_imba_armor_15</t>
  </si>
  <si>
    <t>special_bonus_imba_unique_furion_3</t>
  </si>
  <si>
    <t>special_bonus_imba_unique_furion</t>
  </si>
  <si>
    <t>special_bonus_imba_grimstroke_ink_swell_max_damage</t>
  </si>
  <si>
    <t>special_bonus_imba_spell_amplify_20</t>
  </si>
  <si>
    <t>special_bonus_imba_cast_range_175</t>
  </si>
  <si>
    <t>special_bonus_imba_grimstroke_stroke_of_fate_cast_range</t>
  </si>
  <si>
    <t>special_bonus_imba_grimstroke_phantoms_embrace_extra_hits</t>
  </si>
  <si>
    <t>special_bonus_imba_grimstroke_ink_swell_radius</t>
  </si>
  <si>
    <t>special_bonus_imba_grimstroke_stroke_of_fate_damage</t>
  </si>
  <si>
    <t>special_bonus_imba_attack_damage_25</t>
  </si>
  <si>
    <t>special_bonus_imba_hp_250</t>
  </si>
  <si>
    <t>special_bonus_imba_gyrocopter_flak_cannon_attacks</t>
  </si>
  <si>
    <t>special_bonus_imba_gyrocopter_rocket_barrage_damage</t>
  </si>
  <si>
    <t>special_bonus_imba_gyrocopter_call_down_cooldown</t>
  </si>
  <si>
    <t>special_bonus_imba_gyrocopter_homing_missile_charges</t>
  </si>
  <si>
    <t>special_bonus_imba_gyrocopter_gatling_guns_activate</t>
  </si>
  <si>
    <t>special_bonus_imba_unique_hoodwink_camouflage</t>
  </si>
  <si>
    <t>special_bonus_imba_mana_break_25</t>
  </si>
  <si>
    <t>special_bonus_imba_unique_hoodwink_sharpshooter_pure_damage</t>
  </si>
  <si>
    <t>special_bonus_imba_agility_25</t>
  </si>
  <si>
    <t>special_bonus_imba_unique_hoodwink_acorn_shot_charges</t>
  </si>
  <si>
    <t>special_bonus_imba_attack_range_250</t>
  </si>
  <si>
    <t>special_bonus_imba_unique_hoodwink_sharpshooter_speed</t>
  </si>
  <si>
    <t>special_bonus_imba_unique_huskar_2</t>
  </si>
  <si>
    <t>special_bonus_imba_huskar_life_break_cast_range</t>
  </si>
  <si>
    <t>special_bonus_imba_attack_range_200</t>
  </si>
  <si>
    <t>special_bonus_imba_huskar_pure_burning_spears</t>
  </si>
  <si>
    <t>special_bonus_imba_unique_invoker_1</t>
  </si>
  <si>
    <t>special_bonus_imba_unique_invoker_2</t>
  </si>
  <si>
    <t>special_bonus_imba_unique_invoker_3</t>
  </si>
  <si>
    <t>special_bonus_imba_unique_invoker_4</t>
  </si>
  <si>
    <t>special_bonus_imba_unique_invoker_5</t>
  </si>
  <si>
    <t>special_bonus_imba_unique_invoker_6</t>
  </si>
  <si>
    <t>special_bonus_imba_unique_invoker_7</t>
  </si>
  <si>
    <t>special_bonus_imba_unique_invoker_8</t>
  </si>
  <si>
    <t>special_bonus_imba_jakiro_1</t>
  </si>
  <si>
    <t>special_bonus_imba_jakiro_2</t>
  </si>
  <si>
    <t>special_bonus_imba_hp_350</t>
  </si>
  <si>
    <t>special_bonus_imba_jakiro_7</t>
  </si>
  <si>
    <t>special_bonus_imba_jakiro_6</t>
  </si>
  <si>
    <t>special_bonus_imba_jakiro_3</t>
  </si>
  <si>
    <t>special_bonus_imba_jakiro_9</t>
  </si>
  <si>
    <t>special_bonus_imba_juggernaut_2</t>
  </si>
  <si>
    <t>special_bonus_imba_juggernaut_blade_fury_movement_speed</t>
  </si>
  <si>
    <t>special_bonus_imba_juggernaut_3</t>
  </si>
  <si>
    <t>special_bonus_imba_juggernaut_1</t>
  </si>
  <si>
    <t>special_bonus_imba_juggernaut_4</t>
  </si>
  <si>
    <t>special_bonus_imba_juggernaut_10</t>
  </si>
  <si>
    <t>special_bonus_imba_keeper_of_the_light_ignis_truesight</t>
  </si>
  <si>
    <t>special_bonus_imba_movement_speed_25</t>
  </si>
  <si>
    <t>special_bonus_imba_keeper_of_the_light_travelling_light</t>
  </si>
  <si>
    <t>special_bonus_imba_magic_resistance_40</t>
  </si>
  <si>
    <t>special_bonus_imba_keeper_of_the_light_luminous_burster</t>
  </si>
  <si>
    <t>special_bonus_imba_keeper_of_the_light_flow_inhibition</t>
  </si>
  <si>
    <t>special_bonus_imba_keeper_of_the_light_pure_illuminate</t>
  </si>
  <si>
    <t>special_bonus_imba_kunkka_1</t>
  </si>
  <si>
    <t>special_bonus_imba_kunkka_2</t>
  </si>
  <si>
    <t>special_bonus_imba_kunkka_4</t>
  </si>
  <si>
    <t>special_bonus_imba_kunkka_6</t>
  </si>
  <si>
    <t>special_bonus_imba_kunkka_8</t>
  </si>
  <si>
    <t>special_bonus_imba_kunkka_9</t>
  </si>
  <si>
    <t>special_bonus_imba_strength_14</t>
  </si>
  <si>
    <t>special_bonus_imba_unique_legion_commander_4</t>
  </si>
  <si>
    <t>special_bonus_imba_unique_legion_commander</t>
  </si>
  <si>
    <t>special_bonus_imba_unique_legion_commander_5</t>
  </si>
  <si>
    <t>special_bonus_imba_cleave_100</t>
  </si>
  <si>
    <t>special_bonus_imba_unique_legion_commander_3</t>
  </si>
  <si>
    <t>special_bonus_imba_unique_imba_leshrac_empowered_split_earth_duration</t>
  </si>
  <si>
    <t>special_bonus_imba_unique_imba_leshrac_pulse_nova_damage</t>
  </si>
  <si>
    <t>special_bonus_imba_unique_imba_leshrac_lightning_storm_duration</t>
  </si>
  <si>
    <t>special_bonus_imba_unique_imba_leshrac_tormented_soul_form_duration</t>
  </si>
  <si>
    <t>special_bonus_imba_unique_imba_leshrac_pulse_nova_radius</t>
  </si>
  <si>
    <t>special_bonus_imba_unique_imba_leshrac_diabolic_edict_explosions</t>
  </si>
  <si>
    <t>special_bonus_imba_unique_imba_leshrac_tormented_soul_form_totalsteal</t>
  </si>
  <si>
    <t>special_bonus_imba_unique_imba_leshrac_pulse_nova_ese_threshold</t>
  </si>
  <si>
    <t>special_bonus_imba_lich_10</t>
  </si>
  <si>
    <t>special_bonus_imba_lich_6</t>
  </si>
  <si>
    <t>special_bonus_imba_attack_damage_120</t>
  </si>
  <si>
    <t>special_bonus_imba_lich_1</t>
  </si>
  <si>
    <t>special_bonus_imba_lich_11</t>
  </si>
  <si>
    <t>special_bonus_imba_lich_7</t>
  </si>
  <si>
    <t>special_bonus_imba_lich_9</t>
  </si>
  <si>
    <t>special_bonus_imba_unique_lich_2</t>
  </si>
  <si>
    <t>special_bonus_imba_evasion_20</t>
  </si>
  <si>
    <t>special_bonus_imba_unique_lifestealer_2</t>
  </si>
  <si>
    <t>special_bonus_imba_unique_lifestealer_3</t>
  </si>
  <si>
    <t>special_bonus_imba_unique_lifestealer</t>
  </si>
  <si>
    <t>special_bonus_imba_cast_range_125</t>
  </si>
  <si>
    <t>special_bonus_imba_lina_6</t>
  </si>
  <si>
    <t>special_bonus_imba_lina_7</t>
  </si>
  <si>
    <t>special_bonus_imba_lina_9</t>
  </si>
  <si>
    <t>special_bonus_imba_lina_10</t>
  </si>
  <si>
    <t>special_bonus_imba_lion_3</t>
  </si>
  <si>
    <t>special_bonus_imba_lion_5</t>
  </si>
  <si>
    <t>special_bonus_imba_lion_8</t>
  </si>
  <si>
    <t>special_bonus_imba_lion_7</t>
  </si>
  <si>
    <t>special_bonus_imba_lion_2</t>
  </si>
  <si>
    <t>special_bonus_imba_lion_9</t>
  </si>
  <si>
    <t>special_bonus_imba_lion_10</t>
  </si>
  <si>
    <t>special_bonus_imba_unique_lone_druid_12</t>
  </si>
  <si>
    <t>special_bonus_imba_unique_lone_druid_5</t>
  </si>
  <si>
    <t>special_bonus_imba_agility_30</t>
  </si>
  <si>
    <t>special_bonus_imba_unique_lone_druid_2</t>
  </si>
  <si>
    <t>special_bonus_imba_unique_lone_druid_1</t>
  </si>
  <si>
    <t>special_bonus_imba_unique_lone_druid_7</t>
  </si>
  <si>
    <t>special_bonus_imba_unique_lone_druid_10</t>
  </si>
  <si>
    <t>special_bonus_imba_luna_lucent_beam_cooldown</t>
  </si>
  <si>
    <t>special_bonus_imba_movement_speed_35</t>
  </si>
  <si>
    <t>special_bonus_imba_all_stats_10</t>
  </si>
  <si>
    <t>special_bonus_imba_unique_luna_1</t>
  </si>
  <si>
    <t>special_bonus_imba_lifesteal_35</t>
  </si>
  <si>
    <t>special_bonus_imba_unique_luna_5</t>
  </si>
  <si>
    <t>special_bonus_imba_lycan_5</t>
  </si>
  <si>
    <t>special_bonus_imba_lycan_3</t>
  </si>
  <si>
    <t>special_bonus_imba_lycan_1</t>
  </si>
  <si>
    <t>special_bonus_imba_lycan_2</t>
  </si>
  <si>
    <t>special_bonus_imba_lycan_6</t>
  </si>
  <si>
    <t>special_bonus_imba_lycan_9</t>
  </si>
  <si>
    <t>special_bonus_imba_lycan_10</t>
  </si>
  <si>
    <t>special_bonus_imba_magnataur_1</t>
  </si>
  <si>
    <t>special_bonus_imba_magnataur_2</t>
  </si>
  <si>
    <t>special_bonus_imba_magnataur_3</t>
  </si>
  <si>
    <t>special_bonus_imba_magnataur_4</t>
  </si>
  <si>
    <t>special_bonus_imba_magnataur_6</t>
  </si>
  <si>
    <t>special_bonus_imba_magnataur_8</t>
  </si>
  <si>
    <t>special_bonus_imba_magnataur_9</t>
  </si>
  <si>
    <t>special_bonus_imba_attack_damage_15</t>
  </si>
  <si>
    <t>special_bonus_imba_movement_speed_15</t>
  </si>
  <si>
    <t>special_bonus_imba_mars_1</t>
  </si>
  <si>
    <t>special_bonus_imba_mars_2</t>
  </si>
  <si>
    <t>special_bonus_imba_unique_mars_spear_bonus_damage</t>
  </si>
  <si>
    <t>special_bonus_imba_unique_mars_spear_stun_duration</t>
  </si>
  <si>
    <t>special_bonus_imba_unique_mars_gods_rebuke_extra_crit</t>
  </si>
  <si>
    <t>special_bonus_imba_unique_mars_arena_of_blood_hp_regen</t>
  </si>
  <si>
    <t>special_bonus_imba_mystic_snake_mana_steal</t>
  </si>
  <si>
    <t>special_bonus_imba_medusa_extra_split_shot_targets</t>
  </si>
  <si>
    <t>special_bonus_imba_medusa_stone_gaze_duration</t>
  </si>
  <si>
    <t>special_bonus_imba_medusa_bonus_mana</t>
  </si>
  <si>
    <t>special_bonus_imba_medusa_split_shot_modifiers</t>
  </si>
  <si>
    <t>special_bonus_imba_unique_meepo_2</t>
  </si>
  <si>
    <t>special_bonus_imba_unique_meepo_6</t>
  </si>
  <si>
    <t>special_bonus_imba_unique_meepo</t>
  </si>
  <si>
    <t>special_bonus_imba_spell_lifesteal_70</t>
  </si>
  <si>
    <t>special_bonus_imba_unique_meepo_5</t>
  </si>
  <si>
    <t>special_bonus_imba_strength_40</t>
  </si>
  <si>
    <t>special_bonus_imba_30_crit_2</t>
  </si>
  <si>
    <t>special_bonus_imba_mirana_1</t>
  </si>
  <si>
    <t>special_bonus_imba_mirana_9</t>
  </si>
  <si>
    <t>special_bonus_imba_mirana_4</t>
  </si>
  <si>
    <t>special_bonus_imba_mirana_8</t>
  </si>
  <si>
    <t>special_bonus_imba_mirana_10</t>
  </si>
  <si>
    <t>special_bonus_imba_unique_monkey_king_5</t>
  </si>
  <si>
    <t>special_bonus_imba_mana_break_20</t>
  </si>
  <si>
    <t>special_bonus_imba_unique_monkey_king_7</t>
  </si>
  <si>
    <t>special_bonus_imba_unique_monkey_king_2</t>
  </si>
  <si>
    <t>special_bonus_imba_unique_monkey_king</t>
  </si>
  <si>
    <t>special_bonus_imba_unique_monkey_king_3</t>
  </si>
  <si>
    <t>special_bonus_imba_unique_monkey_king_4</t>
  </si>
  <si>
    <t>special_bonus_imba_unique_monkey_king_6</t>
  </si>
  <si>
    <t>special_bonus_imba_agility_16</t>
  </si>
  <si>
    <t>special_bonus_imba_unique_morphling_1</t>
  </si>
  <si>
    <t>special_bonus_imba_unique_morphling_8</t>
  </si>
  <si>
    <t>special_bonus_imba_spell_amplify_25</t>
  </si>
  <si>
    <t>special_bonus_imba_unique_morphling_4</t>
  </si>
  <si>
    <t>special_bonus_imba_unique_morphling_6</t>
  </si>
  <si>
    <t>special_bonus_imba_naga_siren_mirror_image_perfect_image</t>
  </si>
  <si>
    <t>special_bonus_imba_unique_naga_siren_2</t>
  </si>
  <si>
    <t>special_bonus_imba_naga_siren_rip_tide_proc_chance</t>
  </si>
  <si>
    <t>special_bonus_imba_evasion_30</t>
  </si>
  <si>
    <t>special_bonus_imba_unique_naga_siren</t>
  </si>
  <si>
    <t>special_bonus_imba_naga_siren_mirror_image_damage_taken</t>
  </si>
  <si>
    <t>special_bonus_imba_naga_siren_rip_tide_armor</t>
  </si>
  <si>
    <t>special_bonus_imba_necrolyte_1</t>
  </si>
  <si>
    <t>special_bonus_imba_necrolyte_5</t>
  </si>
  <si>
    <t>special_bonus_imba_necrolyte_2</t>
  </si>
  <si>
    <t>special_bonus_imba_necrolyte_4</t>
  </si>
  <si>
    <t>special_bonus_imba_necrolyte_3</t>
  </si>
  <si>
    <t>special_bonus_imba_necrolyte_6</t>
  </si>
  <si>
    <t>special_bonus_imba_necrolyte_7</t>
  </si>
  <si>
    <t>special_bonus_imba_necrolyte_8</t>
  </si>
  <si>
    <t>special_bonus_imba_nevermore_1</t>
  </si>
  <si>
    <t>special_bonus_imba_nevermore_3</t>
  </si>
  <si>
    <t>special_bonus_imba_nevermore_4</t>
  </si>
  <si>
    <t>special_bonus_imba_nevermore_5</t>
  </si>
  <si>
    <t>special_bonus_imba_nevermore_8</t>
  </si>
  <si>
    <t>special_bonus_imba_nevermore_7</t>
  </si>
  <si>
    <t>special_bonus_imba_hp_225</t>
  </si>
  <si>
    <t>special_bonus_imba_mp_225</t>
  </si>
  <si>
    <t>special_bonus_imba_night_stalker_9</t>
  </si>
  <si>
    <t>special_bonus_imba_night_stalker_10</t>
  </si>
  <si>
    <t>special_bonus_imba_nyx_assassin_6</t>
  </si>
  <si>
    <t>special_bonus_imba_nyx_assassin_2</t>
  </si>
  <si>
    <t>special_bonus_imba_nyx_assassin_3</t>
  </si>
  <si>
    <t>special_bonus_imba_nyx_assassin_13</t>
  </si>
  <si>
    <t>special_bonus_imba_nyx_assassin_4</t>
  </si>
  <si>
    <t>special_bonus_imba_nyx_assassin_12</t>
  </si>
  <si>
    <t>special_bonus_imba_agility_100</t>
  </si>
  <si>
    <t>special_bonus_imba_nyx_assassin_11</t>
  </si>
  <si>
    <t>special_bonus_imba_mp_350</t>
  </si>
  <si>
    <t>special_bonus_imba_outworld_devourer_sanity_eclipse_multiplier</t>
  </si>
  <si>
    <t>special_bonus_imba_outworld_devourer_arcane_orb_damage</t>
  </si>
  <si>
    <t>special_bonus_imba_spell_lifesteal_15</t>
  </si>
  <si>
    <t>special_bonus_imba_unique_ogre_magi_4</t>
  </si>
  <si>
    <t>special_bonus_imba_unique_ogre_magi</t>
  </si>
  <si>
    <t>special_bonus_imba_magic_resistance_50</t>
  </si>
  <si>
    <t>special_bonus_imba_unique_ogre_magi_2</t>
  </si>
  <si>
    <t>special_bonus_imba_omniknight_1</t>
  </si>
  <si>
    <t>special_bonus_imba_omniknight_9</t>
  </si>
  <si>
    <t>special_bonus_imba_omniknight_4</t>
  </si>
  <si>
    <t>special_bonus_imba_omniknight_3</t>
  </si>
  <si>
    <t>special_bonus_imba_omniknight_2</t>
  </si>
  <si>
    <t>special_bonus_imba_omniknight_8</t>
  </si>
  <si>
    <t>special_bonus_imba_omniknight_10</t>
  </si>
  <si>
    <t>special_bonus_imba_oracle_fortunes_end_max_duration</t>
  </si>
  <si>
    <t>special_bonus_imba_intelligence_15</t>
  </si>
  <si>
    <t>special_bonus_imba_oracle_purifying_flames_cooldown</t>
  </si>
  <si>
    <t>special_bonus_imba_movement_speed_45</t>
  </si>
  <si>
    <t>special_bonus_imba_oracle_false_promise_invisibility</t>
  </si>
  <si>
    <t>special_bonus_imba_oracle_fates_edict_cooldown</t>
  </si>
  <si>
    <t>special_bonus_imba_oracle_false_promise_duration</t>
  </si>
  <si>
    <t>special_bonus_imba_pangolier_1</t>
  </si>
  <si>
    <t>special_bonus_imba_pangolier_2</t>
  </si>
  <si>
    <t>special_bonus_imba_pangolier_3</t>
  </si>
  <si>
    <t>special_bonus_imba_pangolier_4</t>
  </si>
  <si>
    <t>special_bonus_imba_pangolier_lucky_shot_status_resist</t>
  </si>
  <si>
    <t>special_bonus_imba_pangolier_7</t>
  </si>
  <si>
    <t>special_bonus_imba_pangolier_8</t>
  </si>
  <si>
    <t>special_bonus_imba_lifesteal_15</t>
  </si>
  <si>
    <t>special_bonus_imba_cleave_25</t>
  </si>
  <si>
    <t>special_bonus_imba_phantom_assassin_10</t>
  </si>
  <si>
    <t>special_bonus_imba_phantom_assassin_9</t>
  </si>
  <si>
    <t>special_bonus_imba_phantom_assassin_3</t>
  </si>
  <si>
    <t>special_bonus_imba_phantom_lancer_spirit_lance_damage</t>
  </si>
  <si>
    <t>special_bonus_imba_phantom_lancer_phantom_edge_distance</t>
  </si>
  <si>
    <t>special_bonus_imba_phantom_lancer_juxtapose_assault_delimiter</t>
  </si>
  <si>
    <t>special_bonus_imba_phantom_lancer_doppelwalk_cooldown</t>
  </si>
  <si>
    <t>special_bonus_imba_phoenix_2</t>
  </si>
  <si>
    <t>special_bonus_imba_phoenix_7</t>
  </si>
  <si>
    <t>special_bonus_imba_phoenix_4</t>
  </si>
  <si>
    <t>special_bonus_imba_phoenix_5</t>
  </si>
  <si>
    <t>special_bonus_imba_phoenix_6</t>
  </si>
  <si>
    <t>special_bonus_imba_phoenix_3</t>
  </si>
  <si>
    <t>special_bonus_imba_phoenix_8</t>
  </si>
  <si>
    <t>special_bonus_imba_puck_phase_shift_attacks</t>
  </si>
  <si>
    <t>special_bonus_imba_puck_waning_rift_cooldown</t>
  </si>
  <si>
    <t>special_bonus_imba_puck_illusory_orb_speed</t>
  </si>
  <si>
    <t>special_bonus_imba_puck_waning_rift_range</t>
  </si>
  <si>
    <t>special_bonus_imba_puck_dream_coil_targets</t>
  </si>
  <si>
    <t>special_bonus_imba_pudge_4</t>
  </si>
  <si>
    <t>special_bonus_imba_pudge_9</t>
  </si>
  <si>
    <t>special_bonus_imba_pudge_8</t>
  </si>
  <si>
    <t>special_bonus_imba_pudge_7</t>
  </si>
  <si>
    <t>special_bonus_imba_pudge_5</t>
  </si>
  <si>
    <t>special_bonus_imba_hp_275</t>
  </si>
  <si>
    <t>special_bonus_imba_pugna_3</t>
  </si>
  <si>
    <t>special_bonus_imba_pugna_4</t>
  </si>
  <si>
    <t>special_bonus_imba_pugna_5</t>
  </si>
  <si>
    <t>special_bonus_imba_pugna_6</t>
  </si>
  <si>
    <t>special_bonus_imba_pugna_7</t>
  </si>
  <si>
    <t>special_bonus_imba_pugna_nether_ward_damage</t>
  </si>
  <si>
    <t>special_bonus_imba_queenofpain_4</t>
  </si>
  <si>
    <t>special_bonus_imba_queenofpain_2</t>
  </si>
  <si>
    <t>special_bonus_imba_queenofpain_1</t>
  </si>
  <si>
    <t>special_bonus_imba_queen_of_pain_shadow_strike_aoe</t>
  </si>
  <si>
    <t>special_bonus_imba_queenofpain_3</t>
  </si>
  <si>
    <t>special_bonus_imba_queen_of_pain_scream_of_pain_fear</t>
  </si>
  <si>
    <t>special_bonus_imba_spell_block_15</t>
  </si>
  <si>
    <t>special_bonus_imba_rattletrap_battery_assault_aura</t>
  </si>
  <si>
    <t>special_bonus_imba_rattletrap_rocket_flare_truesight</t>
  </si>
  <si>
    <t>special_bonus_imba_rattletrap_rocket_flare_speed</t>
  </si>
  <si>
    <t>special_bonus_imba_rattletrap_battery_assault_interval</t>
  </si>
  <si>
    <t>special_bonus_imba_strength_18</t>
  </si>
  <si>
    <t>special_bonus_imba_unique_razor_6</t>
  </si>
  <si>
    <t>special_bonus_imba_unique_razor</t>
  </si>
  <si>
    <t>special_bonus_imba_unique_razor_2</t>
  </si>
  <si>
    <t>special_bonus_imba_hp_regen_8</t>
  </si>
  <si>
    <t>special_bonus_imba_riki_smokescreen_cooldown</t>
  </si>
  <si>
    <t>special_bonus_imba_riki_tricks_of_the_trade_cooldown</t>
  </si>
  <si>
    <t>special_bonus_imba_riki_blink_strike_cast_range</t>
  </si>
  <si>
    <t>special_bonus_imba_riki_cloak_and_dagger_damage</t>
  </si>
  <si>
    <t>special_bonus_imba_riki_cloak_and_dagger_invis</t>
  </si>
  <si>
    <t>special_bonus_imba_attack_damage_60</t>
  </si>
  <si>
    <t>special_bonus_imba_rubick_2</t>
  </si>
  <si>
    <t>special_bonus_imba_rubick_remnants_of_null_field</t>
  </si>
  <si>
    <t>special_bonus_imba_rubick_fade_bolt_cooldown</t>
  </si>
  <si>
    <t>special_bonus_imba_rubick_3</t>
  </si>
  <si>
    <t>special_bonus_imba_rubick_spell_steal_spell_amp</t>
  </si>
  <si>
    <t>special_bonus_imba_sand_king_1</t>
  </si>
  <si>
    <t>special_bonus_imba_sand_king_2</t>
  </si>
  <si>
    <t>special_bonus_imba_sand_king_9</t>
  </si>
  <si>
    <t>special_bonus_imba_sand_king_4</t>
  </si>
  <si>
    <t>special_bonus_imba_sand_king_6</t>
  </si>
  <si>
    <t>special_bonus_imba_hp_regen_50</t>
  </si>
  <si>
    <t>special_bonus_imba_sand_king_8</t>
  </si>
  <si>
    <t>special_bonus_imba_intelligence_12</t>
  </si>
  <si>
    <t>special_bonus_imba_cast_range_75</t>
  </si>
  <si>
    <t>special_bonus_imba_shadow_demon_shadow_poison_damage</t>
  </si>
  <si>
    <t>special_bonus_imba_shadow_demon_shadow_poison_cd</t>
  </si>
  <si>
    <t>special_bonus_imba_shadow_demon_soul_catcher_cd</t>
  </si>
  <si>
    <t>special_bonus_imba_shadow_demon_demonic_purge_damage</t>
  </si>
  <si>
    <t>special_bonus_imba_shadow_demon_disruption_charges</t>
  </si>
  <si>
    <t>special_bonus_imba_shadow_shaman_hex_cooldown</t>
  </si>
  <si>
    <t>special_bonus_imba_shadow_shaman_shackles_duration</t>
  </si>
  <si>
    <t>special_bonus_imba_shadow_shaman_hex_parlor_tricks</t>
  </si>
  <si>
    <t>special_bonus_imba_shadow_shaman_ether_shock_damage</t>
  </si>
  <si>
    <t>special_bonus_imba_shadow_shaman_3</t>
  </si>
  <si>
    <t>special_bonus_imba_mp_regen_250</t>
  </si>
  <si>
    <t>special_bonus_imba_timbersaw_reactive_armor_max_stacks</t>
  </si>
  <si>
    <t>special_bonus_imba_timbersaw_whirling_death_stat_loss_pct</t>
  </si>
  <si>
    <t>special_bonus_imba_timbersaw_timber_chain_range</t>
  </si>
  <si>
    <t>special_bonus_imba_silencer_1</t>
  </si>
  <si>
    <t>special_bonus_imba_silencer_arcane_curse_slow</t>
  </si>
  <si>
    <t>special_bonus_imba_silencer_9</t>
  </si>
  <si>
    <t>special_bonus_imba_silencer_4</t>
  </si>
  <si>
    <t>special_bonus_imba_silencer_10</t>
  </si>
  <si>
    <t>special_bonus_imba_silencer_8</t>
  </si>
  <si>
    <t>special_bonus_imba_skeleton_king_1</t>
  </si>
  <si>
    <t>special_bonus_imba_skeleton_king_2</t>
  </si>
  <si>
    <t>special_bonus_imba_skeleton_king_4</t>
  </si>
  <si>
    <t>special_bonus_imba_skeleton_king_6</t>
  </si>
  <si>
    <t>special_bonus_imba_skeleton_king_5</t>
  </si>
  <si>
    <t>special_bonus_imba_skeleton_king_9</t>
  </si>
  <si>
    <t>special_bonus_imba_skeleton_king_10</t>
  </si>
  <si>
    <t>special_bonus_imba_spell_lifesteal_8</t>
  </si>
  <si>
    <t>special_bonus_imba_skywrath_mage_3</t>
  </si>
  <si>
    <t>special_bonus_imba_skywrath_mage_9</t>
  </si>
  <si>
    <t>special_bonus_imba_skywrath_mage_11</t>
  </si>
  <si>
    <t>special_bonus_imba_skywrath_mage_10</t>
  </si>
  <si>
    <t>special_bonus_imba_skywrath_mage_arcane_bolt_pierce</t>
  </si>
  <si>
    <t>special_bonus_imba_skywrath_mage_6</t>
  </si>
  <si>
    <t>special_bonus_imba_hp_regen_10</t>
  </si>
  <si>
    <t>special_bonus_imba_slardar_1</t>
  </si>
  <si>
    <t>special_bonus_imba_night_vision_1000</t>
  </si>
  <si>
    <t>special_bonus_imba_slardar_13</t>
  </si>
  <si>
    <t>special_bonus_imba_slardar_11</t>
  </si>
  <si>
    <t>special_bonus_imba_slardar_6</t>
  </si>
  <si>
    <t>special_bonus_imba_slardar_12</t>
  </si>
  <si>
    <t>special_bonus_imba_strength_10</t>
  </si>
  <si>
    <t>special_bonus_imba_agility_6</t>
  </si>
  <si>
    <t>special_bonus_imba_lifesteal_20</t>
  </si>
  <si>
    <t>special_bonus_imba_unique_slark_2</t>
  </si>
  <si>
    <t>special_bonus_imba_unique_slark</t>
  </si>
  <si>
    <t>special_bonus_imba_unique_slark_3</t>
  </si>
  <si>
    <t>special_bonus_imba_unique_slark_4</t>
  </si>
  <si>
    <t>special_bonus_imba_unique_snapfire_5</t>
  </si>
  <si>
    <t>special_bonus_imba_unique_snapfire_7</t>
  </si>
  <si>
    <t>special_bonus_imba_unique_snapfire_6</t>
  </si>
  <si>
    <t>special_bonus_imba_unique_snapfire_4</t>
  </si>
  <si>
    <t>special_bonus_imba_snapfire_1</t>
  </si>
  <si>
    <t>special_bonus_imba_unique_snapfire_8</t>
  </si>
  <si>
    <t>special_bonus_imba_sniper_4</t>
  </si>
  <si>
    <t>special_bonus_imba_sniper_6</t>
  </si>
  <si>
    <t>special_bonus_imba_sniper_7</t>
  </si>
  <si>
    <t>special_bonus_imba_sniper_8</t>
  </si>
  <si>
    <t>special_bonus_imba_unique_spectre</t>
  </si>
  <si>
    <t>special_bonus_imba_unique_spectre_3</t>
  </si>
  <si>
    <t>special_bonus_imba_unique_spectre_2</t>
  </si>
  <si>
    <t>special_bonus_imba_hp_600</t>
  </si>
  <si>
    <t>special_bonus_imba_unique_spectre_4</t>
  </si>
  <si>
    <t>special_bonus_imba_unique_spectre_5</t>
  </si>
  <si>
    <t>special_bonus_imba_night_vision_600</t>
  </si>
  <si>
    <t>special_bonus_imba_spirit_breaker_charge_speed</t>
  </si>
  <si>
    <t>special_bonus_imba_spirit_breaker_bulldoze_cooldown</t>
  </si>
  <si>
    <t>special_bonus_imba_spirit_breaker_bash_chance</t>
  </si>
  <si>
    <t>special_bonus_imba_spirit_breaker_bonus_health</t>
  </si>
  <si>
    <t>special_bonus_imba_mp_regen_3</t>
  </si>
  <si>
    <t>special_bonus_imba_storm_spirit_6</t>
  </si>
  <si>
    <t>special_bonus_imba_storm_spirit_2</t>
  </si>
  <si>
    <t>special_bonus_imba_storm_spirit_1</t>
  </si>
  <si>
    <t>special_bonus_imba_unique_storm_spirit_3</t>
  </si>
  <si>
    <t>special_bonus_imba_storm_spirit_7</t>
  </si>
  <si>
    <t>special_bonus_imba_unique_storm_spirit_4</t>
  </si>
  <si>
    <t>special_bonus_imba_mp_regen_4</t>
  </si>
  <si>
    <t>special_bonus_imba_sven_4</t>
  </si>
  <si>
    <t>special_bonus_imba_sven_10</t>
  </si>
  <si>
    <t>special_bonus_imba_sven_5</t>
  </si>
  <si>
    <t>special_bonus_imba_sven_6</t>
  </si>
  <si>
    <t>special_bonus_imba_sven_7</t>
  </si>
  <si>
    <t>special_bonus_imba_sven_8</t>
  </si>
  <si>
    <t>special_bonus_imba_techies_1</t>
  </si>
  <si>
    <t>special_bonus_imba_techies_2</t>
  </si>
  <si>
    <t>special_bonus_imba_techies_3</t>
  </si>
  <si>
    <t>special_bonus_imba_techies_4</t>
  </si>
  <si>
    <t>special_bonus_imba_techies_5</t>
  </si>
  <si>
    <t>special_bonus_imba_techies_6</t>
  </si>
  <si>
    <t>special_bonus_imba_techies_7</t>
  </si>
  <si>
    <t>special_bonus_imba_techies_8</t>
  </si>
  <si>
    <t>special_bonus_imba_evasion_15</t>
  </si>
  <si>
    <t>special_bonus_imba_templar_assassin_psionic_trap_damage</t>
  </si>
  <si>
    <t>special_bonus_imba_templar_assassin_meld_dispels</t>
  </si>
  <si>
    <t>special_bonus_imba_templar_assassin_meld_armor_reduction</t>
  </si>
  <si>
    <t>special_bonus_imba_templar_assassin_meld_bash</t>
  </si>
  <si>
    <t>special_bonus_imba_templar_assassin_refraction_instances</t>
  </si>
  <si>
    <t>special_bonus_imba_terrorblade_reflection_cooldown</t>
  </si>
  <si>
    <t>special_bonus_imba_terrorblade_sunder_cooldown</t>
  </si>
  <si>
    <t>special_bonus_imba_terrorblade_metamorphosis_attack_range</t>
  </si>
  <si>
    <t>special_bonus_imba_unique_tidehunter_2</t>
  </si>
  <si>
    <t>special_bonus_imba_tidehunter_greater_hardening</t>
  </si>
  <si>
    <t>special_bonus_imba_tidehunter_anchor_smash_damage_reduction</t>
  </si>
  <si>
    <t>special_bonus_imba_unique_tidehunter_4</t>
  </si>
  <si>
    <t>special_bonus_imba_tidehunter_gush_armor</t>
  </si>
  <si>
    <t>special_bonus_imba_attack_damage_250</t>
  </si>
  <si>
    <t>special_bonus_imba_unique_tinker_5</t>
  </si>
  <si>
    <t>special_bonus_imba_unique_tinker_2</t>
  </si>
  <si>
    <t>special_bonus_imba_spell_amplify_16</t>
  </si>
  <si>
    <t>special_bonus_imba_unique_tinker</t>
  </si>
  <si>
    <t>special_bonus_imba_spell_lifesteal_60</t>
  </si>
  <si>
    <t>special_bonus_imba_tiny_1</t>
  </si>
  <si>
    <t>special_bonus_imba_tiny_2</t>
  </si>
  <si>
    <t>special_bonus_imba_tiny_6</t>
  </si>
  <si>
    <t>special_bonus_imba_tiny_avalanche_cooldown</t>
  </si>
  <si>
    <t>special_bonus_imba_tiny_7</t>
  </si>
  <si>
    <t>special_bonus_imba_tiny_8</t>
  </si>
  <si>
    <t>special_bonus_imba_treant_natures_guise_invisibility</t>
  </si>
  <si>
    <t>special_bonus_imba_treant_natures_grasp_damage</t>
  </si>
  <si>
    <t>special_bonus_imba_treant_living_armor_heal</t>
  </si>
  <si>
    <t>special_bonus_imba_treant_leech_seed_heal</t>
  </si>
  <si>
    <t>special_bonus_imba_treant_living_armor_aoe</t>
  </si>
  <si>
    <t>special_bonus_imba_treant_overgrowth_damage</t>
  </si>
  <si>
    <t>special_bonus_imba_troll_warlord_2</t>
  </si>
  <si>
    <t>special_bonus_imba_troll_warlord_1</t>
  </si>
  <si>
    <t>special_bonus_imba_troll_warlord_7</t>
  </si>
  <si>
    <t>special_bonus_imba_troll_warlord_4</t>
  </si>
  <si>
    <t>special_bonus_imba_troll_warlord_5</t>
  </si>
  <si>
    <t>special_bonus_imba_troll_warlord_battle_trance_upgrade</t>
  </si>
  <si>
    <t>special_bonus_imba_troll_warlord_8</t>
  </si>
  <si>
    <t>special_bonus_imba_corruption_25</t>
  </si>
  <si>
    <t>special_bonus_imba_unique_tusk_7</t>
  </si>
  <si>
    <t>special_bonus_imba_unique_tusk_2</t>
  </si>
  <si>
    <t>special_bonus_imba_unique_tusk</t>
  </si>
  <si>
    <t>special_bonus_imba_unique_tusk_4</t>
  </si>
  <si>
    <t>special_bonus_imba_hp_regen_6</t>
  </si>
  <si>
    <t>special_bonus_imba_undying_tombstone_zombie_damage</t>
  </si>
  <si>
    <t>special_bonus_imba_undying_decay_duration</t>
  </si>
  <si>
    <t>special_bonus_imba_undying_tombstone_on_death</t>
  </si>
  <si>
    <t>special_bonus_imba_undying_flesh_golem_grab_allies</t>
  </si>
  <si>
    <t>special_bonus_imba_reincarnation_200</t>
  </si>
  <si>
    <t>special_bonus_imba_undying_decay_cooldown</t>
  </si>
  <si>
    <t>special_bonus_imba_ursa_2</t>
  </si>
  <si>
    <t>special_bonus_imba_ursa_3</t>
  </si>
  <si>
    <t>special_bonus_imba_ursa_4</t>
  </si>
  <si>
    <t>special_bonus_imba_ursa_5</t>
  </si>
  <si>
    <t>special_bonus_imba_ursa_6</t>
  </si>
  <si>
    <t>special_bonus_imba_ursa_7</t>
  </si>
  <si>
    <t>special_bonus_imba_ursa_8</t>
  </si>
  <si>
    <t>special_bonus_imba_vengefulspirit_2</t>
  </si>
  <si>
    <t>special_bonus_imba_vengefulspirit_11</t>
  </si>
  <si>
    <t>special_bonus_imba_vengefulspirit_1</t>
  </si>
  <si>
    <t>special_bonus_imba_unique_vengeful_spirit_2</t>
  </si>
  <si>
    <t>special_bonus_imba_unique_vengeful_spirit_7</t>
  </si>
  <si>
    <t>special_bonus_imba_vengefulspirit_5</t>
  </si>
  <si>
    <t>special_bonus_imba_venomancer_1</t>
  </si>
  <si>
    <t>special_bonus_imba_venomancer_4</t>
  </si>
  <si>
    <t>special_bonus_imba_venomancer_venomous_gale_plague_wards</t>
  </si>
  <si>
    <t>special_bonus_imba_venomancer_poison_sting_slow</t>
  </si>
  <si>
    <t>special_bonus_imba_venomancer_6</t>
  </si>
  <si>
    <t>special_bonus_imba_venomancer_poison_nova_radius</t>
  </si>
  <si>
    <t>special_bonus_imba_venomancer_plague_ward_upgrade</t>
  </si>
  <si>
    <t>special_bonus_imba_attack_range_175</t>
  </si>
  <si>
    <t>special_bonus_imba_mana_break_40</t>
  </si>
  <si>
    <t>special_bonus_imba_unique_viper_1</t>
  </si>
  <si>
    <t>special_bonus_imba_unique_viper_3</t>
  </si>
  <si>
    <t>special_bonus_imba_unique_viper_4</t>
  </si>
  <si>
    <t>special_bonus_imba_unique_viper_2</t>
  </si>
  <si>
    <t>special_bonus_imba_corruption_3</t>
  </si>
  <si>
    <t>special_bonus_imba_visage_soul_assumption_extra_targets</t>
  </si>
  <si>
    <t>special_bonus_imba_visage_soul_assumption_charge_damage</t>
  </si>
  <si>
    <t>special_bonus_imba_visage_summon_familiars_bonus_move_speed</t>
  </si>
  <si>
    <t>special_bonus_imba_visage_gravekeepers_cloak_cd_reduction</t>
  </si>
  <si>
    <t>special_bonus_imba_unique_void_spirit_7</t>
  </si>
  <si>
    <t>special_bonus_imba_void_spirit_resonant_pulse_damage</t>
  </si>
  <si>
    <t>special_bonus_imba_void_spirit_astral_step_charge_cooldown</t>
  </si>
  <si>
    <t>special_bonus_imba_void_spirit_astral_step_crit</t>
  </si>
  <si>
    <t>special_bonus_imba_void_spirit_dissimilate_stun</t>
  </si>
  <si>
    <t>special_bonus_imba_warlock_1</t>
  </si>
  <si>
    <t>special_bonus_imba_warlock_3</t>
  </si>
  <si>
    <t>special_bonus_imba_warlock_9</t>
  </si>
  <si>
    <t>special_bonus_imba_warlock_5</t>
  </si>
  <si>
    <t>special_bonus_imba_warlock_4</t>
  </si>
  <si>
    <t>special_bonus_imba_warlock_chaotic_offering_magic_resistance</t>
  </si>
  <si>
    <t>special_bonus_imba_weaver_shukuchi_damage</t>
  </si>
  <si>
    <t>special_bonus_imba_agility_8</t>
  </si>
  <si>
    <t>special_bonus_imba_weaver_the_swarm_armor_reduction</t>
  </si>
  <si>
    <t>special_bonus_imba_weaver_the_swarm_destroy_attacks</t>
  </si>
  <si>
    <t>special_bonus_imba_weaver_shukuchi_hasted_speed</t>
  </si>
  <si>
    <t>special_bonus_imba_weaver_geminate_attack_tooltip_attack</t>
  </si>
  <si>
    <t>special_bonus_imba_windranger_shackle_shot_cooldown</t>
  </si>
  <si>
    <t>special_bonus_imba_windranger_powershot_damage</t>
  </si>
  <si>
    <t>special_bonus_imba_unique_windranger_8</t>
  </si>
  <si>
    <t>special_bonus_imba_windranger_shackle_shot_duration</t>
  </si>
  <si>
    <t>special_bonus_imba_windranger_windrun_invisibility</t>
  </si>
  <si>
    <t>special_bonus_imba_cooldown_reduction_30</t>
  </si>
  <si>
    <t>special_bonus_imba_night_vision_500</t>
  </si>
  <si>
    <t>special_bonus_imba_winter_wyvern_7</t>
  </si>
  <si>
    <t>special_bonus_imba_winter_wyvern_6</t>
  </si>
  <si>
    <t>special_bonus_imba_winter_wyvern_5</t>
  </si>
  <si>
    <t>special_bonus_imba_unique_winter_wyvern_4</t>
  </si>
  <si>
    <t>special_bonus_imba_wisp_11</t>
  </si>
  <si>
    <t>special_bonus_imba_wisp_10</t>
  </si>
  <si>
    <t>special_bonus_imba_wisp_9</t>
  </si>
  <si>
    <t>special_bonus_imba_wisp_6</t>
  </si>
  <si>
    <t>special_bonus_imba_witch_doctor_6</t>
  </si>
  <si>
    <t>special_bonus_imba_witch_doctor_maledict_radius</t>
  </si>
  <si>
    <t>special_bonus_imba_witch_doctor_5</t>
  </si>
  <si>
    <t>special_bonus_imba_witch_doctor_maledict_duration</t>
  </si>
  <si>
    <t>special_bonus_imba_witch_doctor_9</t>
  </si>
  <si>
    <t>special_bonus_imba_witch_doctor_8</t>
  </si>
  <si>
    <t>special_bonus_imba_zuus_4</t>
  </si>
  <si>
    <t>special_bonus_imba_zuus_3</t>
  </si>
  <si>
    <t>special_bonus_imba_zuus_9</t>
  </si>
  <si>
    <t>special_bonus_imba_cast_range_275</t>
  </si>
  <si>
    <t>special_bonus_imba_zuus_8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</si>
</sst>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8" borderId="2" applyNumberFormat="0" applyFont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6" fillId="12" borderId="5" applyNumberFormat="0" applyAlignment="0" applyProtection="0">
      <alignment vertical="center"/>
    </xf>
    <xf numFmtId="0" fontId="17" fillId="12" borderId="1" applyNumberFormat="0" applyAlignment="0" applyProtection="0">
      <alignment vertical="center"/>
    </xf>
    <xf numFmtId="0" fontId="18" fillId="13" borderId="6" applyNumberFormat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1" fillId="0" borderId="0" xfId="0" applyNumberFormat="1" applyFont="1" applyFill="1" applyAlignment="1">
      <alignment horizontal="left"/>
    </xf>
    <xf numFmtId="0" fontId="1" fillId="0" borderId="0" xfId="0" applyNumberFormat="1" applyFont="1" applyFill="1" applyBorder="1" applyAlignment="1">
      <alignment horizontal="left"/>
    </xf>
    <xf numFmtId="0" fontId="1" fillId="0" borderId="0" xfId="0" applyNumberFormat="1" applyFont="1" applyFill="1" applyAlignment="1"/>
    <xf numFmtId="0" fontId="0" fillId="0" borderId="0" xfId="0" applyFill="1" applyAlignment="1">
      <alignment horizontal="left"/>
    </xf>
    <xf numFmtId="0" fontId="0" fillId="0" borderId="0" xfId="0" applyFill="1" applyBorder="1" applyAlignment="1"/>
    <xf numFmtId="0" fontId="2" fillId="2" borderId="0" xfId="31" applyFont="1" applyFill="1" applyAlignment="1">
      <alignment horizontal="center"/>
    </xf>
    <xf numFmtId="0" fontId="1" fillId="0" borderId="0" xfId="0" applyNumberFormat="1" applyFont="1" applyFill="1" applyAlignment="1">
      <alignment horizontal="center"/>
    </xf>
    <xf numFmtId="0" fontId="3" fillId="3" borderId="0" xfId="7" applyFont="1" applyFill="1" applyAlignment="1"/>
    <xf numFmtId="0" fontId="3" fillId="3" borderId="0" xfId="7" applyFont="1" applyFill="1" applyAlignment="1">
      <alignment horizontal="left"/>
    </xf>
    <xf numFmtId="0" fontId="3" fillId="3" borderId="0" xfId="7" applyFont="1" applyFill="1" applyAlignment="1">
      <alignment horizont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/>
    </xf>
    <xf numFmtId="0" fontId="0" fillId="0" borderId="0" xfId="0" applyFont="1" applyFill="1" applyAlignment="1">
      <alignment vertical="center"/>
    </xf>
    <xf numFmtId="0" fontId="0" fillId="0" borderId="0" xfId="0" applyFont="1" applyFill="1" applyAlignment="1"/>
    <xf numFmtId="0" fontId="0" fillId="0" borderId="0" xfId="0" applyFont="1" applyFill="1" applyAlignment="1">
      <alignment horizontal="left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left" vertical="center"/>
    </xf>
    <xf numFmtId="0" fontId="0" fillId="0" borderId="0" xfId="0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96"/>
  <sheetViews>
    <sheetView tabSelected="1" topLeftCell="A28" workbookViewId="0">
      <selection activeCell="E60" sqref="E60"/>
    </sheetView>
  </sheetViews>
  <sheetFormatPr defaultColWidth="9" defaultRowHeight="14"/>
  <cols>
    <col min="2" max="2" width="36.4545454545455" customWidth="1"/>
    <col min="3" max="3" width="9.54545454545454" customWidth="1"/>
    <col min="4" max="4" width="12.9090909090909" customWidth="1"/>
    <col min="5" max="5" width="9.54545454545454" customWidth="1"/>
    <col min="6" max="6" width="6.54545454545455" customWidth="1"/>
    <col min="7" max="7" width="24.1818181818182" customWidth="1"/>
    <col min="8" max="8" width="22.9090909090909" customWidth="1"/>
    <col min="9" max="9" width="28.3636363636364" customWidth="1"/>
    <col min="10" max="10" width="21.9090909090909" customWidth="1"/>
    <col min="11" max="11" width="12.9090909090909" customWidth="1"/>
    <col min="12" max="12" width="55.4545454545455" customWidth="1"/>
    <col min="13" max="13" width="39.0909090909091" customWidth="1"/>
  </cols>
  <sheetData>
    <row r="1" ht="15" spans="1:13">
      <c r="A1" s="3" t="s">
        <v>0</v>
      </c>
      <c r="B1" s="3" t="s">
        <v>1</v>
      </c>
      <c r="C1" s="6" t="s">
        <v>2</v>
      </c>
      <c r="D1" s="6" t="s">
        <v>3</v>
      </c>
      <c r="E1" s="6" t="s">
        <v>4</v>
      </c>
      <c r="F1" s="7" t="s">
        <v>5</v>
      </c>
      <c r="G1" s="7"/>
      <c r="H1" s="7"/>
      <c r="I1" s="7"/>
      <c r="J1" s="7"/>
      <c r="K1" s="12" t="s">
        <v>6</v>
      </c>
      <c r="L1" s="12"/>
      <c r="M1" s="12"/>
    </row>
    <row r="2" spans="1:13">
      <c r="A2" s="8" t="s">
        <v>7</v>
      </c>
      <c r="B2" s="9" t="s">
        <v>8</v>
      </c>
      <c r="C2" s="10" t="s">
        <v>9</v>
      </c>
      <c r="D2" s="9" t="s">
        <v>10</v>
      </c>
      <c r="E2" s="10" t="s">
        <v>11</v>
      </c>
      <c r="F2" s="11" t="s">
        <v>12</v>
      </c>
      <c r="G2" s="11"/>
      <c r="H2" s="11"/>
      <c r="I2" s="11"/>
      <c r="J2" s="13"/>
      <c r="K2" s="12" t="s">
        <v>13</v>
      </c>
      <c r="L2" s="12"/>
      <c r="M2" s="12"/>
    </row>
    <row r="3" ht="15" spans="1:13">
      <c r="A3" t="s">
        <v>14</v>
      </c>
      <c r="F3" s="2" t="s">
        <v>15</v>
      </c>
      <c r="G3" s="2" t="s">
        <v>16</v>
      </c>
      <c r="H3" s="2" t="s">
        <v>17</v>
      </c>
      <c r="I3" s="2" t="s">
        <v>18</v>
      </c>
      <c r="J3" s="13" t="s">
        <v>19</v>
      </c>
      <c r="K3" s="14" t="s">
        <v>20</v>
      </c>
      <c r="L3" s="15" t="s">
        <v>21</v>
      </c>
      <c r="M3" s="15" t="s">
        <v>22</v>
      </c>
    </row>
    <row r="4" ht="15" spans="1:13">
      <c r="A4" s="3" t="s">
        <v>0</v>
      </c>
      <c r="B4" s="3" t="s">
        <v>23</v>
      </c>
      <c r="C4" s="11" t="s">
        <v>24</v>
      </c>
      <c r="D4" s="11" t="s">
        <v>25</v>
      </c>
      <c r="E4" s="11" t="s">
        <v>26</v>
      </c>
      <c r="F4" s="7" t="s">
        <v>27</v>
      </c>
      <c r="G4" t="s">
        <v>28</v>
      </c>
      <c r="H4" t="s">
        <v>29</v>
      </c>
      <c r="I4" t="s">
        <v>30</v>
      </c>
      <c r="J4" s="13" t="s">
        <v>31</v>
      </c>
      <c r="K4" s="16" t="s">
        <v>32</v>
      </c>
      <c r="L4" s="17" t="s">
        <v>33</v>
      </c>
      <c r="M4" s="18" t="s">
        <v>34</v>
      </c>
    </row>
    <row r="5" ht="15" spans="2:13">
      <c r="B5" s="2" t="s">
        <v>35</v>
      </c>
      <c r="C5">
        <v>1</v>
      </c>
      <c r="D5">
        <v>200</v>
      </c>
      <c r="E5" s="1" t="s">
        <v>36</v>
      </c>
      <c r="F5">
        <v>2</v>
      </c>
      <c r="G5">
        <v>30</v>
      </c>
      <c r="H5">
        <v>30</v>
      </c>
      <c r="I5">
        <v>30</v>
      </c>
      <c r="J5" s="3"/>
      <c r="K5">
        <v>1</v>
      </c>
      <c r="L5" t="str">
        <f>VLOOKUP(B5,Sheet3!$B:$M,5,0)</f>
        <v>special_bonus_imba_hp_300</v>
      </c>
      <c r="M5" t="str">
        <f>VLOOKUP(B5,Sheet3!$B:$M,6,0)</f>
        <v>special_bonus_imba_attack_speed_30</v>
      </c>
    </row>
    <row r="6" ht="15" spans="5:13">
      <c r="E6" s="1" t="s">
        <v>37</v>
      </c>
      <c r="F6">
        <v>3</v>
      </c>
      <c r="G6">
        <v>30</v>
      </c>
      <c r="H6">
        <v>30</v>
      </c>
      <c r="I6">
        <v>30</v>
      </c>
      <c r="K6">
        <v>2</v>
      </c>
      <c r="L6" t="str">
        <f>VLOOKUP(B5,Sheet3!$B:$M,7,0)</f>
        <v>special_bonus_imba_abaddon_7</v>
      </c>
      <c r="M6" t="str">
        <f>VLOOKUP(B5,Sheet3!$B:$M,8,0)</f>
        <v>special_bonus_imba_spell_lifesteal_10</v>
      </c>
    </row>
    <row r="7" ht="15" spans="5:13">
      <c r="E7" s="1" t="s">
        <v>38</v>
      </c>
      <c r="F7">
        <v>4</v>
      </c>
      <c r="G7">
        <v>30</v>
      </c>
      <c r="H7">
        <v>30</v>
      </c>
      <c r="I7">
        <v>30</v>
      </c>
      <c r="K7">
        <v>3</v>
      </c>
      <c r="L7" t="str">
        <f>VLOOKUP(B5,Sheet3!$B:$M,9,0)</f>
        <v>special_bonus_imba_abaddon_8</v>
      </c>
      <c r="M7" t="str">
        <f>VLOOKUP(B5,Sheet3!$B:$M,10,0)</f>
        <v>special_bonus_imba_abaddon_6</v>
      </c>
    </row>
    <row r="8" ht="15" spans="5:13">
      <c r="E8" s="1" t="s">
        <v>39</v>
      </c>
      <c r="F8">
        <v>5</v>
      </c>
      <c r="G8">
        <v>30</v>
      </c>
      <c r="H8">
        <v>30</v>
      </c>
      <c r="I8">
        <v>30</v>
      </c>
      <c r="K8">
        <v>4</v>
      </c>
      <c r="L8" t="str">
        <f>VLOOKUP(B5,Sheet3!$B:$M,11,0)</f>
        <v>special_bonus_imba_abaddon_1</v>
      </c>
      <c r="M8" t="str">
        <f>VLOOKUP(B5,Sheet3!$B:$M,12,0)</f>
        <v>special_bonus_imba_abaddon_3</v>
      </c>
    </row>
    <row r="9" ht="15" spans="2:13">
      <c r="B9" s="2" t="s">
        <v>40</v>
      </c>
      <c r="C9">
        <v>1</v>
      </c>
      <c r="D9">
        <v>210</v>
      </c>
      <c r="E9" s="1" t="s">
        <v>41</v>
      </c>
      <c r="F9">
        <v>2</v>
      </c>
      <c r="G9">
        <v>30</v>
      </c>
      <c r="H9">
        <v>30</v>
      </c>
      <c r="I9">
        <v>30</v>
      </c>
      <c r="J9" s="3"/>
      <c r="K9">
        <v>1</v>
      </c>
      <c r="L9" t="str">
        <f>VLOOKUP(B9,Sheet3!$B:$M,5,0)</f>
        <v>special_bonus_imba_unique_underlord_2</v>
      </c>
      <c r="M9" t="str">
        <f>VLOOKUP(B9,Sheet3!$B:$M,6,0)</f>
        <v>special_bonus_imba_movement_speed_30</v>
      </c>
    </row>
    <row r="10" ht="15" spans="2:13">
      <c r="B10" s="2"/>
      <c r="E10" s="1" t="s">
        <v>42</v>
      </c>
      <c r="F10">
        <v>3</v>
      </c>
      <c r="G10">
        <v>30</v>
      </c>
      <c r="H10">
        <v>30</v>
      </c>
      <c r="I10">
        <v>30</v>
      </c>
      <c r="K10">
        <v>2</v>
      </c>
      <c r="L10" t="str">
        <f>VLOOKUP(B9,Sheet3!$B:$M,7,0)</f>
        <v>special_bonus_imba_unique_underlord_6</v>
      </c>
      <c r="M10" t="str">
        <f>VLOOKUP(B9,Sheet3!$B:$M,8,0)</f>
        <v>special_bonus_imba_corruption_4</v>
      </c>
    </row>
    <row r="11" ht="15" spans="2:13">
      <c r="B11" s="2"/>
      <c r="E11" s="1" t="s">
        <v>43</v>
      </c>
      <c r="F11">
        <v>4</v>
      </c>
      <c r="G11">
        <v>30</v>
      </c>
      <c r="H11">
        <v>30</v>
      </c>
      <c r="I11">
        <v>30</v>
      </c>
      <c r="K11">
        <v>3</v>
      </c>
      <c r="L11" t="str">
        <f>VLOOKUP(B9,Sheet3!$B:$M,9,0)</f>
        <v>special_bonus_imba_unique_underlord_4</v>
      </c>
      <c r="M11" t="str">
        <f>VLOOKUP(B9,Sheet3!$B:$M,10,0)</f>
        <v>special_bonus_imba_hp_regen_80</v>
      </c>
    </row>
    <row r="12" ht="15" spans="2:13">
      <c r="B12" s="2"/>
      <c r="E12" s="1" t="s">
        <v>44</v>
      </c>
      <c r="F12">
        <v>5</v>
      </c>
      <c r="G12">
        <v>30</v>
      </c>
      <c r="H12">
        <v>30</v>
      </c>
      <c r="I12">
        <v>30</v>
      </c>
      <c r="K12">
        <v>4</v>
      </c>
      <c r="L12" t="str">
        <f>VLOOKUP(B9,Sheet3!$B:$M,11,0)</f>
        <v>special_bonus_imba_unique_underlord</v>
      </c>
      <c r="M12" t="str">
        <f>VLOOKUP(B9,Sheet3!$B:$M,12,0)</f>
        <v>special_bonus_imba_armor_30</v>
      </c>
    </row>
    <row r="13" ht="15" spans="2:13">
      <c r="B13" s="2" t="s">
        <v>45</v>
      </c>
      <c r="C13">
        <v>1</v>
      </c>
      <c r="D13">
        <v>220</v>
      </c>
      <c r="E13" s="1" t="s">
        <v>46</v>
      </c>
      <c r="F13">
        <v>2</v>
      </c>
      <c r="G13">
        <v>30</v>
      </c>
      <c r="H13">
        <v>30</v>
      </c>
      <c r="I13">
        <v>30</v>
      </c>
      <c r="J13" s="3"/>
      <c r="K13">
        <v>1</v>
      </c>
      <c r="L13" t="str">
        <f>VLOOKUP(B13,Sheet3!$B:$M,5,0)</f>
        <v>special_bonus_imba_alchemist_7</v>
      </c>
      <c r="M13" t="str">
        <f>VLOOKUP(B13,Sheet3!$B:$M,6,0)</f>
        <v>special_bonus_imba_alchemist_1</v>
      </c>
    </row>
    <row r="14" ht="15" spans="2:13">
      <c r="B14" s="2"/>
      <c r="E14" s="1" t="s">
        <v>47</v>
      </c>
      <c r="F14">
        <v>3</v>
      </c>
      <c r="G14">
        <v>30</v>
      </c>
      <c r="H14">
        <v>30</v>
      </c>
      <c r="I14">
        <v>30</v>
      </c>
      <c r="K14">
        <v>2</v>
      </c>
      <c r="L14" t="str">
        <f>VLOOKUP(B13,Sheet3!$B:$M,7,0)</f>
        <v>special_bonus_imba_hp_500</v>
      </c>
      <c r="M14" t="str">
        <f>VLOOKUP(B13,Sheet3!$B:$M,8,0)</f>
        <v>special_bonus_imba_attack_damage_50</v>
      </c>
    </row>
    <row r="15" ht="15" spans="2:13">
      <c r="B15" s="2"/>
      <c r="E15" s="1" t="s">
        <v>48</v>
      </c>
      <c r="F15">
        <v>4</v>
      </c>
      <c r="G15">
        <v>30</v>
      </c>
      <c r="H15">
        <v>30</v>
      </c>
      <c r="I15">
        <v>30</v>
      </c>
      <c r="K15">
        <v>3</v>
      </c>
      <c r="L15" t="str">
        <f>VLOOKUP(B13,Sheet3!$B:$M,9,0)</f>
        <v>special_bonus_imba_cleave_30</v>
      </c>
      <c r="M15" t="str">
        <f>VLOOKUP(B13,Sheet3!$B:$M,10,0)</f>
        <v>special_bonus_imba_alchemist_5</v>
      </c>
    </row>
    <row r="16" ht="15" spans="2:13">
      <c r="B16" s="2"/>
      <c r="E16" s="1" t="s">
        <v>49</v>
      </c>
      <c r="F16">
        <v>5</v>
      </c>
      <c r="G16">
        <v>30</v>
      </c>
      <c r="H16">
        <v>30</v>
      </c>
      <c r="I16">
        <v>30</v>
      </c>
      <c r="K16">
        <v>4</v>
      </c>
      <c r="L16" t="str">
        <f>VLOOKUP(B13,Sheet3!$B:$M,11,0)</f>
        <v>special_bonus_imba_alchemist_2</v>
      </c>
      <c r="M16" t="str">
        <f>VLOOKUP(B13,Sheet3!$B:$M,12,0)</f>
        <v>special_bonus_imba_alchemist_8</v>
      </c>
    </row>
    <row r="17" ht="15" spans="2:13">
      <c r="B17" s="2" t="s">
        <v>50</v>
      </c>
      <c r="C17">
        <v>1</v>
      </c>
      <c r="D17">
        <v>230</v>
      </c>
      <c r="E17" s="1" t="s">
        <v>51</v>
      </c>
      <c r="F17">
        <v>2</v>
      </c>
      <c r="G17">
        <v>30</v>
      </c>
      <c r="H17">
        <v>30</v>
      </c>
      <c r="I17">
        <v>30</v>
      </c>
      <c r="J17" s="3"/>
      <c r="K17">
        <v>1</v>
      </c>
      <c r="L17" t="str">
        <f>VLOOKUP(B17,Sheet3!$B:$M,5,0)</f>
        <v>special_bonus_imba_ancient_apparition_chilling_touch_range</v>
      </c>
      <c r="M17" t="str">
        <f>VLOOKUP(B17,Sheet3!$B:$M,6,0)</f>
        <v>special_bonus_imba_spell_amplify_10</v>
      </c>
    </row>
    <row r="18" ht="15" spans="2:13">
      <c r="B18" s="2"/>
      <c r="E18" s="1" t="s">
        <v>52</v>
      </c>
      <c r="F18">
        <v>3</v>
      </c>
      <c r="G18">
        <v>30</v>
      </c>
      <c r="H18">
        <v>30</v>
      </c>
      <c r="I18">
        <v>30</v>
      </c>
      <c r="K18">
        <v>2</v>
      </c>
      <c r="L18" t="str">
        <f>VLOOKUP(B17,Sheet3!$B:$M,7,0)</f>
        <v>special_bonus_imba_ancient_apparition_ice_vortex_cooldown</v>
      </c>
      <c r="M18" t="str">
        <f>VLOOKUP(B17,Sheet3!$B:$M,8,0)</f>
        <v>special_bonus_imba_hp_regen_15</v>
      </c>
    </row>
    <row r="19" ht="15" spans="2:13">
      <c r="B19" s="2"/>
      <c r="E19" s="1" t="s">
        <v>53</v>
      </c>
      <c r="F19">
        <v>4</v>
      </c>
      <c r="G19">
        <v>30</v>
      </c>
      <c r="H19">
        <v>30</v>
      </c>
      <c r="I19">
        <v>30</v>
      </c>
      <c r="K19">
        <v>3</v>
      </c>
      <c r="L19" t="str">
        <f>VLOOKUP(B17,Sheet3!$B:$M,9,0)</f>
        <v>special_bonus_imba_ancient_apparition_chilling_touch_damage</v>
      </c>
      <c r="M19" t="str">
        <f>VLOOKUP(B17,Sheet3!$B:$M,10,0)</f>
        <v>special_bonus_imba_ancient_apparition_ice_vortex_boost</v>
      </c>
    </row>
    <row r="20" ht="15" spans="2:13">
      <c r="B20" s="2"/>
      <c r="E20" s="1" t="s">
        <v>54</v>
      </c>
      <c r="F20">
        <v>5</v>
      </c>
      <c r="G20">
        <v>30</v>
      </c>
      <c r="H20">
        <v>30</v>
      </c>
      <c r="I20">
        <v>30</v>
      </c>
      <c r="K20">
        <v>4</v>
      </c>
      <c r="L20" t="str">
        <f>VLOOKUP(B17,Sheet3!$B:$M,11,0)</f>
        <v>special_bonus_imba_ancient_apparition_ice_blast_kill_threshold</v>
      </c>
      <c r="M20" t="str">
        <f>VLOOKUP(B17,Sheet3!$B:$M,12,0)</f>
        <v>special_bonus_imba_ancient_apparition_cold_feet_aoe</v>
      </c>
    </row>
    <row r="21" ht="15" spans="2:13">
      <c r="B21" s="2" t="s">
        <v>55</v>
      </c>
      <c r="C21">
        <v>1</v>
      </c>
      <c r="D21">
        <v>240</v>
      </c>
      <c r="E21" s="1" t="s">
        <v>56</v>
      </c>
      <c r="F21">
        <v>2</v>
      </c>
      <c r="G21">
        <v>30</v>
      </c>
      <c r="H21">
        <v>30</v>
      </c>
      <c r="I21">
        <v>30</v>
      </c>
      <c r="J21" s="3"/>
      <c r="K21">
        <v>1</v>
      </c>
      <c r="L21" t="str">
        <f>VLOOKUP(B21,Sheet3!$B:$M,5,0)</f>
        <v>special_bonus_imba_strength_13</v>
      </c>
      <c r="M21" t="str">
        <f>VLOOKUP(B21,Sheet3!$B:$M,6,0)</f>
        <v>special_bonus_imba_attack_speed_25</v>
      </c>
    </row>
    <row r="22" ht="15" spans="2:13">
      <c r="B22" s="2"/>
      <c r="E22" s="1" t="s">
        <v>57</v>
      </c>
      <c r="F22">
        <v>3</v>
      </c>
      <c r="G22">
        <v>30</v>
      </c>
      <c r="H22">
        <v>30</v>
      </c>
      <c r="I22">
        <v>30</v>
      </c>
      <c r="K22">
        <v>2</v>
      </c>
      <c r="L22" t="str">
        <f>VLOOKUP(B21,Sheet3!$B:$M,7,0)</f>
        <v>special_bonus_imba_antimage_blink_range</v>
      </c>
      <c r="M22" t="str">
        <f>VLOOKUP(B21,Sheet3!$B:$M,8,0)</f>
        <v>special_bonus_imba_agility_15</v>
      </c>
    </row>
    <row r="23" ht="15" spans="2:13">
      <c r="B23" s="2"/>
      <c r="E23" s="1" t="s">
        <v>58</v>
      </c>
      <c r="F23">
        <v>4</v>
      </c>
      <c r="G23">
        <v>30</v>
      </c>
      <c r="H23">
        <v>30</v>
      </c>
      <c r="I23">
        <v>30</v>
      </c>
      <c r="K23">
        <v>3</v>
      </c>
      <c r="L23" t="str">
        <f>VLOOKUP(B21,Sheet3!$B:$M,9,0)</f>
        <v>special_bonus_imba_antimage_9</v>
      </c>
      <c r="M23" t="str">
        <f>VLOOKUP(B21,Sheet3!$B:$M,10,0)</f>
        <v>special_bonus_imba_antimage_10</v>
      </c>
    </row>
    <row r="24" ht="15" spans="2:13">
      <c r="B24" s="2"/>
      <c r="E24" s="1" t="s">
        <v>59</v>
      </c>
      <c r="F24">
        <v>5</v>
      </c>
      <c r="G24">
        <v>30</v>
      </c>
      <c r="H24">
        <v>30</v>
      </c>
      <c r="I24">
        <v>30</v>
      </c>
      <c r="K24">
        <v>4</v>
      </c>
      <c r="L24" t="str">
        <f>VLOOKUP(B21,Sheet3!$B:$M,11,0)</f>
        <v>special_bonus_imba_antimage_11</v>
      </c>
      <c r="M24" t="str">
        <f>VLOOKUP(B21,Sheet3!$B:$M,12,0)</f>
        <v>special_bonus_imba_antimage_8</v>
      </c>
    </row>
    <row r="25" ht="15" spans="2:13">
      <c r="B25" s="2" t="s">
        <v>60</v>
      </c>
      <c r="C25">
        <v>1</v>
      </c>
      <c r="D25">
        <v>250</v>
      </c>
      <c r="E25" s="1" t="s">
        <v>61</v>
      </c>
      <c r="F25">
        <v>2</v>
      </c>
      <c r="G25">
        <v>30</v>
      </c>
      <c r="H25">
        <v>30</v>
      </c>
      <c r="I25">
        <v>30</v>
      </c>
      <c r="J25" s="3"/>
      <c r="K25">
        <v>1</v>
      </c>
      <c r="L25" t="str">
        <f>VLOOKUP(B25,Sheet3!$B:$M,5,0)</f>
        <v>special_bonus_imba_cooldown_reduction_8</v>
      </c>
      <c r="M25" t="str">
        <f>VLOOKUP(B25,Sheet3!$B:$M,6,0)</f>
        <v>special_bonus_imba_attack_speed_35</v>
      </c>
    </row>
    <row r="26" ht="15" spans="2:13">
      <c r="B26" s="2"/>
      <c r="E26" s="1" t="s">
        <v>62</v>
      </c>
      <c r="F26">
        <v>3</v>
      </c>
      <c r="G26">
        <v>30</v>
      </c>
      <c r="H26">
        <v>30</v>
      </c>
      <c r="I26">
        <v>30</v>
      </c>
      <c r="K26">
        <v>2</v>
      </c>
      <c r="L26" t="str">
        <f>VLOOKUP(B25,Sheet3!$B:$M,7,0)</f>
        <v>special_bonus_imba_hp_300</v>
      </c>
      <c r="M26" t="str">
        <f>VLOOKUP(B25,Sheet3!$B:$M,8,0)</f>
        <v>special_bonus_imba_arc_warden_flux_cast_range</v>
      </c>
    </row>
    <row r="27" ht="15" spans="2:13">
      <c r="B27" s="2"/>
      <c r="E27" s="1" t="s">
        <v>63</v>
      </c>
      <c r="F27">
        <v>4</v>
      </c>
      <c r="G27">
        <v>30</v>
      </c>
      <c r="H27">
        <v>30</v>
      </c>
      <c r="I27">
        <v>30</v>
      </c>
      <c r="K27">
        <v>3</v>
      </c>
      <c r="L27" t="str">
        <f>VLOOKUP(B25,Sheet3!$B:$M,9,0)</f>
        <v>special_bonus_imba_arc_warden_spark_wraith_cooldown</v>
      </c>
      <c r="M27" t="str">
        <f>VLOOKUP(B25,Sheet3!$B:$M,10,0)</f>
        <v>special_bonus_imba_attack_range_125</v>
      </c>
    </row>
    <row r="28" ht="15" spans="2:13">
      <c r="B28" s="2"/>
      <c r="E28" s="1" t="s">
        <v>64</v>
      </c>
      <c r="F28">
        <v>5</v>
      </c>
      <c r="G28">
        <v>30</v>
      </c>
      <c r="H28">
        <v>30</v>
      </c>
      <c r="I28">
        <v>30</v>
      </c>
      <c r="K28">
        <v>4</v>
      </c>
      <c r="L28" t="str">
        <f>VLOOKUP(B25,Sheet3!$B:$M,11,0)</f>
        <v>special_bonus_imba_lifesteal_30</v>
      </c>
      <c r="M28" t="str">
        <f>VLOOKUP(B25,Sheet3!$B:$M,12,0)</f>
        <v>special_bonus_imba_arc_warden_spark_wraith_damage</v>
      </c>
    </row>
    <row r="29" ht="15" spans="2:13">
      <c r="B29" s="2" t="s">
        <v>65</v>
      </c>
      <c r="C29">
        <v>1</v>
      </c>
      <c r="D29">
        <v>200</v>
      </c>
      <c r="E29" s="3" t="s">
        <v>66</v>
      </c>
      <c r="F29">
        <v>2</v>
      </c>
      <c r="G29">
        <v>30</v>
      </c>
      <c r="H29">
        <v>30</v>
      </c>
      <c r="I29">
        <v>30</v>
      </c>
      <c r="J29" s="3"/>
      <c r="K29">
        <v>1</v>
      </c>
      <c r="L29" t="str">
        <f>VLOOKUP(B29,Sheet3!$B:$M,5,0)</f>
        <v>special_bonus_imba_axe_2</v>
      </c>
      <c r="M29" t="str">
        <f>VLOOKUP(B29,Sheet3!$B:$M,6,0)</f>
        <v>special_bonus_imba_attack_speed_40</v>
      </c>
    </row>
    <row r="30" ht="15" spans="2:13">
      <c r="B30" s="2"/>
      <c r="E30" s="3" t="s">
        <v>67</v>
      </c>
      <c r="F30">
        <v>3</v>
      </c>
      <c r="G30">
        <v>30</v>
      </c>
      <c r="H30">
        <v>30</v>
      </c>
      <c r="I30">
        <v>30</v>
      </c>
      <c r="J30" s="3"/>
      <c r="K30">
        <v>2</v>
      </c>
      <c r="L30" t="str">
        <f>VLOOKUP(B29,Sheet3!$B:$M,7,0)</f>
        <v>special_bonus_imba_axe_3</v>
      </c>
      <c r="M30" t="str">
        <f>VLOOKUP(B29,Sheet3!$B:$M,8,0)</f>
        <v>special_bonus_imba_axe_8</v>
      </c>
    </row>
    <row r="31" ht="15" spans="2:13">
      <c r="B31" s="2"/>
      <c r="E31" s="3" t="s">
        <v>68</v>
      </c>
      <c r="F31">
        <v>4</v>
      </c>
      <c r="G31">
        <v>30</v>
      </c>
      <c r="H31">
        <v>30</v>
      </c>
      <c r="I31">
        <v>30</v>
      </c>
      <c r="J31" s="3"/>
      <c r="K31">
        <v>3</v>
      </c>
      <c r="L31" t="str">
        <f>VLOOKUP(B29,Sheet3!$B:$M,9,0)</f>
        <v>special_bonus_imba_hp_regen_30</v>
      </c>
      <c r="M31" t="str">
        <f>VLOOKUP(B29,Sheet3!$B:$M,10,0)</f>
        <v>special_bonus_imba_axe_9</v>
      </c>
    </row>
    <row r="32" ht="15" spans="2:13">
      <c r="B32" s="2"/>
      <c r="E32" s="3" t="s">
        <v>69</v>
      </c>
      <c r="F32">
        <v>5</v>
      </c>
      <c r="G32">
        <v>30</v>
      </c>
      <c r="H32">
        <v>30</v>
      </c>
      <c r="I32">
        <v>30</v>
      </c>
      <c r="J32" s="3"/>
      <c r="K32">
        <v>4</v>
      </c>
      <c r="L32" t="str">
        <f>VLOOKUP(B29,Sheet3!$B:$M,11,0)</f>
        <v>special_bonus_imba_axe_4</v>
      </c>
      <c r="M32" t="str">
        <f>VLOOKUP(B29,Sheet3!$B:$M,12,0)</f>
        <v>special_bonus_imba_axe_5</v>
      </c>
    </row>
    <row r="33" ht="15" spans="2:13">
      <c r="B33" s="2" t="s">
        <v>70</v>
      </c>
      <c r="C33">
        <v>1</v>
      </c>
      <c r="D33">
        <v>210</v>
      </c>
      <c r="E33" s="1" t="s">
        <v>71</v>
      </c>
      <c r="F33">
        <v>2</v>
      </c>
      <c r="G33">
        <v>30</v>
      </c>
      <c r="H33">
        <v>30</v>
      </c>
      <c r="I33">
        <v>30</v>
      </c>
      <c r="J33" s="3"/>
      <c r="K33">
        <v>1</v>
      </c>
      <c r="L33" t="str">
        <f>VLOOKUP(B33,Sheet3!$B:$M,5,0)</f>
        <v>special_bonus_imba_armor_7</v>
      </c>
      <c r="M33" t="str">
        <f>VLOOKUP(B33,Sheet3!$B:$M,6,0)</f>
        <v>special_bonus_imba_cast_range_100</v>
      </c>
    </row>
    <row r="34" ht="15" spans="2:13">
      <c r="B34" s="2"/>
      <c r="E34" s="1" t="s">
        <v>72</v>
      </c>
      <c r="F34">
        <v>3</v>
      </c>
      <c r="G34">
        <v>30</v>
      </c>
      <c r="H34">
        <v>30</v>
      </c>
      <c r="I34">
        <v>30</v>
      </c>
      <c r="K34">
        <v>2</v>
      </c>
      <c r="L34" t="str">
        <f>VLOOKUP(B33,Sheet3!$B:$M,7,0)</f>
        <v>special_bonus_imba_spell_amplify_8</v>
      </c>
      <c r="M34" t="str">
        <f>VLOOKUP(B33,Sheet3!$B:$M,8,0)</f>
        <v>special_bonus_imba_bane_7</v>
      </c>
    </row>
    <row r="35" ht="15" spans="2:13">
      <c r="B35" s="2"/>
      <c r="E35" s="1" t="s">
        <v>73</v>
      </c>
      <c r="F35">
        <v>4</v>
      </c>
      <c r="G35">
        <v>30</v>
      </c>
      <c r="H35">
        <v>30</v>
      </c>
      <c r="I35">
        <v>30</v>
      </c>
      <c r="K35">
        <v>3</v>
      </c>
      <c r="L35" t="str">
        <f>VLOOKUP(B33,Sheet3!$B:$M,9,0)</f>
        <v>special_bonus_imba_spell_lifesteal_20</v>
      </c>
      <c r="M35" t="str">
        <f>VLOOKUP(B33,Sheet3!$B:$M,10,0)</f>
        <v>special_bonus_imba_bane_3</v>
      </c>
    </row>
    <row r="36" ht="15" spans="2:13">
      <c r="B36" s="2"/>
      <c r="E36" s="1" t="s">
        <v>74</v>
      </c>
      <c r="F36">
        <v>5</v>
      </c>
      <c r="G36">
        <v>30</v>
      </c>
      <c r="H36">
        <v>30</v>
      </c>
      <c r="I36">
        <v>30</v>
      </c>
      <c r="K36">
        <v>4</v>
      </c>
      <c r="L36" t="str">
        <f>VLOOKUP(B33,Sheet3!$B:$M,11,0)</f>
        <v>special_bonus_imba_bane_brain_sap_damage</v>
      </c>
      <c r="M36" t="str">
        <f>VLOOKUP(B33,Sheet3!$B:$M,12,0)</f>
        <v>special_bonus_imba_bane_fiends_grip_duration</v>
      </c>
    </row>
    <row r="37" ht="15" spans="2:13">
      <c r="B37" s="2" t="s">
        <v>75</v>
      </c>
      <c r="C37">
        <v>1</v>
      </c>
      <c r="D37">
        <v>220</v>
      </c>
      <c r="E37" s="1" t="s">
        <v>76</v>
      </c>
      <c r="F37">
        <v>2</v>
      </c>
      <c r="G37">
        <v>30</v>
      </c>
      <c r="H37">
        <v>30</v>
      </c>
      <c r="I37">
        <v>30</v>
      </c>
      <c r="J37" s="3"/>
      <c r="K37">
        <v>1</v>
      </c>
      <c r="L37" t="str">
        <f>VLOOKUP(B37,Sheet3!$B:$M,5,0)</f>
        <v>special_bonus_imba_spell_amplify_6</v>
      </c>
      <c r="M37" t="str">
        <f>VLOOKUP(B37,Sheet3!$B:$M,6,0)</f>
        <v>special_bonus_imba_armor_5</v>
      </c>
    </row>
    <row r="38" ht="15" spans="2:13">
      <c r="B38" s="2"/>
      <c r="E38" s="1" t="s">
        <v>77</v>
      </c>
      <c r="F38">
        <v>3</v>
      </c>
      <c r="G38">
        <v>30</v>
      </c>
      <c r="H38">
        <v>30</v>
      </c>
      <c r="I38">
        <v>30</v>
      </c>
      <c r="K38">
        <v>2</v>
      </c>
      <c r="L38" t="str">
        <f>VLOOKUP(B37,Sheet3!$B:$M,7,0)</f>
        <v>special_bonus_imba_unique_imba_batrider_methane_boost_distance</v>
      </c>
      <c r="M38" t="str">
        <f>VLOOKUP(B37,Sheet3!$B:$M,8,0)</f>
        <v>special_bonus_imba_hp_400</v>
      </c>
    </row>
    <row r="39" ht="15" spans="2:13">
      <c r="B39" s="2"/>
      <c r="E39" s="1" t="s">
        <v>78</v>
      </c>
      <c r="F39">
        <v>4</v>
      </c>
      <c r="G39">
        <v>30</v>
      </c>
      <c r="H39">
        <v>30</v>
      </c>
      <c r="I39">
        <v>30</v>
      </c>
      <c r="K39">
        <v>3</v>
      </c>
      <c r="L39" t="str">
        <f>VLOOKUP(B37,Sheet3!$B:$M,9,0)</f>
        <v>special_bonus_imba_cooldown_reduction_15</v>
      </c>
      <c r="M39" t="str">
        <f>VLOOKUP(B37,Sheet3!$B:$M,10,0)</f>
        <v>special_bonus_imba_movement_speed_50</v>
      </c>
    </row>
    <row r="40" ht="15" spans="2:13">
      <c r="B40" s="2"/>
      <c r="E40" s="1" t="s">
        <v>79</v>
      </c>
      <c r="F40">
        <v>5</v>
      </c>
      <c r="G40">
        <v>30</v>
      </c>
      <c r="H40">
        <v>30</v>
      </c>
      <c r="I40">
        <v>30</v>
      </c>
      <c r="K40">
        <v>4</v>
      </c>
      <c r="L40" t="str">
        <f>VLOOKUP(B37,Sheet3!$B:$M,11,0)</f>
        <v>special_bonus_imba_unique_imba_batrider_firefly_truesight</v>
      </c>
      <c r="M40" t="str">
        <f>VLOOKUP(B37,Sheet3!$B:$M,12,0)</f>
        <v>special_bonus_imba_unique_imba_batrider_flamebreak_cooldown</v>
      </c>
    </row>
    <row r="41" ht="15" spans="2:13">
      <c r="B41" s="2" t="s">
        <v>80</v>
      </c>
      <c r="C41">
        <v>1</v>
      </c>
      <c r="D41">
        <v>230</v>
      </c>
      <c r="E41" s="1" t="s">
        <v>81</v>
      </c>
      <c r="F41">
        <v>2</v>
      </c>
      <c r="G41">
        <v>30</v>
      </c>
      <c r="H41">
        <v>30</v>
      </c>
      <c r="I41">
        <v>30</v>
      </c>
      <c r="J41" s="3"/>
      <c r="K41">
        <v>1</v>
      </c>
      <c r="L41" t="str">
        <f>VLOOKUP(B41,Sheet3!$B:$M,5,0)</f>
        <v>special_bonus_imba_attack_damage_40</v>
      </c>
      <c r="M41" t="str">
        <f>VLOOKUP(B41,Sheet3!$B:$M,6,0)</f>
        <v>special_bonus_imba_cooldown_reduction_10</v>
      </c>
    </row>
    <row r="42" ht="15" spans="2:13">
      <c r="B42" s="2"/>
      <c r="E42" s="1" t="s">
        <v>82</v>
      </c>
      <c r="F42">
        <v>3</v>
      </c>
      <c r="G42">
        <v>30</v>
      </c>
      <c r="H42">
        <v>30</v>
      </c>
      <c r="I42">
        <v>30</v>
      </c>
      <c r="K42">
        <v>2</v>
      </c>
      <c r="L42" t="str">
        <f>VLOOKUP(B41,Sheet3!$B:$M,7,0)</f>
        <v>special_bonus_imba_unique_beastmaster_2</v>
      </c>
      <c r="M42" t="str">
        <f>VLOOKUP(B41,Sheet3!$B:$M,8,0)</f>
        <v>special_bonus_imba_armor_10</v>
      </c>
    </row>
    <row r="43" ht="15" spans="2:13">
      <c r="B43" s="2"/>
      <c r="E43" s="1" t="s">
        <v>83</v>
      </c>
      <c r="F43">
        <v>4</v>
      </c>
      <c r="G43">
        <v>30</v>
      </c>
      <c r="H43">
        <v>30</v>
      </c>
      <c r="I43">
        <v>30</v>
      </c>
      <c r="K43">
        <v>3</v>
      </c>
      <c r="L43" t="str">
        <f>VLOOKUP(B41,Sheet3!$B:$M,9,0)</f>
        <v>special_bonus_imba_unique_beastmaster_4</v>
      </c>
      <c r="M43" t="str">
        <f>VLOOKUP(B41,Sheet3!$B:$M,10,0)</f>
        <v>special_bonus_imba_unique_beastmaster</v>
      </c>
    </row>
    <row r="44" ht="15" spans="2:13">
      <c r="B44" s="2"/>
      <c r="E44" s="1" t="s">
        <v>84</v>
      </c>
      <c r="F44">
        <v>5</v>
      </c>
      <c r="G44">
        <v>30</v>
      </c>
      <c r="H44">
        <v>30</v>
      </c>
      <c r="I44">
        <v>30</v>
      </c>
      <c r="K44">
        <v>4</v>
      </c>
      <c r="L44" t="str">
        <f>VLOOKUP(B41,Sheet3!$B:$M,11,0)</f>
        <v>special_bonus_imba_20_bash_2</v>
      </c>
      <c r="M44" t="str">
        <f>VLOOKUP(B41,Sheet3!$B:$M,12,0)</f>
        <v>special_bonus_imba_unique_beastmaster_6</v>
      </c>
    </row>
    <row r="45" ht="15" spans="2:13">
      <c r="B45" s="2" t="s">
        <v>85</v>
      </c>
      <c r="C45">
        <v>1</v>
      </c>
      <c r="D45">
        <v>240</v>
      </c>
      <c r="E45" s="1" t="s">
        <v>86</v>
      </c>
      <c r="F45">
        <v>2</v>
      </c>
      <c r="G45">
        <v>30</v>
      </c>
      <c r="H45">
        <v>30</v>
      </c>
      <c r="I45">
        <v>30</v>
      </c>
      <c r="J45" s="3"/>
      <c r="K45">
        <v>1</v>
      </c>
      <c r="L45" t="str">
        <f>VLOOKUP(B45,Sheet3!$B:$M,5,0)</f>
        <v>special_bonus_imba_bloodseeker_1</v>
      </c>
      <c r="M45" t="str">
        <f>VLOOKUP(B45,Sheet3!$B:$M,6,0)</f>
        <v>special_bonus_imba_armor_6</v>
      </c>
    </row>
    <row r="46" ht="15" spans="2:13">
      <c r="B46" s="2"/>
      <c r="E46" s="1" t="s">
        <v>87</v>
      </c>
      <c r="F46">
        <v>3</v>
      </c>
      <c r="G46">
        <v>30</v>
      </c>
      <c r="H46">
        <v>30</v>
      </c>
      <c r="I46">
        <v>30</v>
      </c>
      <c r="K46">
        <v>2</v>
      </c>
      <c r="L46" t="str">
        <f>VLOOKUP(B45,Sheet3!$B:$M,7,0)</f>
        <v>special_bonus_imba_hp_300</v>
      </c>
      <c r="M46" t="str">
        <f>VLOOKUP(B45,Sheet3!$B:$M,8,0)</f>
        <v>special_bonus_imba_bloodseeker_7</v>
      </c>
    </row>
    <row r="47" ht="15" spans="2:13">
      <c r="B47" s="2"/>
      <c r="E47" s="1" t="s">
        <v>88</v>
      </c>
      <c r="F47">
        <v>4</v>
      </c>
      <c r="G47">
        <v>30</v>
      </c>
      <c r="H47">
        <v>30</v>
      </c>
      <c r="I47">
        <v>30</v>
      </c>
      <c r="K47">
        <v>3</v>
      </c>
      <c r="L47" t="str">
        <f>VLOOKUP(B45,Sheet3!$B:$M,9,0)</f>
        <v>special_bonus_imba_bloodseeker_rupture_cast_range</v>
      </c>
      <c r="M47" t="str">
        <f>VLOOKUP(B45,Sheet3!$B:$M,10,0)</f>
        <v>special_bonus_imba_lifesteal_25</v>
      </c>
    </row>
    <row r="48" ht="15" spans="2:13">
      <c r="B48" s="2"/>
      <c r="E48" s="1" t="s">
        <v>89</v>
      </c>
      <c r="F48">
        <v>5</v>
      </c>
      <c r="G48">
        <v>30</v>
      </c>
      <c r="H48">
        <v>30</v>
      </c>
      <c r="I48">
        <v>30</v>
      </c>
      <c r="K48">
        <v>4</v>
      </c>
      <c r="L48" t="str">
        <f>VLOOKUP(B45,Sheet3!$B:$M,11,0)</f>
        <v>special_bonus_imba_bloodseeker_9</v>
      </c>
      <c r="M48" t="str">
        <f>VLOOKUP(B45,Sheet3!$B:$M,12,0)</f>
        <v>special_bonus_imba_bloodseeker_5</v>
      </c>
    </row>
    <row r="49" ht="15" spans="2:13">
      <c r="B49" s="2" t="s">
        <v>90</v>
      </c>
      <c r="C49">
        <v>1</v>
      </c>
      <c r="D49">
        <v>250</v>
      </c>
      <c r="E49" s="1" t="s">
        <v>91</v>
      </c>
      <c r="F49">
        <v>2</v>
      </c>
      <c r="G49">
        <v>30</v>
      </c>
      <c r="H49">
        <v>30</v>
      </c>
      <c r="I49">
        <v>30</v>
      </c>
      <c r="J49" s="3"/>
      <c r="K49">
        <v>1</v>
      </c>
      <c r="L49" t="str">
        <f>VLOOKUP(B49,Sheet3!$B:$M,5,0)</f>
        <v>special_bonus_imba_bounty_hunter_6</v>
      </c>
      <c r="M49" t="str">
        <f>VLOOKUP(B49,Sheet3!$B:$M,6,0)</f>
        <v>special_bonus_imba_bounty_hunter_3</v>
      </c>
    </row>
    <row r="50" ht="15" spans="2:13">
      <c r="B50" s="2"/>
      <c r="E50" s="1" t="s">
        <v>92</v>
      </c>
      <c r="F50">
        <v>3</v>
      </c>
      <c r="G50">
        <v>30</v>
      </c>
      <c r="H50">
        <v>30</v>
      </c>
      <c r="I50">
        <v>30</v>
      </c>
      <c r="K50">
        <v>2</v>
      </c>
      <c r="L50" t="str">
        <f>VLOOKUP(B49,Sheet3!$B:$M,7,0)</f>
        <v>special_bonus_imba_bounty_hunter_2</v>
      </c>
      <c r="M50" t="str">
        <f>VLOOKUP(B49,Sheet3!$B:$M,8,0)</f>
        <v>special_bonus_imba_bounty_hunter_7</v>
      </c>
    </row>
    <row r="51" ht="15" spans="2:13">
      <c r="B51" s="2"/>
      <c r="E51" s="1" t="s">
        <v>93</v>
      </c>
      <c r="F51">
        <v>4</v>
      </c>
      <c r="G51">
        <v>30</v>
      </c>
      <c r="H51">
        <v>30</v>
      </c>
      <c r="I51">
        <v>30</v>
      </c>
      <c r="K51">
        <v>3</v>
      </c>
      <c r="L51" t="str">
        <f>VLOOKUP(B49,Sheet3!$B:$M,9,0)</f>
        <v>special_bonus_imba_attack_speed_60</v>
      </c>
      <c r="M51" t="str">
        <f>VLOOKUP(B49,Sheet3!$B:$M,10,0)</f>
        <v>special_bonus_imba_bounty_hunter_9</v>
      </c>
    </row>
    <row r="52" ht="15" spans="2:13">
      <c r="B52" s="2"/>
      <c r="E52" s="1" t="s">
        <v>94</v>
      </c>
      <c r="F52">
        <v>5</v>
      </c>
      <c r="G52">
        <v>30</v>
      </c>
      <c r="H52">
        <v>30</v>
      </c>
      <c r="I52">
        <v>30</v>
      </c>
      <c r="K52">
        <v>4</v>
      </c>
      <c r="L52" t="str">
        <f>VLOOKUP(B49,Sheet3!$B:$M,11,0)</f>
        <v>special_bonus_imba_bounty_hunter_1</v>
      </c>
      <c r="M52" t="str">
        <f>VLOOKUP(B49,Sheet3!$B:$M,12,0)</f>
        <v>special_bonus_imba_bounty_hunter_8</v>
      </c>
    </row>
    <row r="53" ht="15" spans="2:13">
      <c r="B53" s="2" t="s">
        <v>95</v>
      </c>
      <c r="C53">
        <v>1</v>
      </c>
      <c r="D53">
        <v>200</v>
      </c>
      <c r="E53" s="1" t="s">
        <v>96</v>
      </c>
      <c r="F53">
        <v>2</v>
      </c>
      <c r="G53">
        <v>30</v>
      </c>
      <c r="H53">
        <v>30</v>
      </c>
      <c r="I53">
        <v>30</v>
      </c>
      <c r="J53" s="3"/>
      <c r="K53">
        <v>1</v>
      </c>
      <c r="L53" t="str">
        <f>VLOOKUP(B53,Sheet3!$B:$M,5,0)</f>
        <v>special_bonus_imba_attack_damage_30</v>
      </c>
      <c r="M53" t="str">
        <f>VLOOKUP(B53,Sheet3!$B:$M,6,0)</f>
        <v>special_bonus_imba_hp_200</v>
      </c>
    </row>
    <row r="54" ht="15" spans="2:13">
      <c r="B54" s="2"/>
      <c r="E54" s="1" t="s">
        <v>97</v>
      </c>
      <c r="F54">
        <v>3</v>
      </c>
      <c r="G54">
        <v>30</v>
      </c>
      <c r="H54">
        <v>30</v>
      </c>
      <c r="I54">
        <v>30</v>
      </c>
      <c r="K54">
        <v>2</v>
      </c>
      <c r="L54" t="str">
        <f>VLOOKUP(B53,Sheet3!$B:$M,7,0)</f>
        <v>special_bonus_imba_brewmaster_thunder_clap_slow_duration</v>
      </c>
      <c r="M54" t="str">
        <f>VLOOKUP(B53,Sheet3!$B:$M,8,0)</f>
        <v>special_bonus_imba_magic_resistance_20</v>
      </c>
    </row>
    <row r="55" ht="15" spans="2:13">
      <c r="B55" s="2"/>
      <c r="E55" s="1" t="s">
        <v>98</v>
      </c>
      <c r="F55">
        <v>4</v>
      </c>
      <c r="G55">
        <v>30</v>
      </c>
      <c r="H55">
        <v>30</v>
      </c>
      <c r="I55">
        <v>30</v>
      </c>
      <c r="K55">
        <v>3</v>
      </c>
      <c r="L55" t="str">
        <f>VLOOKUP(B53,Sheet3!$B:$M,9,0)</f>
        <v>special_bonus_imba_brewmaster_primal_split_health</v>
      </c>
      <c r="M55" t="str">
        <f>VLOOKUP(B53,Sheet3!$B:$M,10,0)</f>
        <v>special_bonus_imba_attack_speed_100</v>
      </c>
    </row>
    <row r="56" ht="15" spans="2:13">
      <c r="B56" s="2"/>
      <c r="E56" s="1" t="s">
        <v>99</v>
      </c>
      <c r="F56">
        <v>5</v>
      </c>
      <c r="G56">
        <v>30</v>
      </c>
      <c r="H56">
        <v>30</v>
      </c>
      <c r="I56">
        <v>30</v>
      </c>
      <c r="K56">
        <v>4</v>
      </c>
      <c r="L56" t="str">
        <f>VLOOKUP(B53,Sheet3!$B:$M,11,0)</f>
        <v>special_bonus_imba_brewmaster_druken_brawler_damage</v>
      </c>
      <c r="M56" t="str">
        <f>VLOOKUP(B53,Sheet3!$B:$M,12,0)</f>
        <v>special_bonus_imba_brewmaster_primal_split_cooldown</v>
      </c>
    </row>
    <row r="57" ht="15" spans="2:13">
      <c r="B57" s="2" t="s">
        <v>100</v>
      </c>
      <c r="C57">
        <v>1</v>
      </c>
      <c r="D57">
        <v>210</v>
      </c>
      <c r="E57" s="1" t="s">
        <v>101</v>
      </c>
      <c r="F57">
        <v>2</v>
      </c>
      <c r="G57">
        <v>30</v>
      </c>
      <c r="H57">
        <v>30</v>
      </c>
      <c r="I57">
        <v>30</v>
      </c>
      <c r="J57" s="3"/>
      <c r="K57">
        <v>1</v>
      </c>
      <c r="L57" t="str">
        <f>VLOOKUP(B57,Sheet3!$B:$M,5,0)</f>
        <v>special_bonus_imba_movement_speed_20</v>
      </c>
      <c r="M57" t="str">
        <f>VLOOKUP(B57,Sheet3!$B:$M,6,0)</f>
        <v>special_bonus_imba_mp_regen_2</v>
      </c>
    </row>
    <row r="58" ht="15" spans="2:13">
      <c r="B58" s="2"/>
      <c r="E58" s="1" t="s">
        <v>102</v>
      </c>
      <c r="F58">
        <v>3</v>
      </c>
      <c r="G58">
        <v>30</v>
      </c>
      <c r="H58">
        <v>30</v>
      </c>
      <c r="I58">
        <v>30</v>
      </c>
      <c r="K58">
        <v>2</v>
      </c>
      <c r="L58" t="str">
        <f>VLOOKUP(B57,Sheet3!$B:$M,7,0)</f>
        <v>special_bonus_imba_hp_200</v>
      </c>
      <c r="M58" t="str">
        <f>VLOOKUP(B57,Sheet3!$B:$M,8,0)</f>
        <v>special_bonus_imba_attack_speed_20</v>
      </c>
    </row>
    <row r="59" ht="15" spans="2:13">
      <c r="B59" s="2"/>
      <c r="E59" s="1" t="s">
        <v>103</v>
      </c>
      <c r="F59">
        <v>4</v>
      </c>
      <c r="G59">
        <v>30</v>
      </c>
      <c r="H59">
        <v>30</v>
      </c>
      <c r="I59">
        <v>30</v>
      </c>
      <c r="K59">
        <v>3</v>
      </c>
      <c r="L59" t="str">
        <f>VLOOKUP(B57,Sheet3!$B:$M,9,0)</f>
        <v>special_bonus_imba_hp_regen_20</v>
      </c>
      <c r="M59" t="str">
        <f>VLOOKUP(B57,Sheet3!$B:$M,10,0)</f>
        <v>special_bonus_imba_unique_bristleback_2</v>
      </c>
    </row>
    <row r="60" ht="15" spans="2:13">
      <c r="B60" s="2"/>
      <c r="E60" s="1" t="s">
        <v>104</v>
      </c>
      <c r="F60">
        <v>5</v>
      </c>
      <c r="G60">
        <v>30</v>
      </c>
      <c r="H60">
        <v>30</v>
      </c>
      <c r="I60">
        <v>30</v>
      </c>
      <c r="K60">
        <v>4</v>
      </c>
      <c r="L60" t="str">
        <f>VLOOKUP(B57,Sheet3!$B:$M,11,0)</f>
        <v>special_bonus_imba_spell_lifesteal_13</v>
      </c>
      <c r="M60" t="str">
        <f>VLOOKUP(B57,Sheet3!$B:$M,12,0)</f>
        <v>special_bonus_imba_bristleback_3</v>
      </c>
    </row>
    <row r="61" ht="15" spans="2:13">
      <c r="B61" s="2" t="s">
        <v>105</v>
      </c>
      <c r="C61">
        <v>1</v>
      </c>
      <c r="D61">
        <v>220</v>
      </c>
      <c r="E61" s="1" t="s">
        <v>106</v>
      </c>
      <c r="F61">
        <v>2</v>
      </c>
      <c r="G61">
        <v>30</v>
      </c>
      <c r="H61">
        <v>30</v>
      </c>
      <c r="I61">
        <v>30</v>
      </c>
      <c r="J61" s="3"/>
      <c r="K61">
        <v>1</v>
      </c>
      <c r="L61" t="str">
        <f>VLOOKUP(B61,Sheet3!$B:$M,5,0)</f>
        <v>special_bonus_imba_unique_broodmother_3</v>
      </c>
      <c r="M61" t="str">
        <f>VLOOKUP(B61,Sheet3!$B:$M,6,0)</f>
        <v>special_bonus_imba_hp_200</v>
      </c>
    </row>
    <row r="62" ht="15" spans="2:13">
      <c r="B62" s="2"/>
      <c r="E62" s="1" t="s">
        <v>107</v>
      </c>
      <c r="F62">
        <v>3</v>
      </c>
      <c r="G62">
        <v>30</v>
      </c>
      <c r="H62">
        <v>30</v>
      </c>
      <c r="I62">
        <v>30</v>
      </c>
      <c r="K62">
        <v>2</v>
      </c>
      <c r="L62" t="str">
        <f>VLOOKUP(B61,Sheet3!$B:$M,7,0)</f>
        <v>special_bonus_imba_cooldown_reduction_20</v>
      </c>
      <c r="M62" t="str">
        <f>VLOOKUP(B61,Sheet3!$B:$M,8,0)</f>
        <v>special_bonus_imba_agility_20</v>
      </c>
    </row>
    <row r="63" ht="15" spans="2:13">
      <c r="B63" s="2"/>
      <c r="E63" s="1" t="s">
        <v>108</v>
      </c>
      <c r="F63">
        <v>4</v>
      </c>
      <c r="G63">
        <v>30</v>
      </c>
      <c r="H63">
        <v>30</v>
      </c>
      <c r="I63">
        <v>30</v>
      </c>
      <c r="K63">
        <v>3</v>
      </c>
      <c r="L63" t="str">
        <f>VLOOKUP(B61,Sheet3!$B:$M,9,0)</f>
        <v>special_bonus_imba_unique_broodmother_4</v>
      </c>
      <c r="M63" t="str">
        <f>VLOOKUP(B61,Sheet3!$B:$M,10,0)</f>
        <v>special_bonus_imba_attack_speed_50</v>
      </c>
    </row>
    <row r="64" ht="15" spans="2:13">
      <c r="B64" s="2"/>
      <c r="E64" s="1" t="s">
        <v>109</v>
      </c>
      <c r="F64">
        <v>5</v>
      </c>
      <c r="G64">
        <v>30</v>
      </c>
      <c r="H64">
        <v>30</v>
      </c>
      <c r="I64">
        <v>30</v>
      </c>
      <c r="K64">
        <v>4</v>
      </c>
      <c r="L64" t="str">
        <f>VLOOKUP(B61,Sheet3!$B:$M,11,0)</f>
        <v>special_bonus_imba_unique_broodmother_1</v>
      </c>
      <c r="M64" t="str">
        <f>VLOOKUP(B61,Sheet3!$B:$M,12,0)</f>
        <v>special_bonus_imba_unique_broodmother_2</v>
      </c>
    </row>
    <row r="65" ht="15" spans="2:13">
      <c r="B65" s="2" t="s">
        <v>110</v>
      </c>
      <c r="C65">
        <v>1</v>
      </c>
      <c r="D65">
        <v>230</v>
      </c>
      <c r="E65" s="1" t="s">
        <v>111</v>
      </c>
      <c r="F65">
        <v>2</v>
      </c>
      <c r="G65">
        <v>30</v>
      </c>
      <c r="H65">
        <v>30</v>
      </c>
      <c r="I65">
        <v>30</v>
      </c>
      <c r="J65" s="3"/>
      <c r="K65">
        <v>1</v>
      </c>
      <c r="L65" t="str">
        <f>VLOOKUP(B65,Sheet3!$B:$M,5,0)</f>
        <v>special_bonus_imba_centaur_1</v>
      </c>
      <c r="M65" t="str">
        <f>VLOOKUP(B65,Sheet3!$B:$M,6,0)</f>
        <v>special_bonus_imba_centaur_4</v>
      </c>
    </row>
    <row r="66" ht="15" spans="2:13">
      <c r="B66" s="2"/>
      <c r="E66" s="1" t="s">
        <v>112</v>
      </c>
      <c r="F66">
        <v>3</v>
      </c>
      <c r="G66">
        <v>30</v>
      </c>
      <c r="H66">
        <v>30</v>
      </c>
      <c r="I66">
        <v>30</v>
      </c>
      <c r="K66">
        <v>2</v>
      </c>
      <c r="L66" t="str">
        <f>VLOOKUP(B65,Sheet3!$B:$M,7,0)</f>
        <v>special_bonus_imba_attack_base_damage_30</v>
      </c>
      <c r="M66" t="str">
        <f>VLOOKUP(B65,Sheet3!$B:$M,8,0)</f>
        <v>special_bonus_imba_centaur_2</v>
      </c>
    </row>
    <row r="67" ht="15" spans="2:13">
      <c r="B67" s="2"/>
      <c r="E67" s="1" t="s">
        <v>113</v>
      </c>
      <c r="F67">
        <v>4</v>
      </c>
      <c r="G67">
        <v>30</v>
      </c>
      <c r="H67">
        <v>30</v>
      </c>
      <c r="I67">
        <v>30</v>
      </c>
      <c r="K67">
        <v>3</v>
      </c>
      <c r="L67" t="str">
        <f>VLOOKUP(B65,Sheet3!$B:$M,9,0)</f>
        <v>special_bonus_imba_centaur_9</v>
      </c>
      <c r="M67" t="str">
        <f>VLOOKUP(B65,Sheet3!$B:$M,10,0)</f>
        <v>special_bonus_imba_strength_20</v>
      </c>
    </row>
    <row r="68" ht="15" spans="2:13">
      <c r="B68" s="2"/>
      <c r="E68" s="1" t="s">
        <v>114</v>
      </c>
      <c r="F68">
        <v>5</v>
      </c>
      <c r="G68">
        <v>30</v>
      </c>
      <c r="H68">
        <v>30</v>
      </c>
      <c r="I68">
        <v>30</v>
      </c>
      <c r="K68">
        <v>4</v>
      </c>
      <c r="L68" t="str">
        <f>VLOOKUP(B65,Sheet3!$B:$M,11,0)</f>
        <v>special_bonus_imba_centaur_6</v>
      </c>
      <c r="M68" t="str">
        <f>VLOOKUP(B65,Sheet3!$B:$M,12,0)</f>
        <v>special_bonus_imba_centaur_7</v>
      </c>
    </row>
    <row r="69" ht="15" spans="2:13">
      <c r="B69" s="2" t="s">
        <v>115</v>
      </c>
      <c r="C69">
        <v>1</v>
      </c>
      <c r="D69">
        <v>240</v>
      </c>
      <c r="E69" s="1" t="s">
        <v>116</v>
      </c>
      <c r="F69">
        <v>2</v>
      </c>
      <c r="G69">
        <v>30</v>
      </c>
      <c r="H69">
        <v>30</v>
      </c>
      <c r="I69">
        <v>30</v>
      </c>
      <c r="J69" s="3"/>
      <c r="K69">
        <v>1</v>
      </c>
      <c r="L69" t="str">
        <f>VLOOKUP(B69,Sheet3!$B:$M,5,0)</f>
        <v>special_bonus_imba_all_stats_12</v>
      </c>
      <c r="M69" t="str">
        <f>VLOOKUP(B69,Sheet3!$B:$M,6,0)</f>
        <v>special_bonus_imba_corruption_5</v>
      </c>
    </row>
    <row r="70" ht="15" spans="2:13">
      <c r="B70" s="2"/>
      <c r="E70" s="1" t="s">
        <v>117</v>
      </c>
      <c r="F70">
        <v>3</v>
      </c>
      <c r="G70">
        <v>30</v>
      </c>
      <c r="H70">
        <v>30</v>
      </c>
      <c r="I70">
        <v>30</v>
      </c>
      <c r="K70">
        <v>2</v>
      </c>
      <c r="L70" t="str">
        <f>VLOOKUP(B69,Sheet3!$B:$M,7,0)</f>
        <v>special_bonus_imba_strength_25</v>
      </c>
      <c r="M70" t="str">
        <f>VLOOKUP(B69,Sheet3!$B:$M,8,0)</f>
        <v>special_bonus_imba_cast_range_400</v>
      </c>
    </row>
    <row r="71" ht="15" spans="2:13">
      <c r="B71" s="2"/>
      <c r="E71" s="1" t="s">
        <v>118</v>
      </c>
      <c r="F71">
        <v>4</v>
      </c>
      <c r="G71">
        <v>30</v>
      </c>
      <c r="H71">
        <v>30</v>
      </c>
      <c r="I71">
        <v>30</v>
      </c>
      <c r="K71">
        <v>3</v>
      </c>
      <c r="L71" t="str">
        <f>VLOOKUP(B69,Sheet3!$B:$M,9,0)</f>
        <v>special_bonus_imba_cooldown_reduction_25</v>
      </c>
      <c r="M71" t="str">
        <f>VLOOKUP(B69,Sheet3!$B:$M,10,0)</f>
        <v>special_bonus_imba_unique_chaos_knight</v>
      </c>
    </row>
    <row r="72" ht="15" spans="2:13">
      <c r="B72" s="2"/>
      <c r="E72" s="1" t="s">
        <v>119</v>
      </c>
      <c r="F72">
        <v>5</v>
      </c>
      <c r="G72">
        <v>30</v>
      </c>
      <c r="H72">
        <v>30</v>
      </c>
      <c r="I72">
        <v>30</v>
      </c>
      <c r="K72">
        <v>4</v>
      </c>
      <c r="L72" t="str">
        <f>VLOOKUP(B69,Sheet3!$B:$M,11,0)</f>
        <v>special_bonus_imba_attack_base_damage_100</v>
      </c>
      <c r="M72" t="str">
        <f>VLOOKUP(B69,Sheet3!$B:$M,12,0)</f>
        <v>special_bonus_imba_unique_chaos_knight_3</v>
      </c>
    </row>
    <row r="73" ht="15" spans="2:13">
      <c r="B73" s="2" t="s">
        <v>120</v>
      </c>
      <c r="C73">
        <v>1</v>
      </c>
      <c r="D73">
        <v>250</v>
      </c>
      <c r="E73" s="1" t="s">
        <v>121</v>
      </c>
      <c r="F73">
        <v>2</v>
      </c>
      <c r="G73">
        <v>30</v>
      </c>
      <c r="H73">
        <v>30</v>
      </c>
      <c r="I73">
        <v>30</v>
      </c>
      <c r="J73" s="3"/>
      <c r="K73">
        <v>1</v>
      </c>
      <c r="L73" t="str">
        <f>VLOOKUP(B73,Sheet3!$B:$M,5,0)</f>
        <v>special_bonus_imba_exp_boost_60</v>
      </c>
      <c r="M73" t="str">
        <f>VLOOKUP(B73,Sheet3!$B:$M,6,0)</f>
        <v>special_bonus_imba_cast_range_200</v>
      </c>
    </row>
    <row r="74" ht="15" spans="2:13">
      <c r="B74" s="2"/>
      <c r="E74" s="1" t="s">
        <v>122</v>
      </c>
      <c r="F74">
        <v>3</v>
      </c>
      <c r="G74">
        <v>30</v>
      </c>
      <c r="H74">
        <v>30</v>
      </c>
      <c r="I74">
        <v>30</v>
      </c>
      <c r="K74">
        <v>2</v>
      </c>
      <c r="L74" t="str">
        <f>VLOOKUP(B73,Sheet3!$B:$M,7,0)</f>
        <v>special_bonus_imba_armor_8</v>
      </c>
      <c r="M74" t="str">
        <f>VLOOKUP(B73,Sheet3!$B:$M,8,0)</f>
        <v>special_bonus_imba_chen_divine_favor_cd_reduction</v>
      </c>
    </row>
    <row r="75" ht="15" spans="2:13">
      <c r="B75" s="2"/>
      <c r="E75" s="1" t="s">
        <v>123</v>
      </c>
      <c r="F75">
        <v>4</v>
      </c>
      <c r="G75">
        <v>30</v>
      </c>
      <c r="H75">
        <v>30</v>
      </c>
      <c r="I75">
        <v>30</v>
      </c>
      <c r="K75">
        <v>3</v>
      </c>
      <c r="L75" t="str">
        <f>VLOOKUP(B73,Sheet3!$B:$M,9,0)</f>
        <v>special_bonus_imba_chen_hand_of_god_cooldown</v>
      </c>
      <c r="M75" t="str">
        <f>VLOOKUP(B73,Sheet3!$B:$M,10,0)</f>
        <v>special_bonus_imba_chen_test_of_faith_cd_reduction</v>
      </c>
    </row>
    <row r="76" ht="15" spans="2:13">
      <c r="B76" s="2"/>
      <c r="E76" s="1" t="s">
        <v>124</v>
      </c>
      <c r="F76">
        <v>5</v>
      </c>
      <c r="G76">
        <v>30</v>
      </c>
      <c r="H76">
        <v>30</v>
      </c>
      <c r="I76">
        <v>30</v>
      </c>
      <c r="K76">
        <v>4</v>
      </c>
      <c r="L76" t="str">
        <f>VLOOKUP(B73,Sheet3!$B:$M,11,0)</f>
        <v>special_bonus_imba_all_stats_15</v>
      </c>
      <c r="M76" t="str">
        <f>VLOOKUP(B73,Sheet3!$B:$M,12,0)</f>
        <v>special_bonus_imba_chen_remnants_of_penitence</v>
      </c>
    </row>
    <row r="77" ht="15" spans="2:13">
      <c r="B77" s="2" t="s">
        <v>125</v>
      </c>
      <c r="C77">
        <v>1</v>
      </c>
      <c r="D77">
        <v>200</v>
      </c>
      <c r="E77" s="1" t="s">
        <v>126</v>
      </c>
      <c r="F77">
        <v>2</v>
      </c>
      <c r="G77">
        <v>30</v>
      </c>
      <c r="H77">
        <v>30</v>
      </c>
      <c r="I77">
        <v>30</v>
      </c>
      <c r="J77" s="3"/>
      <c r="K77">
        <v>1</v>
      </c>
      <c r="L77" t="str">
        <f>VLOOKUP(B77,Sheet3!$B:$M,5,0)</f>
        <v>special_bonus_imba_magic_resistance_15</v>
      </c>
      <c r="M77" t="str">
        <f>VLOOKUP(B77,Sheet3!$B:$M,6,0)</f>
        <v>special_bonus_imba_armor_6</v>
      </c>
    </row>
    <row r="78" ht="15" spans="2:13">
      <c r="B78" s="2"/>
      <c r="E78" s="1" t="s">
        <v>127</v>
      </c>
      <c r="F78">
        <v>3</v>
      </c>
      <c r="G78">
        <v>30</v>
      </c>
      <c r="H78">
        <v>30</v>
      </c>
      <c r="I78">
        <v>30</v>
      </c>
      <c r="K78">
        <v>2</v>
      </c>
      <c r="L78" t="str">
        <f>VLOOKUP(B77,Sheet3!$B:$M,7,0)</f>
        <v>special_bonus_imba_clinkz_8</v>
      </c>
      <c r="M78" t="str">
        <f>VLOOKUP(B77,Sheet3!$B:$M,8,0)</f>
        <v>special_bonus_imba_strength_15</v>
      </c>
    </row>
    <row r="79" ht="15" spans="2:13">
      <c r="B79" s="2"/>
      <c r="E79" s="1" t="s">
        <v>128</v>
      </c>
      <c r="F79">
        <v>4</v>
      </c>
      <c r="G79">
        <v>30</v>
      </c>
      <c r="H79">
        <v>30</v>
      </c>
      <c r="I79">
        <v>30</v>
      </c>
      <c r="K79">
        <v>3</v>
      </c>
      <c r="L79" t="str">
        <f>VLOOKUP(B77,Sheet3!$B:$M,9,0)</f>
        <v>special_bonus_imba_attack_range_125</v>
      </c>
      <c r="M79" t="str">
        <f>VLOOKUP(B77,Sheet3!$B:$M,10,0)</f>
        <v>special_bonus_imba_clinkz_death_pact_723_health</v>
      </c>
    </row>
    <row r="80" ht="15" spans="2:13">
      <c r="B80" s="2"/>
      <c r="E80" s="1" t="s">
        <v>129</v>
      </c>
      <c r="F80">
        <v>5</v>
      </c>
      <c r="G80">
        <v>30</v>
      </c>
      <c r="H80">
        <v>30</v>
      </c>
      <c r="I80">
        <v>30</v>
      </c>
      <c r="K80">
        <v>4</v>
      </c>
      <c r="L80" t="str">
        <f>VLOOKUP(B77,Sheet3!$B:$M,11,0)</f>
        <v>special_bonus_imba_clinkz_skeleton_walk_723_strafe_duration</v>
      </c>
      <c r="M80" t="str">
        <f>VLOOKUP(B77,Sheet3!$B:$M,12,0)</f>
        <v>special_bonus_imba_clinkz_10</v>
      </c>
    </row>
    <row r="81" ht="15" spans="2:13">
      <c r="B81" s="2" t="s">
        <v>130</v>
      </c>
      <c r="C81">
        <v>1</v>
      </c>
      <c r="D81">
        <v>210</v>
      </c>
      <c r="E81" s="1" t="s">
        <v>131</v>
      </c>
      <c r="F81">
        <v>2</v>
      </c>
      <c r="G81">
        <v>30</v>
      </c>
      <c r="H81">
        <v>30</v>
      </c>
      <c r="I81">
        <v>30</v>
      </c>
      <c r="J81" s="3"/>
      <c r="K81">
        <v>1</v>
      </c>
      <c r="L81" t="str">
        <f>VLOOKUP(B81,Sheet3!$B:$M,5,0)</f>
        <v>special_bonus_imba_hp_300</v>
      </c>
      <c r="M81" t="str">
        <f>VLOOKUP(B81,Sheet3!$B:$M,6,0)</f>
        <v>special_bonus_imba_cast_range_100</v>
      </c>
    </row>
    <row r="82" ht="15" spans="2:13">
      <c r="B82" s="2"/>
      <c r="E82" s="1" t="s">
        <v>132</v>
      </c>
      <c r="F82">
        <v>3</v>
      </c>
      <c r="G82">
        <v>30</v>
      </c>
      <c r="H82">
        <v>30</v>
      </c>
      <c r="I82">
        <v>30</v>
      </c>
      <c r="K82">
        <v>2</v>
      </c>
      <c r="L82" t="str">
        <f>VLOOKUP(B81,Sheet3!$B:$M,7,0)</f>
        <v>special_bonus_imba_crystal_maiden_brilliance_aura_manacost_reduction</v>
      </c>
      <c r="M82" t="str">
        <f>VLOOKUP(B81,Sheet3!$B:$M,8,0)</f>
        <v>special_bonus_imba_crystal_maiden_4</v>
      </c>
    </row>
    <row r="83" ht="15" spans="2:13">
      <c r="B83" s="2"/>
      <c r="E83" s="1" t="s">
        <v>133</v>
      </c>
      <c r="F83">
        <v>4</v>
      </c>
      <c r="G83">
        <v>30</v>
      </c>
      <c r="H83">
        <v>30</v>
      </c>
      <c r="I83">
        <v>30</v>
      </c>
      <c r="K83">
        <v>3</v>
      </c>
      <c r="L83" t="str">
        <f>VLOOKUP(B81,Sheet3!$B:$M,9,0)</f>
        <v>special_bonus_imba_attack_speed_250</v>
      </c>
      <c r="M83" t="str">
        <f>VLOOKUP(B81,Sheet3!$B:$M,10,0)</f>
        <v>special_bonus_imba_crystal_maiden_8</v>
      </c>
    </row>
    <row r="84" ht="15" spans="2:13">
      <c r="B84" s="2"/>
      <c r="E84" s="1" t="s">
        <v>134</v>
      </c>
      <c r="F84">
        <v>5</v>
      </c>
      <c r="G84">
        <v>30</v>
      </c>
      <c r="H84">
        <v>30</v>
      </c>
      <c r="I84">
        <v>30</v>
      </c>
      <c r="K84">
        <v>4</v>
      </c>
      <c r="L84" t="str">
        <f>VLOOKUP(B81,Sheet3!$B:$M,11,0)</f>
        <v>special_bonus_imba_crystal_maiden_frostbite_duration</v>
      </c>
      <c r="M84" t="str">
        <f>VLOOKUP(B81,Sheet3!$B:$M,12,0)</f>
        <v>special_bonus_imba_crystal_maiden_crystal_nova_damage</v>
      </c>
    </row>
    <row r="85" ht="15" spans="2:13">
      <c r="B85" s="2" t="s">
        <v>135</v>
      </c>
      <c r="C85">
        <v>1</v>
      </c>
      <c r="D85">
        <v>220</v>
      </c>
      <c r="E85" s="1" t="s">
        <v>136</v>
      </c>
      <c r="F85">
        <v>2</v>
      </c>
      <c r="G85">
        <v>30</v>
      </c>
      <c r="H85">
        <v>30</v>
      </c>
      <c r="I85">
        <v>30</v>
      </c>
      <c r="J85" s="3"/>
      <c r="K85">
        <v>1</v>
      </c>
      <c r="L85" t="str">
        <f>VLOOKUP(B85,Sheet3!$B:$M,5,0)</f>
        <v>special_bonus_imba_dark_seer_ion_shell_radius</v>
      </c>
      <c r="M85" t="str">
        <f>VLOOKUP(B85,Sheet3!$B:$M,6,0)</f>
        <v>special_bonus_imba_attack_damage_90</v>
      </c>
    </row>
    <row r="86" ht="15" spans="2:13">
      <c r="B86" s="2"/>
      <c r="E86" s="1" t="s">
        <v>137</v>
      </c>
      <c r="F86">
        <v>3</v>
      </c>
      <c r="G86">
        <v>30</v>
      </c>
      <c r="H86">
        <v>30</v>
      </c>
      <c r="I86">
        <v>30</v>
      </c>
      <c r="K86">
        <v>2</v>
      </c>
      <c r="L86" t="str">
        <f>VLOOKUP(B85,Sheet3!$B:$M,7,0)</f>
        <v>special_bonus_imba_hp_regen_15</v>
      </c>
      <c r="M86" t="str">
        <f>VLOOKUP(B85,Sheet3!$B:$M,8,0)</f>
        <v>special_bonus_imba_dark_seer_surge_cast_range</v>
      </c>
    </row>
    <row r="87" ht="15" spans="2:13">
      <c r="B87" s="2"/>
      <c r="E87" s="1" t="s">
        <v>138</v>
      </c>
      <c r="F87">
        <v>4</v>
      </c>
      <c r="G87">
        <v>30</v>
      </c>
      <c r="H87">
        <v>30</v>
      </c>
      <c r="I87">
        <v>30</v>
      </c>
      <c r="K87">
        <v>3</v>
      </c>
      <c r="L87" t="str">
        <f>VLOOKUP(B85,Sheet3!$B:$M,9,0)</f>
        <v>special_bonus_imba_cooldown_reduction_15</v>
      </c>
      <c r="M87" t="str">
        <f>VLOOKUP(B85,Sheet3!$B:$M,10,0)</f>
        <v>special_bonus_imba_dark_seer_vacuum_increased_duration</v>
      </c>
    </row>
    <row r="88" ht="15" spans="2:13">
      <c r="B88" s="2"/>
      <c r="E88" s="1" t="s">
        <v>139</v>
      </c>
      <c r="F88">
        <v>5</v>
      </c>
      <c r="G88">
        <v>30</v>
      </c>
      <c r="H88">
        <v>30</v>
      </c>
      <c r="I88">
        <v>30</v>
      </c>
      <c r="K88">
        <v>4</v>
      </c>
      <c r="L88" t="str">
        <f>VLOOKUP(B85,Sheet3!$B:$M,11,0)</f>
        <v>special_bonus_imba_dark_seer_wall_of_replica_increased_slow_duration</v>
      </c>
      <c r="M88" t="str">
        <f>VLOOKUP(B85,Sheet3!$B:$M,12,0)</f>
        <v>special_bonus_imba_dark_seer_ion_shell_damage</v>
      </c>
    </row>
    <row r="89" ht="15" spans="2:13">
      <c r="B89" s="2" t="s">
        <v>140</v>
      </c>
      <c r="C89">
        <v>1</v>
      </c>
      <c r="D89">
        <v>230</v>
      </c>
      <c r="E89" s="1" t="s">
        <v>141</v>
      </c>
      <c r="F89">
        <v>2</v>
      </c>
      <c r="G89">
        <v>30</v>
      </c>
      <c r="H89">
        <v>30</v>
      </c>
      <c r="I89">
        <v>30</v>
      </c>
      <c r="J89" s="3"/>
      <c r="K89">
        <v>1</v>
      </c>
      <c r="L89" t="str">
        <f>VLOOKUP(B89,Sheet3!$B:$M,5,0)</f>
        <v>special_bonus_imba_unique_dark_willow_6</v>
      </c>
      <c r="M89" t="str">
        <f>VLOOKUP(B89,Sheet3!$B:$M,6,0)</f>
        <v>special_bonus_imba_unique_dark_willow_5</v>
      </c>
    </row>
    <row r="90" ht="15" spans="2:13">
      <c r="B90" s="2"/>
      <c r="E90" s="1" t="s">
        <v>142</v>
      </c>
      <c r="F90">
        <v>3</v>
      </c>
      <c r="G90">
        <v>30</v>
      </c>
      <c r="H90">
        <v>30</v>
      </c>
      <c r="I90">
        <v>30</v>
      </c>
      <c r="K90">
        <v>2</v>
      </c>
      <c r="L90" t="str">
        <f>VLOOKUP(B89,Sheet3!$B:$M,7,0)</f>
        <v>special_bonus_imba_unique_dark_willow_2</v>
      </c>
      <c r="M90" t="str">
        <f>VLOOKUP(B89,Sheet3!$B:$M,8,0)</f>
        <v>special_bonus_imba_cast_range_350</v>
      </c>
    </row>
    <row r="91" ht="15" spans="2:13">
      <c r="B91" s="2"/>
      <c r="E91" s="1" t="s">
        <v>143</v>
      </c>
      <c r="F91">
        <v>4</v>
      </c>
      <c r="G91">
        <v>30</v>
      </c>
      <c r="H91">
        <v>30</v>
      </c>
      <c r="I91">
        <v>30</v>
      </c>
      <c r="K91">
        <v>3</v>
      </c>
      <c r="L91" t="str">
        <f>VLOOKUP(B89,Sheet3!$B:$M,9,0)</f>
        <v>special_bonus_imba_attack_speed_160</v>
      </c>
      <c r="M91" t="str">
        <f>VLOOKUP(B89,Sheet3!$B:$M,10,0)</f>
        <v>special_bonus_imba_movement_speed_100</v>
      </c>
    </row>
    <row r="92" ht="15" spans="2:13">
      <c r="B92" s="2"/>
      <c r="E92" s="1" t="s">
        <v>144</v>
      </c>
      <c r="F92">
        <v>5</v>
      </c>
      <c r="G92">
        <v>30</v>
      </c>
      <c r="H92">
        <v>30</v>
      </c>
      <c r="I92">
        <v>30</v>
      </c>
      <c r="K92">
        <v>4</v>
      </c>
      <c r="L92" t="str">
        <f>VLOOKUP(B89,Sheet3!$B:$M,11,0)</f>
        <v>special_bonus_imba_base_attack_rate_1</v>
      </c>
      <c r="M92" t="str">
        <f>VLOOKUP(B89,Sheet3!$B:$M,12,0)</f>
        <v>special_bonus_imba_unique_dark_willow_4</v>
      </c>
    </row>
    <row r="93" ht="15" spans="2:13">
      <c r="B93" s="2" t="s">
        <v>145</v>
      </c>
      <c r="C93">
        <v>1</v>
      </c>
      <c r="D93">
        <v>240</v>
      </c>
      <c r="E93" s="1" t="s">
        <v>146</v>
      </c>
      <c r="F93">
        <v>2</v>
      </c>
      <c r="G93">
        <v>30</v>
      </c>
      <c r="H93">
        <v>30</v>
      </c>
      <c r="I93">
        <v>30</v>
      </c>
      <c r="J93" s="3"/>
      <c r="K93">
        <v>1</v>
      </c>
      <c r="L93" t="str">
        <f>VLOOKUP(B93,Sheet3!$B:$M,5,0)</f>
        <v>special_bonus_imba_strength_7</v>
      </c>
      <c r="M93" t="str">
        <f>VLOOKUP(B93,Sheet3!$B:$M,6,0)</f>
        <v>special_bonus_imba_movement_speed_20</v>
      </c>
    </row>
    <row r="94" ht="15" spans="2:13">
      <c r="B94" s="2"/>
      <c r="F94">
        <v>3</v>
      </c>
      <c r="G94">
        <v>30</v>
      </c>
      <c r="H94">
        <v>30</v>
      </c>
      <c r="I94">
        <v>30</v>
      </c>
      <c r="K94">
        <v>2</v>
      </c>
      <c r="L94" t="str">
        <f>VLOOKUP(B93,Sheet3!$B:$M,7,0)</f>
        <v>special_bonus_imba_attack_damage_20</v>
      </c>
      <c r="M94" t="str">
        <f>VLOOKUP(B93,Sheet3!$B:$M,8,0)</f>
        <v>special_bonus_imba_unique_dawnbreaker_solar_guardian_cooldown</v>
      </c>
    </row>
    <row r="95" ht="15" spans="2:13">
      <c r="B95" s="2"/>
      <c r="F95">
        <v>4</v>
      </c>
      <c r="G95">
        <v>30</v>
      </c>
      <c r="H95">
        <v>30</v>
      </c>
      <c r="I95">
        <v>30</v>
      </c>
      <c r="K95">
        <v>3</v>
      </c>
      <c r="L95" t="str">
        <f>VLOOKUP(B93,Sheet3!$B:$M,9,0)</f>
        <v>special_bonus_imba_unique_dawnbreaker_fire_wreath_charges</v>
      </c>
      <c r="M95" t="str">
        <f>VLOOKUP(B93,Sheet3!$B:$M,10,0)</f>
        <v>special_bonus_imba_unique_dawnbreaker_luminosity_crit</v>
      </c>
    </row>
    <row r="96" ht="15" spans="2:13">
      <c r="B96" s="2"/>
      <c r="F96">
        <v>5</v>
      </c>
      <c r="G96">
        <v>30</v>
      </c>
      <c r="H96">
        <v>30</v>
      </c>
      <c r="I96">
        <v>30</v>
      </c>
      <c r="K96">
        <v>4</v>
      </c>
      <c r="L96" t="str">
        <f>VLOOKUP(B93,Sheet3!$B:$M,11,0)</f>
        <v>special_bonus_imba_unique_dawnbreaker_solar_guardian_radius</v>
      </c>
      <c r="M96" t="str">
        <f>VLOOKUP(B93,Sheet3!$B:$M,12,0)</f>
        <v>special_bonus_imba_unique_dawnbreaker_celestial_hammer_cast_range</v>
      </c>
    </row>
    <row r="97" ht="15" spans="2:13">
      <c r="B97" s="2" t="s">
        <v>147</v>
      </c>
      <c r="C97">
        <v>1</v>
      </c>
      <c r="D97">
        <v>250</v>
      </c>
      <c r="E97" s="1" t="s">
        <v>148</v>
      </c>
      <c r="F97">
        <v>2</v>
      </c>
      <c r="G97">
        <v>30</v>
      </c>
      <c r="H97">
        <v>30</v>
      </c>
      <c r="I97">
        <v>30</v>
      </c>
      <c r="J97" s="3"/>
      <c r="K97">
        <v>1</v>
      </c>
      <c r="L97" t="str">
        <f>VLOOKUP(B97,Sheet3!$B:$M,5,0)</f>
        <v>special_bonus_imba_attack_damage_75</v>
      </c>
      <c r="M97" t="str">
        <f>VLOOKUP(B97,Sheet3!$B:$M,6,0)</f>
        <v>special_bonus_imba_hp_300</v>
      </c>
    </row>
    <row r="98" ht="15" spans="2:13">
      <c r="B98" s="2"/>
      <c r="E98" s="1" t="s">
        <v>149</v>
      </c>
      <c r="F98">
        <v>3</v>
      </c>
      <c r="G98">
        <v>30</v>
      </c>
      <c r="H98">
        <v>30</v>
      </c>
      <c r="I98">
        <v>30</v>
      </c>
      <c r="K98">
        <v>2</v>
      </c>
      <c r="L98" t="str">
        <f>VLOOKUP(B97,Sheet3!$B:$M,7,0)</f>
        <v>special_bonus_imba_cast_range_200</v>
      </c>
      <c r="M98" t="str">
        <f>VLOOKUP(B97,Sheet3!$B:$M,8,0)</f>
        <v>special_bonus_imba_dazzle_7</v>
      </c>
    </row>
    <row r="99" ht="15" spans="2:13">
      <c r="B99" s="2"/>
      <c r="E99" s="1" t="s">
        <v>150</v>
      </c>
      <c r="F99">
        <v>4</v>
      </c>
      <c r="G99">
        <v>30</v>
      </c>
      <c r="H99">
        <v>30</v>
      </c>
      <c r="I99">
        <v>30</v>
      </c>
      <c r="K99">
        <v>3</v>
      </c>
      <c r="L99" t="str">
        <f>VLOOKUP(B97,Sheet3!$B:$M,9,0)</f>
        <v>special_bonus_imba_movement_speed_40</v>
      </c>
      <c r="M99" t="str">
        <f>VLOOKUP(B97,Sheet3!$B:$M,10,0)</f>
        <v>special_bonus_imba_dazzle_poison_touch_damage</v>
      </c>
    </row>
    <row r="100" ht="15" spans="2:13">
      <c r="B100" s="2"/>
      <c r="E100" s="1" t="s">
        <v>151</v>
      </c>
      <c r="F100">
        <v>5</v>
      </c>
      <c r="G100">
        <v>30</v>
      </c>
      <c r="H100">
        <v>30</v>
      </c>
      <c r="I100">
        <v>30</v>
      </c>
      <c r="K100">
        <v>4</v>
      </c>
      <c r="L100" t="str">
        <f>VLOOKUP(B97,Sheet3!$B:$M,11,0)</f>
        <v>special_bonus_imba_dazzle_poison_touch_slow</v>
      </c>
      <c r="M100" t="str">
        <f>VLOOKUP(B97,Sheet3!$B:$M,12,0)</f>
        <v>special_bonus_imba_dazzle_8</v>
      </c>
    </row>
    <row r="101" ht="15" spans="2:13">
      <c r="B101" s="2" t="s">
        <v>152</v>
      </c>
      <c r="C101">
        <v>1</v>
      </c>
      <c r="D101">
        <v>200</v>
      </c>
      <c r="E101" s="1" t="s">
        <v>153</v>
      </c>
      <c r="F101">
        <v>2</v>
      </c>
      <c r="G101">
        <v>30</v>
      </c>
      <c r="H101">
        <v>30</v>
      </c>
      <c r="I101">
        <v>30</v>
      </c>
      <c r="J101" s="3"/>
      <c r="K101">
        <v>1</v>
      </c>
      <c r="L101" t="str">
        <f>VLOOKUP(B101,Sheet3!$B:$M,5,0)</f>
        <v>special_bonus_imba_hp_375</v>
      </c>
      <c r="M101" t="str">
        <f>VLOOKUP(B101,Sheet3!$B:$M,6,0)</f>
        <v>special_bonus_imba_unique_death_prophet_2</v>
      </c>
    </row>
    <row r="102" ht="15" spans="2:13">
      <c r="B102" s="2"/>
      <c r="E102" s="1" t="s">
        <v>154</v>
      </c>
      <c r="F102">
        <v>3</v>
      </c>
      <c r="G102">
        <v>30</v>
      </c>
      <c r="H102">
        <v>30</v>
      </c>
      <c r="I102">
        <v>30</v>
      </c>
      <c r="K102">
        <v>2</v>
      </c>
      <c r="L102" t="str">
        <f>VLOOKUP(B101,Sheet3!$B:$M,7,0)</f>
        <v>special_bonus_imba_armor_12</v>
      </c>
      <c r="M102" t="str">
        <f>VLOOKUP(B101,Sheet3!$B:$M,8,0)</f>
        <v>special_bonus_imba_cast_range_350</v>
      </c>
    </row>
    <row r="103" ht="15" spans="2:13">
      <c r="B103" s="2"/>
      <c r="E103" s="1" t="s">
        <v>155</v>
      </c>
      <c r="F103">
        <v>4</v>
      </c>
      <c r="G103">
        <v>30</v>
      </c>
      <c r="H103">
        <v>30</v>
      </c>
      <c r="I103">
        <v>30</v>
      </c>
      <c r="K103">
        <v>3</v>
      </c>
      <c r="L103" t="str">
        <f>VLOOKUP(B101,Sheet3!$B:$M,9,0)</f>
        <v>special_bonus_imba_unique_death_prophet_5</v>
      </c>
      <c r="M103" t="str">
        <f>VLOOKUP(B101,Sheet3!$B:$M,10,0)</f>
        <v>special_bonus_imba_spell_lifesteal_30</v>
      </c>
    </row>
    <row r="104" ht="15" spans="2:13">
      <c r="B104" s="2"/>
      <c r="E104" s="1" t="s">
        <v>156</v>
      </c>
      <c r="F104">
        <v>5</v>
      </c>
      <c r="G104">
        <v>30</v>
      </c>
      <c r="H104">
        <v>30</v>
      </c>
      <c r="I104">
        <v>30</v>
      </c>
      <c r="K104">
        <v>4</v>
      </c>
      <c r="L104" t="str">
        <f>VLOOKUP(B101,Sheet3!$B:$M,11,0)</f>
        <v>special_bonus_imba_unique_death_prophet_3</v>
      </c>
      <c r="M104" t="str">
        <f>VLOOKUP(B101,Sheet3!$B:$M,12,0)</f>
        <v>special_bonus_imba_unique_death_prophet</v>
      </c>
    </row>
    <row r="105" ht="15" spans="2:13">
      <c r="B105" s="2" t="s">
        <v>157</v>
      </c>
      <c r="C105">
        <v>1</v>
      </c>
      <c r="D105">
        <v>210</v>
      </c>
      <c r="E105" s="1" t="s">
        <v>158</v>
      </c>
      <c r="F105">
        <v>2</v>
      </c>
      <c r="G105">
        <v>30</v>
      </c>
      <c r="H105">
        <v>30</v>
      </c>
      <c r="I105">
        <v>30</v>
      </c>
      <c r="J105" s="3"/>
      <c r="K105">
        <v>1</v>
      </c>
      <c r="L105" t="str">
        <f>VLOOKUP(B105,Sheet3!$B:$M,5,0)</f>
        <v>special_bonus_imba_hp_300</v>
      </c>
      <c r="M105" t="str">
        <f>VLOOKUP(B105,Sheet3!$B:$M,6,0)</f>
        <v>special_bonus_imba_disruptor_1</v>
      </c>
    </row>
    <row r="106" ht="15" spans="2:13">
      <c r="B106" s="2"/>
      <c r="E106" s="1" t="s">
        <v>159</v>
      </c>
      <c r="F106">
        <v>3</v>
      </c>
      <c r="G106">
        <v>30</v>
      </c>
      <c r="H106">
        <v>30</v>
      </c>
      <c r="I106">
        <v>30</v>
      </c>
      <c r="K106">
        <v>2</v>
      </c>
      <c r="L106" t="str">
        <f>VLOOKUP(B105,Sheet3!$B:$M,7,0)</f>
        <v>special_bonus_imba_cast_range_150</v>
      </c>
      <c r="M106" t="str">
        <f>VLOOKUP(B105,Sheet3!$B:$M,8,0)</f>
        <v>special_bonus_imba_disruptor_3</v>
      </c>
    </row>
    <row r="107" ht="15" spans="2:13">
      <c r="B107" s="2"/>
      <c r="E107" s="1" t="s">
        <v>160</v>
      </c>
      <c r="F107">
        <v>4</v>
      </c>
      <c r="G107">
        <v>30</v>
      </c>
      <c r="H107">
        <v>30</v>
      </c>
      <c r="I107">
        <v>30</v>
      </c>
      <c r="K107">
        <v>3</v>
      </c>
      <c r="L107" t="str">
        <f>VLOOKUP(B105,Sheet3!$B:$M,9,0)</f>
        <v>special_bonus_imba_disruptor_kinetic_field_true_sight</v>
      </c>
      <c r="M107" t="str">
        <f>VLOOKUP(B105,Sheet3!$B:$M,10,0)</f>
        <v>special_bonus_imba_disruptor_8</v>
      </c>
    </row>
    <row r="108" ht="15" spans="2:13">
      <c r="B108" s="2"/>
      <c r="E108" s="1" t="s">
        <v>161</v>
      </c>
      <c r="F108">
        <v>5</v>
      </c>
      <c r="G108">
        <v>30</v>
      </c>
      <c r="H108">
        <v>30</v>
      </c>
      <c r="I108">
        <v>30</v>
      </c>
      <c r="K108">
        <v>4</v>
      </c>
      <c r="L108" t="str">
        <f>VLOOKUP(B105,Sheet3!$B:$M,11,0)</f>
        <v>special_bonus_imba_disruptor_9</v>
      </c>
      <c r="M108" t="str">
        <f>VLOOKUP(B105,Sheet3!$B:$M,12,0)</f>
        <v>special_bonus_imba_disruptor_10</v>
      </c>
    </row>
    <row r="109" ht="15" spans="2:13">
      <c r="B109" s="2" t="s">
        <v>162</v>
      </c>
      <c r="C109">
        <v>1</v>
      </c>
      <c r="D109">
        <v>220</v>
      </c>
      <c r="E109" s="1" t="s">
        <v>163</v>
      </c>
      <c r="F109">
        <v>2</v>
      </c>
      <c r="G109">
        <v>30</v>
      </c>
      <c r="H109">
        <v>30</v>
      </c>
      <c r="I109">
        <v>30</v>
      </c>
      <c r="J109" s="3"/>
      <c r="K109">
        <v>1</v>
      </c>
      <c r="L109" t="str">
        <f>VLOOKUP(B109,Sheet3!$B:$M,5,0)</f>
        <v>special_bonus_imba_unique_doom_2</v>
      </c>
      <c r="M109" t="str">
        <f>VLOOKUP(B109,Sheet3!$B:$M,6,0)</f>
        <v>special_bonus_imba_unique_doom_6</v>
      </c>
    </row>
    <row r="110" ht="15" spans="2:13">
      <c r="B110" s="2"/>
      <c r="E110" s="1" t="s">
        <v>164</v>
      </c>
      <c r="F110">
        <v>3</v>
      </c>
      <c r="G110">
        <v>30</v>
      </c>
      <c r="H110">
        <v>30</v>
      </c>
      <c r="I110">
        <v>30</v>
      </c>
      <c r="K110">
        <v>2</v>
      </c>
      <c r="L110" t="str">
        <f>VLOOKUP(B109,Sheet3!$B:$M,7,0)</f>
        <v>special_bonus_imba_unique_doom_4</v>
      </c>
      <c r="M110" t="str">
        <f>VLOOKUP(B109,Sheet3!$B:$M,8,0)</f>
        <v>special_bonus_imba_unique_doom_3</v>
      </c>
    </row>
    <row r="111" ht="15" spans="2:13">
      <c r="B111" s="2"/>
      <c r="E111" s="1" t="s">
        <v>165</v>
      </c>
      <c r="F111">
        <v>4</v>
      </c>
      <c r="G111">
        <v>30</v>
      </c>
      <c r="H111">
        <v>30</v>
      </c>
      <c r="I111">
        <v>30</v>
      </c>
      <c r="K111">
        <v>3</v>
      </c>
      <c r="L111" t="str">
        <f>VLOOKUP(B109,Sheet3!$B:$M,9,0)</f>
        <v>special_bonus_imba_unique_doom_7</v>
      </c>
      <c r="M111" t="str">
        <f>VLOOKUP(B109,Sheet3!$B:$M,10,0)</f>
        <v>special_bonus_imba_unique_doom_8</v>
      </c>
    </row>
    <row r="112" ht="15" spans="2:13">
      <c r="B112" s="2"/>
      <c r="E112" s="1" t="s">
        <v>166</v>
      </c>
      <c r="F112">
        <v>5</v>
      </c>
      <c r="G112">
        <v>30</v>
      </c>
      <c r="H112">
        <v>30</v>
      </c>
      <c r="I112">
        <v>30</v>
      </c>
      <c r="K112">
        <v>4</v>
      </c>
      <c r="L112" t="str">
        <f>VLOOKUP(B109,Sheet3!$B:$M,11,0)</f>
        <v>special_bonus_imba_unique_doom_1</v>
      </c>
      <c r="M112" t="str">
        <f>VLOOKUP(B109,Sheet3!$B:$M,12,0)</f>
        <v>special_bonus_imba_unique_doom_5</v>
      </c>
    </row>
    <row r="113" ht="15" spans="2:13">
      <c r="B113" s="2" t="s">
        <v>167</v>
      </c>
      <c r="C113">
        <v>1</v>
      </c>
      <c r="D113">
        <v>230</v>
      </c>
      <c r="E113" s="1" t="s">
        <v>168</v>
      </c>
      <c r="F113">
        <v>2</v>
      </c>
      <c r="G113">
        <v>30</v>
      </c>
      <c r="H113">
        <v>30</v>
      </c>
      <c r="I113">
        <v>30</v>
      </c>
      <c r="J113" s="3"/>
      <c r="K113">
        <v>1</v>
      </c>
      <c r="L113" t="str">
        <f>VLOOKUP(B113,Sheet3!$B:$M,5,0)</f>
        <v>special_bonus_imba_dragon_knight_1</v>
      </c>
      <c r="M113" t="str">
        <f>VLOOKUP(B113,Sheet3!$B:$M,6,0)</f>
        <v>special_bonus_imba_dragon_knight_3</v>
      </c>
    </row>
    <row r="114" ht="15" spans="2:13">
      <c r="B114" s="2"/>
      <c r="E114" s="1" t="s">
        <v>169</v>
      </c>
      <c r="F114">
        <v>3</v>
      </c>
      <c r="G114">
        <v>30</v>
      </c>
      <c r="H114">
        <v>30</v>
      </c>
      <c r="I114">
        <v>30</v>
      </c>
      <c r="K114">
        <v>2</v>
      </c>
      <c r="L114" t="str">
        <f>VLOOKUP(B113,Sheet3!$B:$M,7,0)</f>
        <v>special_bonus_imba_attack_damage_30</v>
      </c>
      <c r="M114" t="str">
        <f>VLOOKUP(B113,Sheet3!$B:$M,8,0)</f>
        <v>special_bonus_imba_hp_400</v>
      </c>
    </row>
    <row r="115" ht="15" spans="2:13">
      <c r="B115" s="2"/>
      <c r="E115" s="1" t="s">
        <v>170</v>
      </c>
      <c r="F115">
        <v>4</v>
      </c>
      <c r="G115">
        <v>30</v>
      </c>
      <c r="H115">
        <v>30</v>
      </c>
      <c r="I115">
        <v>30</v>
      </c>
      <c r="K115">
        <v>3</v>
      </c>
      <c r="L115" t="str">
        <f>VLOOKUP(B113,Sheet3!$B:$M,9,0)</f>
        <v>special_bonus_imba_dragon_knight_5</v>
      </c>
      <c r="M115" t="str">
        <f>VLOOKUP(B113,Sheet3!$B:$M,10,0)</f>
        <v>special_bonus_imba_strength_25</v>
      </c>
    </row>
    <row r="116" ht="15" spans="2:13">
      <c r="B116" s="2"/>
      <c r="E116" s="1" t="s">
        <v>171</v>
      </c>
      <c r="F116">
        <v>5</v>
      </c>
      <c r="G116">
        <v>30</v>
      </c>
      <c r="H116">
        <v>30</v>
      </c>
      <c r="I116">
        <v>30</v>
      </c>
      <c r="K116">
        <v>4</v>
      </c>
      <c r="L116" t="str">
        <f>VLOOKUP(B113,Sheet3!$B:$M,11,0)</f>
        <v>special_bonus_imba_dragon_knight_7</v>
      </c>
      <c r="M116" t="str">
        <f>VLOOKUP(B113,Sheet3!$B:$M,12,0)</f>
        <v>special_bonus_imba_dragon_knight_4</v>
      </c>
    </row>
    <row r="117" ht="15" spans="2:13">
      <c r="B117" s="2" t="s">
        <v>172</v>
      </c>
      <c r="C117">
        <v>1</v>
      </c>
      <c r="D117">
        <v>240</v>
      </c>
      <c r="E117" s="1" t="s">
        <v>173</v>
      </c>
      <c r="F117">
        <v>2</v>
      </c>
      <c r="G117">
        <v>30</v>
      </c>
      <c r="H117">
        <v>30</v>
      </c>
      <c r="I117">
        <v>30</v>
      </c>
      <c r="J117" s="3"/>
      <c r="K117">
        <v>1</v>
      </c>
      <c r="L117" t="str">
        <f>VLOOKUP(B117,Sheet3!$B:$M,5,0)</f>
        <v>special_bonus_imba_drow_ranger_7</v>
      </c>
      <c r="M117" t="str">
        <f>VLOOKUP(B117,Sheet3!$B:$M,6,0)</f>
        <v>special_bonus_imba_all_stats_6</v>
      </c>
    </row>
    <row r="118" ht="15" spans="2:13">
      <c r="B118" s="2"/>
      <c r="E118" s="1" t="s">
        <v>174</v>
      </c>
      <c r="F118">
        <v>3</v>
      </c>
      <c r="G118">
        <v>30</v>
      </c>
      <c r="H118">
        <v>30</v>
      </c>
      <c r="I118">
        <v>30</v>
      </c>
      <c r="K118">
        <v>2</v>
      </c>
      <c r="L118" t="str">
        <f>VLOOKUP(B117,Sheet3!$B:$M,7,0)</f>
        <v>special_bonus_imba_agility_12</v>
      </c>
      <c r="M118" t="str">
        <f>VLOOKUP(B117,Sheet3!$B:$M,8,0)</f>
        <v>special_bonus_imba_drow_ranger_9</v>
      </c>
    </row>
    <row r="119" ht="15" spans="2:13">
      <c r="B119" s="2"/>
      <c r="E119" s="1" t="s">
        <v>175</v>
      </c>
      <c r="F119">
        <v>4</v>
      </c>
      <c r="G119">
        <v>30</v>
      </c>
      <c r="H119">
        <v>30</v>
      </c>
      <c r="I119">
        <v>30</v>
      </c>
      <c r="K119">
        <v>3</v>
      </c>
      <c r="L119" t="str">
        <f>VLOOKUP(B117,Sheet3!$B:$M,9,0)</f>
        <v>special_bonus_imba_unique_drow_ranger_1</v>
      </c>
      <c r="M119" t="str">
        <f>VLOOKUP(B117,Sheet3!$B:$M,10,0)</f>
        <v>special_bonus_imba_drow_ranger_frost_arrows_damage</v>
      </c>
    </row>
    <row r="120" ht="15" spans="2:13">
      <c r="B120" s="2"/>
      <c r="E120" s="1" t="s">
        <v>176</v>
      </c>
      <c r="F120">
        <v>5</v>
      </c>
      <c r="G120">
        <v>30</v>
      </c>
      <c r="H120">
        <v>30</v>
      </c>
      <c r="I120">
        <v>30</v>
      </c>
      <c r="K120">
        <v>4</v>
      </c>
      <c r="L120" t="str">
        <f>VLOOKUP(B117,Sheet3!$B:$M,11,0)</f>
        <v>special_bonus_imba_unique_drow_ranger_3</v>
      </c>
      <c r="M120" t="str">
        <f>VLOOKUP(B117,Sheet3!$B:$M,12,0)</f>
        <v>special_bonus_imba_cooldown_reduction_40</v>
      </c>
    </row>
    <row r="121" ht="15" spans="2:13">
      <c r="B121" s="2" t="s">
        <v>177</v>
      </c>
      <c r="C121">
        <v>1</v>
      </c>
      <c r="D121">
        <v>250</v>
      </c>
      <c r="E121" s="1" t="s">
        <v>178</v>
      </c>
      <c r="F121">
        <v>2</v>
      </c>
      <c r="G121">
        <v>30</v>
      </c>
      <c r="H121">
        <v>30</v>
      </c>
      <c r="I121">
        <v>30</v>
      </c>
      <c r="K121">
        <v>1</v>
      </c>
      <c r="L121" t="str">
        <f>VLOOKUP(B121,Sheet3!$B:$M,5,0)</f>
        <v>special_bonus_imba_earth_spirit_1</v>
      </c>
      <c r="M121" t="str">
        <f>VLOOKUP(B121,Sheet3!$B:$M,6,0)</f>
        <v>special_bonus_imba_attack_damage_65</v>
      </c>
    </row>
    <row r="122" ht="15" spans="2:13">
      <c r="B122" s="2"/>
      <c r="E122" s="1" t="s">
        <v>179</v>
      </c>
      <c r="F122">
        <v>3</v>
      </c>
      <c r="G122">
        <v>30</v>
      </c>
      <c r="H122">
        <v>30</v>
      </c>
      <c r="I122">
        <v>30</v>
      </c>
      <c r="K122">
        <v>2</v>
      </c>
      <c r="L122" t="str">
        <f>VLOOKUP(B121,Sheet3!$B:$M,7,0)</f>
        <v>special_bonus_imba_earth_spirit_3</v>
      </c>
      <c r="M122" t="str">
        <f>VLOOKUP(B121,Sheet3!$B:$M,8,0)</f>
        <v>special_bonus_imba_armor_8</v>
      </c>
    </row>
    <row r="123" ht="15" spans="2:13">
      <c r="B123" s="2"/>
      <c r="E123" s="1" t="s">
        <v>180</v>
      </c>
      <c r="F123">
        <v>4</v>
      </c>
      <c r="G123">
        <v>30</v>
      </c>
      <c r="H123">
        <v>30</v>
      </c>
      <c r="I123">
        <v>30</v>
      </c>
      <c r="K123">
        <v>3</v>
      </c>
      <c r="L123" t="str">
        <f>VLOOKUP(B121,Sheet3!$B:$M,9,0)</f>
        <v>special_bonus_imba_earth_spirit_4</v>
      </c>
      <c r="M123" t="str">
        <f>VLOOKUP(B121,Sheet3!$B:$M,10,0)</f>
        <v>special_bonus_imba_earth_spirit_geomagnetic_grip_silence_duration</v>
      </c>
    </row>
    <row r="124" ht="15" spans="2:13">
      <c r="B124" s="2"/>
      <c r="E124" s="1" t="s">
        <v>181</v>
      </c>
      <c r="F124">
        <v>5</v>
      </c>
      <c r="G124">
        <v>30</v>
      </c>
      <c r="H124">
        <v>30</v>
      </c>
      <c r="I124">
        <v>30</v>
      </c>
      <c r="K124">
        <v>4</v>
      </c>
      <c r="L124" t="str">
        <f>VLOOKUP(B121,Sheet3!$B:$M,11,0)</f>
        <v>special_bonus_imba_earth_spirit_7</v>
      </c>
      <c r="M124" t="str">
        <f>VLOOKUP(B121,Sheet3!$B:$M,12,0)</f>
        <v>special_bonus_imba_earth_spirit_2</v>
      </c>
    </row>
    <row r="125" ht="15" spans="2:13">
      <c r="B125" s="2" t="s">
        <v>182</v>
      </c>
      <c r="C125">
        <v>1</v>
      </c>
      <c r="D125">
        <v>200</v>
      </c>
      <c r="E125" s="1" t="s">
        <v>183</v>
      </c>
      <c r="F125">
        <v>2</v>
      </c>
      <c r="G125">
        <v>30</v>
      </c>
      <c r="H125">
        <v>30</v>
      </c>
      <c r="I125">
        <v>30</v>
      </c>
      <c r="K125">
        <v>1</v>
      </c>
      <c r="L125" t="str">
        <f>VLOOKUP(B125,Sheet3!$B:$M,5,0)</f>
        <v>special_bonus_imba_spell_amplify_12</v>
      </c>
      <c r="M125" t="str">
        <f>VLOOKUP(B125,Sheet3!$B:$M,6,0)</f>
        <v>special_bonus_imba_armor_7</v>
      </c>
    </row>
    <row r="126" ht="15" spans="2:13">
      <c r="B126" s="2"/>
      <c r="E126" s="1" t="s">
        <v>184</v>
      </c>
      <c r="F126">
        <v>3</v>
      </c>
      <c r="G126">
        <v>30</v>
      </c>
      <c r="H126">
        <v>30</v>
      </c>
      <c r="I126">
        <v>30</v>
      </c>
      <c r="K126">
        <v>2</v>
      </c>
      <c r="L126" t="str">
        <f>VLOOKUP(B125,Sheet3!$B:$M,7,0)</f>
        <v>special_bonus_imba_magic_resistance_20</v>
      </c>
      <c r="M126" t="str">
        <f>VLOOKUP(B125,Sheet3!$B:$M,8,0)</f>
        <v>special_bonus_imba_cast_range_325</v>
      </c>
    </row>
    <row r="127" ht="15" spans="2:13">
      <c r="B127" s="2"/>
      <c r="E127" s="1" t="s">
        <v>185</v>
      </c>
      <c r="F127">
        <v>4</v>
      </c>
      <c r="G127">
        <v>30</v>
      </c>
      <c r="H127">
        <v>30</v>
      </c>
      <c r="I127">
        <v>30</v>
      </c>
      <c r="K127">
        <v>3</v>
      </c>
      <c r="L127" t="str">
        <f>VLOOKUP(B125,Sheet3!$B:$M,9,0)</f>
        <v>special_bonus_imba_hp_regen_80</v>
      </c>
      <c r="M127" t="str">
        <f>VLOOKUP(B125,Sheet3!$B:$M,10,0)</f>
        <v>special_bonus_imba_cooldown_reduction_25</v>
      </c>
    </row>
    <row r="128" ht="15" spans="2:13">
      <c r="B128" s="2"/>
      <c r="E128" s="1" t="s">
        <v>186</v>
      </c>
      <c r="F128">
        <v>5</v>
      </c>
      <c r="G128">
        <v>30</v>
      </c>
      <c r="H128">
        <v>30</v>
      </c>
      <c r="I128">
        <v>30</v>
      </c>
      <c r="K128">
        <v>4</v>
      </c>
      <c r="L128" t="str">
        <f>VLOOKUP(B125,Sheet3!$B:$M,11,0)</f>
        <v>special_bonus_imba_attack_base_damage_100</v>
      </c>
      <c r="M128" t="str">
        <f>VLOOKUP(B125,Sheet3!$B:$M,12,0)</f>
        <v>special_bonus_imba_unique_earthshaker_2</v>
      </c>
    </row>
    <row r="129" ht="15" spans="2:13">
      <c r="B129" s="2" t="s">
        <v>187</v>
      </c>
      <c r="C129">
        <v>1</v>
      </c>
      <c r="D129">
        <v>210</v>
      </c>
      <c r="E129" s="1" t="s">
        <v>188</v>
      </c>
      <c r="F129">
        <v>2</v>
      </c>
      <c r="G129">
        <v>30</v>
      </c>
      <c r="H129">
        <v>30</v>
      </c>
      <c r="I129">
        <v>30</v>
      </c>
      <c r="K129">
        <v>1</v>
      </c>
      <c r="L129" t="str">
        <f>VLOOKUP(B129,Sheet3!$B:$M,5,0)</f>
        <v>special_bonus_imba_elder_titan_1</v>
      </c>
      <c r="M129" t="str">
        <f>VLOOKUP(B129,Sheet3!$B:$M,6,0)</f>
        <v>special_bonus_imba_elder_titan_2</v>
      </c>
    </row>
    <row r="130" ht="15" spans="2:13">
      <c r="B130" s="2"/>
      <c r="E130" s="1" t="s">
        <v>189</v>
      </c>
      <c r="F130">
        <v>3</v>
      </c>
      <c r="G130">
        <v>30</v>
      </c>
      <c r="H130">
        <v>30</v>
      </c>
      <c r="I130">
        <v>30</v>
      </c>
      <c r="K130">
        <v>2</v>
      </c>
      <c r="L130" t="str">
        <f>VLOOKUP(B129,Sheet3!$B:$M,7,0)</f>
        <v>special_bonus_imba_magic_resistance_20</v>
      </c>
      <c r="M130" t="str">
        <f>VLOOKUP(B129,Sheet3!$B:$M,8,0)</f>
        <v>special_bonus_imba_elder_titan_4</v>
      </c>
    </row>
    <row r="131" ht="15" spans="2:13">
      <c r="B131" s="2"/>
      <c r="E131" s="1" t="s">
        <v>190</v>
      </c>
      <c r="F131">
        <v>4</v>
      </c>
      <c r="G131">
        <v>30</v>
      </c>
      <c r="H131">
        <v>30</v>
      </c>
      <c r="I131">
        <v>30</v>
      </c>
      <c r="K131">
        <v>3</v>
      </c>
      <c r="L131" t="str">
        <f>VLOOKUP(B129,Sheet3!$B:$M,9,0)</f>
        <v>special_bonus_imba_attack_speed_70</v>
      </c>
      <c r="M131" t="str">
        <f>VLOOKUP(B129,Sheet3!$B:$M,10,0)</f>
        <v>special_bonus_imba_elder_titan_6</v>
      </c>
    </row>
    <row r="132" ht="15" spans="2:13">
      <c r="B132" s="2"/>
      <c r="E132" s="1" t="s">
        <v>191</v>
      </c>
      <c r="F132">
        <v>5</v>
      </c>
      <c r="G132">
        <v>30</v>
      </c>
      <c r="H132">
        <v>30</v>
      </c>
      <c r="I132">
        <v>30</v>
      </c>
      <c r="K132">
        <v>4</v>
      </c>
      <c r="L132" t="str">
        <f>VLOOKUP(B129,Sheet3!$B:$M,11,0)</f>
        <v>special_bonus_imba_elder_titan_9</v>
      </c>
      <c r="M132" t="str">
        <f>VLOOKUP(B129,Sheet3!$B:$M,12,0)</f>
        <v>special_bonus_imba_lifesteal_100</v>
      </c>
    </row>
    <row r="133" ht="15" spans="2:13">
      <c r="B133" s="2" t="s">
        <v>192</v>
      </c>
      <c r="C133">
        <v>1</v>
      </c>
      <c r="D133">
        <v>220</v>
      </c>
      <c r="E133" s="1" t="s">
        <v>193</v>
      </c>
      <c r="F133">
        <v>2</v>
      </c>
      <c r="G133">
        <v>30</v>
      </c>
      <c r="H133">
        <v>30</v>
      </c>
      <c r="I133">
        <v>30</v>
      </c>
      <c r="K133">
        <v>1</v>
      </c>
      <c r="L133" t="str">
        <f>VLOOKUP(B133,Sheet3!$B:$M,5,0)</f>
        <v>special_bonus_imba_ember_chains_on_attack</v>
      </c>
      <c r="M133" t="str">
        <f>VLOOKUP(B133,Sheet3!$B:$M,6,0)</f>
        <v>special_bonus_truestrike</v>
      </c>
    </row>
    <row r="134" ht="15" spans="2:13">
      <c r="B134" s="2"/>
      <c r="E134" s="1" t="s">
        <v>194</v>
      </c>
      <c r="F134">
        <v>3</v>
      </c>
      <c r="G134">
        <v>30</v>
      </c>
      <c r="H134">
        <v>30</v>
      </c>
      <c r="I134">
        <v>30</v>
      </c>
      <c r="K134">
        <v>2</v>
      </c>
      <c r="L134" t="str">
        <f>VLOOKUP(B133,Sheet3!$B:$M,7,0)</f>
        <v>special_bonus_imba_ember_guard_damage</v>
      </c>
      <c r="M134" t="str">
        <f>VLOOKUP(B133,Sheet3!$B:$M,8,0)</f>
        <v>special_bonus_imba_ember_chains_duration</v>
      </c>
    </row>
    <row r="135" ht="15" spans="2:13">
      <c r="B135" s="2"/>
      <c r="E135" s="1" t="s">
        <v>195</v>
      </c>
      <c r="F135">
        <v>4</v>
      </c>
      <c r="G135">
        <v>30</v>
      </c>
      <c r="H135">
        <v>30</v>
      </c>
      <c r="I135">
        <v>30</v>
      </c>
      <c r="K135">
        <v>3</v>
      </c>
      <c r="L135" t="str">
        <f>VLOOKUP(B133,Sheet3!$B:$M,9,0)</f>
        <v>special_bonus_imba_attack_damage_50</v>
      </c>
      <c r="M135" t="str">
        <f>VLOOKUP(B133,Sheet3!$B:$M,10,0)</f>
        <v>special_bonus_imba_spell_amplify_15</v>
      </c>
    </row>
    <row r="136" ht="15" spans="2:13">
      <c r="B136" s="2"/>
      <c r="E136" s="1" t="s">
        <v>196</v>
      </c>
      <c r="F136">
        <v>5</v>
      </c>
      <c r="G136">
        <v>30</v>
      </c>
      <c r="H136">
        <v>30</v>
      </c>
      <c r="I136">
        <v>30</v>
      </c>
      <c r="K136">
        <v>4</v>
      </c>
      <c r="L136" t="str">
        <f>VLOOKUP(B133,Sheet3!$B:$M,11,0)</f>
        <v>special_bonus_imba_ember_permanent_guard</v>
      </c>
      <c r="M136" t="str">
        <f>VLOOKUP(B133,Sheet3!$B:$M,12,0)</f>
        <v>special_bonus_imba_all_stats_15</v>
      </c>
    </row>
    <row r="137" ht="15" spans="2:13">
      <c r="B137" s="2" t="s">
        <v>197</v>
      </c>
      <c r="C137">
        <v>1</v>
      </c>
      <c r="D137">
        <v>230</v>
      </c>
      <c r="E137" s="1" t="s">
        <v>198</v>
      </c>
      <c r="F137">
        <v>2</v>
      </c>
      <c r="G137">
        <v>30</v>
      </c>
      <c r="H137">
        <v>30</v>
      </c>
      <c r="I137">
        <v>30</v>
      </c>
      <c r="K137">
        <v>1</v>
      </c>
      <c r="L137" t="str">
        <f>VLOOKUP(B137,Sheet3!$B:$M,5,0)</f>
        <v>special_bonus_imba_enchantress_1</v>
      </c>
      <c r="M137" t="str">
        <f>VLOOKUP(B137,Sheet3!$B:$M,6,0)</f>
        <v>special_bonus_imba_enchantress_2</v>
      </c>
    </row>
    <row r="138" ht="15" spans="2:13">
      <c r="B138" s="2"/>
      <c r="E138" s="1" t="s">
        <v>199</v>
      </c>
      <c r="F138">
        <v>3</v>
      </c>
      <c r="G138">
        <v>30</v>
      </c>
      <c r="H138">
        <v>30</v>
      </c>
      <c r="I138">
        <v>30</v>
      </c>
      <c r="K138">
        <v>2</v>
      </c>
      <c r="L138" t="str">
        <f>VLOOKUP(B137,Sheet3!$B:$M,7,0)</f>
        <v>special_bonus_imba_attack_damage_75</v>
      </c>
      <c r="M138" t="str">
        <f>VLOOKUP(B137,Sheet3!$B:$M,8,0)</f>
        <v>special_bonus_imba_enchantress_4</v>
      </c>
    </row>
    <row r="139" ht="15" spans="2:13">
      <c r="B139" s="2"/>
      <c r="E139" s="1" t="s">
        <v>200</v>
      </c>
      <c r="F139">
        <v>4</v>
      </c>
      <c r="G139">
        <v>30</v>
      </c>
      <c r="H139">
        <v>30</v>
      </c>
      <c r="I139">
        <v>30</v>
      </c>
      <c r="K139">
        <v>3</v>
      </c>
      <c r="L139" t="str">
        <f>VLOOKUP(B137,Sheet3!$B:$M,9,0)</f>
        <v>special_bonus_imba_enchantress_5</v>
      </c>
      <c r="M139" t="str">
        <f>VLOOKUP(B137,Sheet3!$B:$M,10,0)</f>
        <v>special_bonus_imba_enchantress_6</v>
      </c>
    </row>
    <row r="140" ht="15" spans="2:13">
      <c r="B140" s="2"/>
      <c r="E140" s="1" t="s">
        <v>201</v>
      </c>
      <c r="F140">
        <v>5</v>
      </c>
      <c r="G140">
        <v>30</v>
      </c>
      <c r="H140">
        <v>30</v>
      </c>
      <c r="I140">
        <v>30</v>
      </c>
      <c r="K140">
        <v>4</v>
      </c>
      <c r="L140" t="str">
        <f>VLOOKUP(B137,Sheet3!$B:$M,11,0)</f>
        <v>special_bonus_imba_enchantress_9</v>
      </c>
      <c r="M140" t="str">
        <f>VLOOKUP(B137,Sheet3!$B:$M,12,0)</f>
        <v>special_bonus_imba_enchantress_8</v>
      </c>
    </row>
    <row r="141" ht="15" spans="2:13">
      <c r="B141" s="2" t="s">
        <v>202</v>
      </c>
      <c r="C141">
        <v>1</v>
      </c>
      <c r="D141">
        <v>240</v>
      </c>
      <c r="E141" s="1" t="s">
        <v>203</v>
      </c>
      <c r="F141">
        <v>2</v>
      </c>
      <c r="G141">
        <v>30</v>
      </c>
      <c r="H141">
        <v>30</v>
      </c>
      <c r="I141">
        <v>30</v>
      </c>
      <c r="K141">
        <v>1</v>
      </c>
      <c r="L141" t="str">
        <f>VLOOKUP(B141,Sheet3!$B:$M,5,0)</f>
        <v>special_bonus_imba_enigma_demonic_conversion_attack_range</v>
      </c>
      <c r="M141" t="str">
        <f>VLOOKUP(B141,Sheet3!$B:$M,6,0)</f>
        <v>special_bonus_imba_enigma_7</v>
      </c>
    </row>
    <row r="142" ht="15" spans="2:13">
      <c r="B142" s="2"/>
      <c r="E142" s="1" t="s">
        <v>204</v>
      </c>
      <c r="F142">
        <v>3</v>
      </c>
      <c r="G142">
        <v>30</v>
      </c>
      <c r="H142">
        <v>30</v>
      </c>
      <c r="I142">
        <v>30</v>
      </c>
      <c r="K142">
        <v>2</v>
      </c>
      <c r="L142" t="str">
        <f>VLOOKUP(B141,Sheet3!$B:$M,7,0)</f>
        <v>special_bonus_imba_enigma_8</v>
      </c>
      <c r="M142" t="str">
        <f>VLOOKUP(B141,Sheet3!$B:$M,8,0)</f>
        <v>special_bonus_imba_enigma_malefice_damage</v>
      </c>
    </row>
    <row r="143" ht="15" spans="2:13">
      <c r="B143" s="2"/>
      <c r="E143" s="1" t="s">
        <v>205</v>
      </c>
      <c r="F143">
        <v>4</v>
      </c>
      <c r="G143">
        <v>30</v>
      </c>
      <c r="H143">
        <v>30</v>
      </c>
      <c r="I143">
        <v>30</v>
      </c>
      <c r="K143">
        <v>3</v>
      </c>
      <c r="L143" t="str">
        <f>VLOOKUP(B141,Sheet3!$B:$M,9,0)</f>
        <v>special_bonus_imba_enigma_5</v>
      </c>
      <c r="M143" t="str">
        <f>VLOOKUP(B141,Sheet3!$B:$M,10,0)</f>
        <v>special_bonus_imba_enigma_3</v>
      </c>
    </row>
    <row r="144" ht="15" spans="2:13">
      <c r="B144" s="2"/>
      <c r="E144" s="1" t="s">
        <v>206</v>
      </c>
      <c r="F144">
        <v>5</v>
      </c>
      <c r="G144">
        <v>30</v>
      </c>
      <c r="H144">
        <v>30</v>
      </c>
      <c r="I144">
        <v>30</v>
      </c>
      <c r="K144">
        <v>4</v>
      </c>
      <c r="L144" t="str">
        <f>VLOOKUP(B141,Sheet3!$B:$M,11,0)</f>
        <v>special_bonus_imba_enigma_2</v>
      </c>
      <c r="M144" t="str">
        <f>VLOOKUP(B141,Sheet3!$B:$M,12,0)</f>
        <v>special_bonus_imba_enigma_4</v>
      </c>
    </row>
    <row r="145" ht="15" spans="2:13">
      <c r="B145" s="2" t="s">
        <v>207</v>
      </c>
      <c r="C145">
        <v>1</v>
      </c>
      <c r="D145">
        <v>250</v>
      </c>
      <c r="E145" s="1" t="s">
        <v>208</v>
      </c>
      <c r="F145">
        <v>2</v>
      </c>
      <c r="G145">
        <v>30</v>
      </c>
      <c r="H145">
        <v>30</v>
      </c>
      <c r="I145">
        <v>30</v>
      </c>
      <c r="K145">
        <v>1</v>
      </c>
      <c r="L145" t="str">
        <f>VLOOKUP(B145,Sheet3!$B:$M,5,0)</f>
        <v>special_bonus_imba_faceless_void_7</v>
      </c>
      <c r="M145" t="str">
        <f>VLOOKUP(B145,Sheet3!$B:$M,6,0)</f>
        <v>special_bonus_imba_strength_12</v>
      </c>
    </row>
    <row r="146" ht="15" spans="2:13">
      <c r="B146" s="2"/>
      <c r="E146" s="1" t="s">
        <v>209</v>
      </c>
      <c r="F146">
        <v>3</v>
      </c>
      <c r="G146">
        <v>30</v>
      </c>
      <c r="H146">
        <v>30</v>
      </c>
      <c r="I146">
        <v>30</v>
      </c>
      <c r="K146">
        <v>2</v>
      </c>
      <c r="L146" t="str">
        <f>VLOOKUP(B145,Sheet3!$B:$M,7,0)</f>
        <v>special_bonus_imba_faceless_void_12</v>
      </c>
      <c r="M146" t="str">
        <f>VLOOKUP(B145,Sheet3!$B:$M,8,0)</f>
        <v>special_bonus_imba_faceless_void_11</v>
      </c>
    </row>
    <row r="147" ht="15" spans="2:13">
      <c r="B147" s="2"/>
      <c r="E147" s="1" t="s">
        <v>210</v>
      </c>
      <c r="F147">
        <v>4</v>
      </c>
      <c r="G147">
        <v>30</v>
      </c>
      <c r="H147">
        <v>30</v>
      </c>
      <c r="I147">
        <v>30</v>
      </c>
      <c r="K147">
        <v>3</v>
      </c>
      <c r="L147" t="str">
        <f>VLOOKUP(B145,Sheet3!$B:$M,9,0)</f>
        <v>special_bonus_imba_faceless_void_3</v>
      </c>
      <c r="M147" t="str">
        <f>VLOOKUP(B145,Sheet3!$B:$M,10,0)</f>
        <v>special_bonus_imba_faceless_void_9</v>
      </c>
    </row>
    <row r="148" ht="15" spans="2:13">
      <c r="B148" s="2"/>
      <c r="E148" s="1" t="s">
        <v>211</v>
      </c>
      <c r="F148">
        <v>5</v>
      </c>
      <c r="G148">
        <v>30</v>
      </c>
      <c r="H148">
        <v>30</v>
      </c>
      <c r="I148">
        <v>30</v>
      </c>
      <c r="K148">
        <v>4</v>
      </c>
      <c r="L148" t="str">
        <f>VLOOKUP(B145,Sheet3!$B:$M,11,0)</f>
        <v>special_bonus_imba_unique_faceless_void_4</v>
      </c>
      <c r="M148" t="str">
        <f>VLOOKUP(B145,Sheet3!$B:$M,12,0)</f>
        <v>special_bonus_imba_faceless_void_10</v>
      </c>
    </row>
    <row r="149" ht="15" spans="2:13">
      <c r="B149" s="2" t="s">
        <v>212</v>
      </c>
      <c r="C149">
        <v>1</v>
      </c>
      <c r="D149">
        <v>200</v>
      </c>
      <c r="E149" s="1" t="s">
        <v>213</v>
      </c>
      <c r="F149">
        <v>2</v>
      </c>
      <c r="G149">
        <v>30</v>
      </c>
      <c r="H149">
        <v>30</v>
      </c>
      <c r="I149">
        <v>30</v>
      </c>
      <c r="K149">
        <v>1</v>
      </c>
      <c r="L149" t="str">
        <f>VLOOKUP(B149,Sheet3!$B:$M,5,0)</f>
        <v>special_bonus_imba_attack_damage_35</v>
      </c>
      <c r="M149" t="str">
        <f>VLOOKUP(B149,Sheet3!$B:$M,6,0)</f>
        <v>special_bonus_imba_unique_furion_5</v>
      </c>
    </row>
    <row r="150" ht="15" spans="2:13">
      <c r="B150" s="2"/>
      <c r="E150" s="1" t="s">
        <v>214</v>
      </c>
      <c r="F150">
        <v>3</v>
      </c>
      <c r="G150">
        <v>30</v>
      </c>
      <c r="H150">
        <v>30</v>
      </c>
      <c r="I150">
        <v>30</v>
      </c>
      <c r="K150">
        <v>2</v>
      </c>
      <c r="L150" t="str">
        <f>VLOOKUP(B149,Sheet3!$B:$M,7,0)</f>
        <v>special_bonus_imba_attack_speed_45</v>
      </c>
      <c r="M150" t="str">
        <f>VLOOKUP(B149,Sheet3!$B:$M,8,0)</f>
        <v>special_bonus_imba_furion_wrath_of_nature_boost</v>
      </c>
    </row>
    <row r="151" ht="15" spans="2:13">
      <c r="B151" s="2"/>
      <c r="E151" s="1" t="s">
        <v>215</v>
      </c>
      <c r="F151">
        <v>4</v>
      </c>
      <c r="G151">
        <v>30</v>
      </c>
      <c r="H151">
        <v>30</v>
      </c>
      <c r="I151">
        <v>30</v>
      </c>
      <c r="K151">
        <v>3</v>
      </c>
      <c r="L151" t="str">
        <f>VLOOKUP(B149,Sheet3!$B:$M,9,0)</f>
        <v>special_bonus_imba_armor_15</v>
      </c>
      <c r="M151" t="str">
        <f>VLOOKUP(B149,Sheet3!$B:$M,10,0)</f>
        <v>special_bonus_imba_cooldown_reduction_25</v>
      </c>
    </row>
    <row r="152" ht="15" spans="2:13">
      <c r="B152" s="2"/>
      <c r="E152" s="1" t="s">
        <v>216</v>
      </c>
      <c r="F152">
        <v>5</v>
      </c>
      <c r="G152">
        <v>30</v>
      </c>
      <c r="H152">
        <v>30</v>
      </c>
      <c r="I152">
        <v>30</v>
      </c>
      <c r="K152">
        <v>4</v>
      </c>
      <c r="L152" t="str">
        <f>VLOOKUP(B149,Sheet3!$B:$M,11,0)</f>
        <v>special_bonus_imba_unique_furion_3</v>
      </c>
      <c r="M152" t="str">
        <f>VLOOKUP(B149,Sheet3!$B:$M,12,0)</f>
        <v>special_bonus_imba_unique_furion</v>
      </c>
    </row>
    <row r="153" ht="15" spans="2:13">
      <c r="B153" s="2" t="s">
        <v>217</v>
      </c>
      <c r="C153">
        <v>1</v>
      </c>
      <c r="D153">
        <v>210</v>
      </c>
      <c r="E153" s="1" t="s">
        <v>218</v>
      </c>
      <c r="F153">
        <v>2</v>
      </c>
      <c r="G153">
        <v>30</v>
      </c>
      <c r="H153">
        <v>30</v>
      </c>
      <c r="I153">
        <v>30</v>
      </c>
      <c r="K153">
        <v>1</v>
      </c>
      <c r="L153" t="str">
        <f>VLOOKUP(B153,Sheet3!$B:$M,5,0)</f>
        <v>special_bonus_imba_movement_speed_30</v>
      </c>
      <c r="M153" t="str">
        <f>VLOOKUP(B153,Sheet3!$B:$M,6,0)</f>
        <v>special_bonus_imba_grimstroke_ink_swell_max_damage</v>
      </c>
    </row>
    <row r="154" ht="15" spans="2:13">
      <c r="B154" s="2"/>
      <c r="E154" s="1" t="s">
        <v>219</v>
      </c>
      <c r="F154">
        <v>3</v>
      </c>
      <c r="G154">
        <v>30</v>
      </c>
      <c r="H154">
        <v>30</v>
      </c>
      <c r="I154">
        <v>30</v>
      </c>
      <c r="K154">
        <v>2</v>
      </c>
      <c r="L154" t="str">
        <f>VLOOKUP(B153,Sheet3!$B:$M,7,0)</f>
        <v>special_bonus_imba_spell_amplify_20</v>
      </c>
      <c r="M154" t="str">
        <f>VLOOKUP(B153,Sheet3!$B:$M,8,0)</f>
        <v>special_bonus_imba_cast_range_175</v>
      </c>
    </row>
    <row r="155" ht="15" spans="2:13">
      <c r="B155" s="2"/>
      <c r="E155" s="1" t="s">
        <v>220</v>
      </c>
      <c r="F155">
        <v>4</v>
      </c>
      <c r="G155">
        <v>30</v>
      </c>
      <c r="H155">
        <v>30</v>
      </c>
      <c r="I155">
        <v>30</v>
      </c>
      <c r="K155">
        <v>3</v>
      </c>
      <c r="L155" t="str">
        <f>VLOOKUP(B153,Sheet3!$B:$M,9,0)</f>
        <v>special_bonus_imba_grimstroke_stroke_of_fate_cast_range</v>
      </c>
      <c r="M155" t="str">
        <f>VLOOKUP(B153,Sheet3!$B:$M,10,0)</f>
        <v>special_bonus_imba_grimstroke_phantoms_embrace_extra_hits</v>
      </c>
    </row>
    <row r="156" ht="15" spans="2:13">
      <c r="B156" s="2"/>
      <c r="E156" s="1" t="s">
        <v>221</v>
      </c>
      <c r="F156">
        <v>5</v>
      </c>
      <c r="G156">
        <v>30</v>
      </c>
      <c r="H156">
        <v>30</v>
      </c>
      <c r="I156">
        <v>30</v>
      </c>
      <c r="K156">
        <v>4</v>
      </c>
      <c r="L156" t="str">
        <f>VLOOKUP(B153,Sheet3!$B:$M,11,0)</f>
        <v>special_bonus_imba_grimstroke_ink_swell_radius</v>
      </c>
      <c r="M156" t="str">
        <f>VLOOKUP(B153,Sheet3!$B:$M,12,0)</f>
        <v>special_bonus_imba_grimstroke_stroke_of_fate_damage</v>
      </c>
    </row>
    <row r="157" ht="15" spans="2:13">
      <c r="B157" s="2" t="s">
        <v>222</v>
      </c>
      <c r="C157">
        <v>1</v>
      </c>
      <c r="D157">
        <v>220</v>
      </c>
      <c r="E157" s="1" t="s">
        <v>223</v>
      </c>
      <c r="F157">
        <v>2</v>
      </c>
      <c r="G157">
        <v>30</v>
      </c>
      <c r="H157">
        <v>30</v>
      </c>
      <c r="I157">
        <v>30</v>
      </c>
      <c r="K157">
        <v>1</v>
      </c>
      <c r="L157" t="str">
        <f>VLOOKUP(B157,Sheet3!$B:$M,5,0)</f>
        <v>special_bonus_imba_attack_damage_25</v>
      </c>
      <c r="M157" t="str">
        <f>VLOOKUP(B157,Sheet3!$B:$M,6,0)</f>
        <v>special_bonus_imba_hp_250</v>
      </c>
    </row>
    <row r="158" ht="15" spans="2:13">
      <c r="B158" s="2"/>
      <c r="E158" s="1" t="s">
        <v>224</v>
      </c>
      <c r="F158">
        <v>3</v>
      </c>
      <c r="G158">
        <v>30</v>
      </c>
      <c r="H158">
        <v>30</v>
      </c>
      <c r="I158">
        <v>30</v>
      </c>
      <c r="K158">
        <v>2</v>
      </c>
      <c r="L158" t="str">
        <f>VLOOKUP(B157,Sheet3!$B:$M,7,0)</f>
        <v>special_bonus_imba_gyrocopter_flak_cannon_attacks</v>
      </c>
      <c r="M158" t="str">
        <f>VLOOKUP(B157,Sheet3!$B:$M,8,0)</f>
        <v>special_bonus_imba_gyrocopter_rocket_barrage_damage</v>
      </c>
    </row>
    <row r="159" ht="15" spans="2:13">
      <c r="B159" s="2"/>
      <c r="E159" s="1" t="s">
        <v>225</v>
      </c>
      <c r="F159">
        <v>4</v>
      </c>
      <c r="G159">
        <v>30</v>
      </c>
      <c r="H159">
        <v>30</v>
      </c>
      <c r="I159">
        <v>30</v>
      </c>
      <c r="K159">
        <v>3</v>
      </c>
      <c r="L159" t="str">
        <f>VLOOKUP(B157,Sheet3!$B:$M,9,0)</f>
        <v>special_bonus_imba_movement_speed_50</v>
      </c>
      <c r="M159" t="str">
        <f>VLOOKUP(B157,Sheet3!$B:$M,10,0)</f>
        <v>special_bonus_imba_gyrocopter_call_down_cooldown</v>
      </c>
    </row>
    <row r="160" ht="15" spans="2:13">
      <c r="B160" s="2"/>
      <c r="E160" s="1" t="s">
        <v>226</v>
      </c>
      <c r="F160">
        <v>5</v>
      </c>
      <c r="G160">
        <v>30</v>
      </c>
      <c r="H160">
        <v>30</v>
      </c>
      <c r="I160">
        <v>30</v>
      </c>
      <c r="K160">
        <v>4</v>
      </c>
      <c r="L160" t="str">
        <f>VLOOKUP(B157,Sheet3!$B:$M,11,0)</f>
        <v>special_bonus_imba_gyrocopter_homing_missile_charges</v>
      </c>
      <c r="M160" t="str">
        <f>VLOOKUP(B157,Sheet3!$B:$M,12,0)</f>
        <v>special_bonus_imba_gyrocopter_gatling_guns_activate</v>
      </c>
    </row>
    <row r="161" ht="15" spans="2:13">
      <c r="B161" s="2" t="s">
        <v>227</v>
      </c>
      <c r="C161">
        <v>1</v>
      </c>
      <c r="D161">
        <v>230</v>
      </c>
      <c r="E161" s="1" t="s">
        <v>228</v>
      </c>
      <c r="F161">
        <v>2</v>
      </c>
      <c r="G161">
        <v>30</v>
      </c>
      <c r="H161">
        <v>30</v>
      </c>
      <c r="I161">
        <v>30</v>
      </c>
      <c r="K161">
        <v>1</v>
      </c>
      <c r="L161" t="str">
        <f>VLOOKUP(B161,Sheet3!$B:$M,5,0)</f>
        <v>special_bonus_imba_unique_hoodwink_camouflage</v>
      </c>
      <c r="M161" t="str">
        <f>VLOOKUP(B161,Sheet3!$B:$M,6,0)</f>
        <v>special_bonus_imba_mana_break_25</v>
      </c>
    </row>
    <row r="162" ht="15" spans="2:13">
      <c r="B162" s="2"/>
      <c r="E162" s="1" t="s">
        <v>229</v>
      </c>
      <c r="F162">
        <v>3</v>
      </c>
      <c r="G162">
        <v>30</v>
      </c>
      <c r="H162">
        <v>30</v>
      </c>
      <c r="I162">
        <v>30</v>
      </c>
      <c r="K162">
        <v>2</v>
      </c>
      <c r="L162" t="str">
        <f>VLOOKUP(B161,Sheet3!$B:$M,7,0)</f>
        <v>special_bonus_imba_unique_hoodwink_sharpshooter_pure_damage</v>
      </c>
      <c r="M162" t="str">
        <f>VLOOKUP(B161,Sheet3!$B:$M,8,0)</f>
        <v>special_bonus_imba_agility_25</v>
      </c>
    </row>
    <row r="163" ht="15" spans="2:13">
      <c r="B163" s="2"/>
      <c r="E163" s="1" t="s">
        <v>230</v>
      </c>
      <c r="F163">
        <v>4</v>
      </c>
      <c r="G163">
        <v>30</v>
      </c>
      <c r="H163">
        <v>30</v>
      </c>
      <c r="I163">
        <v>30</v>
      </c>
      <c r="K163">
        <v>3</v>
      </c>
      <c r="L163" t="str">
        <f>VLOOKUP(B161,Sheet3!$B:$M,9,0)</f>
        <v>special_bonus_imba_cooldown_reduction_25</v>
      </c>
      <c r="M163" t="str">
        <f>VLOOKUP(B161,Sheet3!$B:$M,10,0)</f>
        <v>special_bonus_imba_unique_hoodwink_acorn_shot_charges</v>
      </c>
    </row>
    <row r="164" ht="15" spans="2:13">
      <c r="B164" s="2"/>
      <c r="F164">
        <v>5</v>
      </c>
      <c r="G164">
        <v>30</v>
      </c>
      <c r="H164">
        <v>30</v>
      </c>
      <c r="I164">
        <v>30</v>
      </c>
      <c r="K164">
        <v>4</v>
      </c>
      <c r="L164" t="str">
        <f>VLOOKUP(B161,Sheet3!$B:$M,11,0)</f>
        <v>special_bonus_imba_attack_range_250</v>
      </c>
      <c r="M164" t="str">
        <f>VLOOKUP(B161,Sheet3!$B:$M,12,0)</f>
        <v>special_bonus_imba_unique_hoodwink_sharpshooter_speed</v>
      </c>
    </row>
    <row r="165" ht="15" spans="2:13">
      <c r="B165" s="2" t="s">
        <v>231</v>
      </c>
      <c r="C165">
        <v>1</v>
      </c>
      <c r="D165">
        <v>240</v>
      </c>
      <c r="E165" s="1" t="s">
        <v>232</v>
      </c>
      <c r="F165">
        <v>2</v>
      </c>
      <c r="G165">
        <v>30</v>
      </c>
      <c r="H165">
        <v>30</v>
      </c>
      <c r="I165">
        <v>30</v>
      </c>
      <c r="K165">
        <v>1</v>
      </c>
      <c r="L165" t="str">
        <f>VLOOKUP(B165,Sheet3!$B:$M,5,0)</f>
        <v>special_bonus_imba_hp_300</v>
      </c>
      <c r="M165" t="str">
        <f>VLOOKUP(B165,Sheet3!$B:$M,6,0)</f>
        <v>special_bonus_imba_attack_damage_20</v>
      </c>
    </row>
    <row r="166" ht="15" spans="2:13">
      <c r="B166" s="2"/>
      <c r="E166" s="1" t="s">
        <v>233</v>
      </c>
      <c r="F166">
        <v>3</v>
      </c>
      <c r="G166">
        <v>30</v>
      </c>
      <c r="H166">
        <v>30</v>
      </c>
      <c r="I166">
        <v>30</v>
      </c>
      <c r="K166">
        <v>2</v>
      </c>
      <c r="L166" t="str">
        <f>VLOOKUP(B165,Sheet3!$B:$M,7,0)</f>
        <v>special_bonus_imba_unique_huskar_2</v>
      </c>
      <c r="M166" t="str">
        <f>VLOOKUP(B165,Sheet3!$B:$M,8,0)</f>
        <v>special_bonus_imba_lifesteal_25</v>
      </c>
    </row>
    <row r="167" ht="15" spans="2:13">
      <c r="B167" s="2"/>
      <c r="E167" s="1" t="s">
        <v>234</v>
      </c>
      <c r="F167">
        <v>4</v>
      </c>
      <c r="G167">
        <v>30</v>
      </c>
      <c r="H167">
        <v>30</v>
      </c>
      <c r="I167">
        <v>30</v>
      </c>
      <c r="K167">
        <v>3</v>
      </c>
      <c r="L167" t="str">
        <f>VLOOKUP(B165,Sheet3!$B:$M,9,0)</f>
        <v>special_bonus_imba_strength_25</v>
      </c>
      <c r="M167" t="str">
        <f>VLOOKUP(B165,Sheet3!$B:$M,10,0)</f>
        <v>special_bonus_imba_huskar_life_break_cast_range</v>
      </c>
    </row>
    <row r="168" ht="15" spans="2:13">
      <c r="B168" s="2"/>
      <c r="E168" s="1" t="s">
        <v>235</v>
      </c>
      <c r="F168">
        <v>5</v>
      </c>
      <c r="G168">
        <v>30</v>
      </c>
      <c r="H168">
        <v>30</v>
      </c>
      <c r="I168">
        <v>30</v>
      </c>
      <c r="K168">
        <v>4</v>
      </c>
      <c r="L168" t="str">
        <f>VLOOKUP(B165,Sheet3!$B:$M,11,0)</f>
        <v>special_bonus_imba_attack_range_200</v>
      </c>
      <c r="M168" t="str">
        <f>VLOOKUP(B165,Sheet3!$B:$M,12,0)</f>
        <v>special_bonus_imba_huskar_pure_burning_spears</v>
      </c>
    </row>
    <row r="169" ht="15" spans="2:13">
      <c r="B169" s="2" t="s">
        <v>236</v>
      </c>
      <c r="C169">
        <v>1</v>
      </c>
      <c r="D169">
        <v>250</v>
      </c>
      <c r="E169" s="1" t="s">
        <v>237</v>
      </c>
      <c r="F169">
        <v>2</v>
      </c>
      <c r="G169">
        <v>30</v>
      </c>
      <c r="H169">
        <v>30</v>
      </c>
      <c r="I169">
        <v>30</v>
      </c>
      <c r="K169">
        <v>1</v>
      </c>
      <c r="L169" t="str">
        <f>VLOOKUP(B169,Sheet3!$B:$M,5,0)</f>
        <v>special_bonus_imba_unique_invoker_1</v>
      </c>
      <c r="M169" t="str">
        <f>VLOOKUP(B169,Sheet3!$B:$M,6,0)</f>
        <v>special_bonus_imba_unique_invoker_2</v>
      </c>
    </row>
    <row r="170" ht="15" spans="2:13">
      <c r="B170" s="2"/>
      <c r="E170" s="1" t="s">
        <v>238</v>
      </c>
      <c r="F170">
        <v>3</v>
      </c>
      <c r="G170">
        <v>30</v>
      </c>
      <c r="H170">
        <v>30</v>
      </c>
      <c r="I170">
        <v>30</v>
      </c>
      <c r="K170">
        <v>2</v>
      </c>
      <c r="L170" t="str">
        <f>VLOOKUP(B169,Sheet3!$B:$M,7,0)</f>
        <v>special_bonus_imba_unique_invoker_3</v>
      </c>
      <c r="M170" t="str">
        <f>VLOOKUP(B169,Sheet3!$B:$M,8,0)</f>
        <v>special_bonus_imba_unique_invoker_4</v>
      </c>
    </row>
    <row r="171" ht="15" spans="2:13">
      <c r="B171" s="2"/>
      <c r="E171" s="1" t="s">
        <v>239</v>
      </c>
      <c r="F171">
        <v>4</v>
      </c>
      <c r="G171">
        <v>30</v>
      </c>
      <c r="H171">
        <v>30</v>
      </c>
      <c r="I171">
        <v>30</v>
      </c>
      <c r="K171">
        <v>3</v>
      </c>
      <c r="L171" t="str">
        <f>VLOOKUP(B169,Sheet3!$B:$M,9,0)</f>
        <v>special_bonus_imba_unique_invoker_5</v>
      </c>
      <c r="M171" t="str">
        <f>VLOOKUP(B169,Sheet3!$B:$M,10,0)</f>
        <v>special_bonus_imba_unique_invoker_6</v>
      </c>
    </row>
    <row r="172" ht="15" spans="2:13">
      <c r="B172" s="2"/>
      <c r="E172" s="1" t="s">
        <v>240</v>
      </c>
      <c r="F172">
        <v>5</v>
      </c>
      <c r="G172">
        <v>30</v>
      </c>
      <c r="H172">
        <v>30</v>
      </c>
      <c r="I172">
        <v>30</v>
      </c>
      <c r="K172">
        <v>4</v>
      </c>
      <c r="L172" t="str">
        <f>VLOOKUP(B169,Sheet3!$B:$M,11,0)</f>
        <v>special_bonus_imba_unique_invoker_7</v>
      </c>
      <c r="M172" t="str">
        <f>VLOOKUP(B169,Sheet3!$B:$M,12,0)</f>
        <v>special_bonus_imba_unique_invoker_8</v>
      </c>
    </row>
    <row r="173" ht="15" spans="2:13">
      <c r="B173" s="2" t="s">
        <v>241</v>
      </c>
      <c r="C173">
        <v>1</v>
      </c>
      <c r="D173">
        <v>200</v>
      </c>
      <c r="E173" s="1" t="s">
        <v>242</v>
      </c>
      <c r="F173">
        <v>2</v>
      </c>
      <c r="G173">
        <v>30</v>
      </c>
      <c r="H173">
        <v>30</v>
      </c>
      <c r="I173">
        <v>30</v>
      </c>
      <c r="K173">
        <v>1</v>
      </c>
      <c r="L173" t="str">
        <f>VLOOKUP(B173,Sheet3!$B:$M,5,0)</f>
        <v>special_bonus_imba_jakiro_1</v>
      </c>
      <c r="M173" t="str">
        <f>VLOOKUP(B173,Sheet3!$B:$M,6,0)</f>
        <v>special_bonus_imba_jakiro_2</v>
      </c>
    </row>
    <row r="174" ht="15" spans="2:13">
      <c r="B174" s="2"/>
      <c r="E174" s="1" t="s">
        <v>243</v>
      </c>
      <c r="F174">
        <v>3</v>
      </c>
      <c r="G174">
        <v>30</v>
      </c>
      <c r="H174">
        <v>30</v>
      </c>
      <c r="I174">
        <v>30</v>
      </c>
      <c r="K174">
        <v>2</v>
      </c>
      <c r="L174" t="str">
        <f>VLOOKUP(B173,Sheet3!$B:$M,7,0)</f>
        <v>special_bonus_imba_hp_350</v>
      </c>
      <c r="M174" t="str">
        <f>VLOOKUP(B173,Sheet3!$B:$M,8,0)</f>
        <v>special_bonus_imba_spell_amplify_12</v>
      </c>
    </row>
    <row r="175" ht="15" spans="2:13">
      <c r="B175" s="2"/>
      <c r="E175" s="1" t="s">
        <v>244</v>
      </c>
      <c r="F175">
        <v>4</v>
      </c>
      <c r="G175">
        <v>30</v>
      </c>
      <c r="H175">
        <v>30</v>
      </c>
      <c r="I175">
        <v>30</v>
      </c>
      <c r="K175">
        <v>3</v>
      </c>
      <c r="L175" t="str">
        <f>VLOOKUP(B173,Sheet3!$B:$M,9,0)</f>
        <v>special_bonus_imba_jakiro_7</v>
      </c>
      <c r="M175" t="str">
        <f>VLOOKUP(B173,Sheet3!$B:$M,10,0)</f>
        <v>special_bonus_imba_jakiro_6</v>
      </c>
    </row>
    <row r="176" ht="15" spans="2:13">
      <c r="B176" s="2"/>
      <c r="F176">
        <v>5</v>
      </c>
      <c r="G176">
        <v>30</v>
      </c>
      <c r="H176">
        <v>30</v>
      </c>
      <c r="I176">
        <v>30</v>
      </c>
      <c r="K176">
        <v>4</v>
      </c>
      <c r="L176" t="str">
        <f>VLOOKUP(B173,Sheet3!$B:$M,11,0)</f>
        <v>special_bonus_imba_jakiro_3</v>
      </c>
      <c r="M176" t="str">
        <f>VLOOKUP(B173,Sheet3!$B:$M,12,0)</f>
        <v>special_bonus_imba_jakiro_9</v>
      </c>
    </row>
    <row r="177" ht="15" spans="2:13">
      <c r="B177" s="2" t="s">
        <v>245</v>
      </c>
      <c r="C177">
        <v>1</v>
      </c>
      <c r="D177">
        <v>210</v>
      </c>
      <c r="E177" s="1" t="s">
        <v>246</v>
      </c>
      <c r="F177">
        <v>2</v>
      </c>
      <c r="G177">
        <v>30</v>
      </c>
      <c r="H177">
        <v>30</v>
      </c>
      <c r="I177">
        <v>30</v>
      </c>
      <c r="K177">
        <v>1</v>
      </c>
      <c r="L177" t="str">
        <f>VLOOKUP(B177,Sheet3!$B:$M,5,0)</f>
        <v>special_bonus_imba_all_stats_6</v>
      </c>
      <c r="M177" t="str">
        <f>VLOOKUP(B177,Sheet3!$B:$M,6,0)</f>
        <v>special_bonus_imba_juggernaut_2</v>
      </c>
    </row>
    <row r="178" ht="15" spans="2:13">
      <c r="B178" s="2"/>
      <c r="E178" s="1" t="s">
        <v>247</v>
      </c>
      <c r="F178">
        <v>3</v>
      </c>
      <c r="G178">
        <v>30</v>
      </c>
      <c r="H178">
        <v>30</v>
      </c>
      <c r="I178">
        <v>30</v>
      </c>
      <c r="K178">
        <v>2</v>
      </c>
      <c r="L178" t="str">
        <f>VLOOKUP(B177,Sheet3!$B:$M,7,0)</f>
        <v>special_bonus_imba_juggernaut_blade_fury_movement_speed</v>
      </c>
      <c r="M178" t="str">
        <f>VLOOKUP(B177,Sheet3!$B:$M,8,0)</f>
        <v>special_bonus_imba_juggernaut_3</v>
      </c>
    </row>
    <row r="179" ht="15" spans="2:13">
      <c r="B179" s="2"/>
      <c r="E179" s="1" t="s">
        <v>248</v>
      </c>
      <c r="F179">
        <v>4</v>
      </c>
      <c r="G179">
        <v>30</v>
      </c>
      <c r="H179">
        <v>30</v>
      </c>
      <c r="I179">
        <v>30</v>
      </c>
      <c r="K179">
        <v>3</v>
      </c>
      <c r="L179" t="str">
        <f>VLOOKUP(B177,Sheet3!$B:$M,9,0)</f>
        <v>special_bonus_imba_armor_10</v>
      </c>
      <c r="M179" t="str">
        <f>VLOOKUP(B177,Sheet3!$B:$M,10,0)</f>
        <v>special_bonus_imba_juggernaut_1</v>
      </c>
    </row>
    <row r="180" ht="15" spans="2:13">
      <c r="B180" s="2"/>
      <c r="E180" s="1" t="s">
        <v>249</v>
      </c>
      <c r="F180">
        <v>5</v>
      </c>
      <c r="G180">
        <v>30</v>
      </c>
      <c r="H180">
        <v>30</v>
      </c>
      <c r="I180">
        <v>30</v>
      </c>
      <c r="K180">
        <v>4</v>
      </c>
      <c r="L180" t="str">
        <f>VLOOKUP(B177,Sheet3!$B:$M,11,0)</f>
        <v>special_bonus_imba_juggernaut_4</v>
      </c>
      <c r="M180" t="str">
        <f>VLOOKUP(B177,Sheet3!$B:$M,12,0)</f>
        <v>special_bonus_imba_juggernaut_10</v>
      </c>
    </row>
    <row r="181" ht="15" spans="2:13">
      <c r="B181" s="2" t="s">
        <v>250</v>
      </c>
      <c r="C181">
        <v>1</v>
      </c>
      <c r="D181">
        <v>220</v>
      </c>
      <c r="E181" s="1" t="s">
        <v>251</v>
      </c>
      <c r="F181">
        <v>2</v>
      </c>
      <c r="G181">
        <v>30</v>
      </c>
      <c r="H181">
        <v>30</v>
      </c>
      <c r="I181">
        <v>30</v>
      </c>
      <c r="K181">
        <v>1</v>
      </c>
      <c r="L181" t="str">
        <f>VLOOKUP(B181,Sheet3!$B:$M,5,0)</f>
        <v>special_bonus_imba_keeper_of_the_light_ignis_truesight</v>
      </c>
      <c r="M181" t="str">
        <f>VLOOKUP(B181,Sheet3!$B:$M,6,0)</f>
        <v>special_bonus_imba_movement_speed_25</v>
      </c>
    </row>
    <row r="182" ht="15" spans="2:13">
      <c r="B182" s="2"/>
      <c r="E182" s="1" t="s">
        <v>252</v>
      </c>
      <c r="F182">
        <v>3</v>
      </c>
      <c r="G182">
        <v>30</v>
      </c>
      <c r="H182">
        <v>30</v>
      </c>
      <c r="I182">
        <v>30</v>
      </c>
      <c r="K182">
        <v>2</v>
      </c>
      <c r="L182" t="str">
        <f>VLOOKUP(B181,Sheet3!$B:$M,7,0)</f>
        <v>special_bonus_imba_keeper_of_the_light_travelling_light</v>
      </c>
      <c r="M182" t="str">
        <f>VLOOKUP(B181,Sheet3!$B:$M,8,0)</f>
        <v>special_bonus_imba_cast_range_350</v>
      </c>
    </row>
    <row r="183" ht="15" spans="2:13">
      <c r="B183" s="2"/>
      <c r="E183" s="1" t="s">
        <v>253</v>
      </c>
      <c r="F183">
        <v>4</v>
      </c>
      <c r="G183">
        <v>30</v>
      </c>
      <c r="H183">
        <v>30</v>
      </c>
      <c r="I183">
        <v>30</v>
      </c>
      <c r="K183">
        <v>3</v>
      </c>
      <c r="L183" t="str">
        <f>VLOOKUP(B181,Sheet3!$B:$M,9,0)</f>
        <v>special_bonus_imba_magic_resistance_40</v>
      </c>
      <c r="M183" t="str">
        <f>VLOOKUP(B181,Sheet3!$B:$M,10,0)</f>
        <v>special_bonus_imba_keeper_of_the_light_luminous_burster</v>
      </c>
    </row>
    <row r="184" ht="15" spans="2:13">
      <c r="B184" s="2"/>
      <c r="E184" s="1" t="s">
        <v>254</v>
      </c>
      <c r="F184">
        <v>5</v>
      </c>
      <c r="G184">
        <v>30</v>
      </c>
      <c r="H184">
        <v>30</v>
      </c>
      <c r="I184">
        <v>30</v>
      </c>
      <c r="K184">
        <v>4</v>
      </c>
      <c r="L184" t="str">
        <f>VLOOKUP(B181,Sheet3!$B:$M,11,0)</f>
        <v>special_bonus_imba_keeper_of_the_light_flow_inhibition</v>
      </c>
      <c r="M184" t="str">
        <f>VLOOKUP(B181,Sheet3!$B:$M,12,0)</f>
        <v>special_bonus_imba_keeper_of_the_light_pure_illuminate</v>
      </c>
    </row>
    <row r="185" ht="15" spans="2:13">
      <c r="B185" s="2" t="s">
        <v>255</v>
      </c>
      <c r="C185">
        <v>1</v>
      </c>
      <c r="D185">
        <v>230</v>
      </c>
      <c r="E185" s="1" t="s">
        <v>256</v>
      </c>
      <c r="F185">
        <v>2</v>
      </c>
      <c r="G185">
        <v>30</v>
      </c>
      <c r="H185">
        <v>30</v>
      </c>
      <c r="I185">
        <v>30</v>
      </c>
      <c r="K185">
        <v>1</v>
      </c>
      <c r="L185" t="str">
        <f>VLOOKUP(B185,Sheet3!$B:$M,5,0)</f>
        <v>special_bonus_imba_kunkka_1</v>
      </c>
      <c r="M185" t="str">
        <f>VLOOKUP(B185,Sheet3!$B:$M,6,0)</f>
        <v>special_bonus_imba_kunkka_2</v>
      </c>
    </row>
    <row r="186" ht="15" spans="2:13">
      <c r="B186" s="2"/>
      <c r="E186" s="1" t="s">
        <v>257</v>
      </c>
      <c r="F186">
        <v>3</v>
      </c>
      <c r="G186">
        <v>30</v>
      </c>
      <c r="H186">
        <v>30</v>
      </c>
      <c r="I186">
        <v>30</v>
      </c>
      <c r="K186">
        <v>2</v>
      </c>
      <c r="L186" t="str">
        <f>VLOOKUP(B185,Sheet3!$B:$M,7,0)</f>
        <v>special_bonus_imba_hp_regen_15</v>
      </c>
      <c r="M186" t="str">
        <f>VLOOKUP(B185,Sheet3!$B:$M,8,0)</f>
        <v>special_bonus_imba_kunkka_4</v>
      </c>
    </row>
    <row r="187" ht="15" spans="2:13">
      <c r="B187" s="2"/>
      <c r="E187" s="1" t="s">
        <v>258</v>
      </c>
      <c r="F187">
        <v>4</v>
      </c>
      <c r="G187">
        <v>30</v>
      </c>
      <c r="H187">
        <v>30</v>
      </c>
      <c r="I187">
        <v>30</v>
      </c>
      <c r="K187">
        <v>3</v>
      </c>
      <c r="L187" t="str">
        <f>VLOOKUP(B185,Sheet3!$B:$M,9,0)</f>
        <v>special_bonus_imba_kunkka_6</v>
      </c>
      <c r="M187" t="str">
        <f>VLOOKUP(B185,Sheet3!$B:$M,10,0)</f>
        <v>special_bonus_imba_strength_25</v>
      </c>
    </row>
    <row r="188" ht="15" spans="2:13">
      <c r="B188" s="2"/>
      <c r="E188" s="1" t="s">
        <v>259</v>
      </c>
      <c r="F188">
        <v>5</v>
      </c>
      <c r="G188">
        <v>30</v>
      </c>
      <c r="H188">
        <v>30</v>
      </c>
      <c r="I188">
        <v>30</v>
      </c>
      <c r="K188">
        <v>4</v>
      </c>
      <c r="L188" t="str">
        <f>VLOOKUP(B185,Sheet3!$B:$M,11,0)</f>
        <v>special_bonus_imba_kunkka_8</v>
      </c>
      <c r="M188" t="str">
        <f>VLOOKUP(B185,Sheet3!$B:$M,12,0)</f>
        <v>special_bonus_imba_kunkka_9</v>
      </c>
    </row>
    <row r="189" ht="15" spans="2:13">
      <c r="B189" s="2" t="s">
        <v>260</v>
      </c>
      <c r="C189">
        <v>1</v>
      </c>
      <c r="D189">
        <v>240</v>
      </c>
      <c r="E189" s="1" t="s">
        <v>261</v>
      </c>
      <c r="F189">
        <v>2</v>
      </c>
      <c r="G189">
        <v>30</v>
      </c>
      <c r="H189">
        <v>30</v>
      </c>
      <c r="I189">
        <v>30</v>
      </c>
      <c r="K189">
        <v>1</v>
      </c>
      <c r="L189" t="str">
        <f>VLOOKUP(B189,Sheet3!$B:$M,5,0)</f>
        <v>special_bonus_imba_strength_14</v>
      </c>
      <c r="M189" t="str">
        <f>VLOOKUP(B189,Sheet3!$B:$M,6,0)</f>
        <v>special_bonus_imba_cast_range_200</v>
      </c>
    </row>
    <row r="190" ht="15" spans="2:13">
      <c r="B190" s="2"/>
      <c r="E190" s="1" t="s">
        <v>262</v>
      </c>
      <c r="F190">
        <v>3</v>
      </c>
      <c r="G190">
        <v>30</v>
      </c>
      <c r="H190">
        <v>30</v>
      </c>
      <c r="I190">
        <v>30</v>
      </c>
      <c r="K190">
        <v>2</v>
      </c>
      <c r="L190" t="str">
        <f>VLOOKUP(B189,Sheet3!$B:$M,7,0)</f>
        <v>special_bonus_imba_movement_speed_50</v>
      </c>
      <c r="M190" t="str">
        <f>VLOOKUP(B189,Sheet3!$B:$M,8,0)</f>
        <v>special_bonus_imba_unique_legion_commander_4</v>
      </c>
    </row>
    <row r="191" ht="15" spans="2:13">
      <c r="B191" s="2"/>
      <c r="E191" s="1" t="s">
        <v>263</v>
      </c>
      <c r="F191">
        <v>4</v>
      </c>
      <c r="G191">
        <v>30</v>
      </c>
      <c r="H191">
        <v>30</v>
      </c>
      <c r="I191">
        <v>30</v>
      </c>
      <c r="K191">
        <v>3</v>
      </c>
      <c r="L191" t="str">
        <f>VLOOKUP(B189,Sheet3!$B:$M,9,0)</f>
        <v>special_bonus_imba_unique_legion_commander</v>
      </c>
      <c r="M191" t="str">
        <f>VLOOKUP(B189,Sheet3!$B:$M,10,0)</f>
        <v>special_bonus_imba_unique_legion_commander_5</v>
      </c>
    </row>
    <row r="192" ht="15" spans="2:13">
      <c r="B192" s="2"/>
      <c r="E192" s="1" t="s">
        <v>264</v>
      </c>
      <c r="F192">
        <v>5</v>
      </c>
      <c r="G192">
        <v>30</v>
      </c>
      <c r="H192">
        <v>30</v>
      </c>
      <c r="I192">
        <v>30</v>
      </c>
      <c r="K192">
        <v>4</v>
      </c>
      <c r="L192" t="str">
        <f>VLOOKUP(B189,Sheet3!$B:$M,11,0)</f>
        <v>special_bonus_imba_cleave_100</v>
      </c>
      <c r="M192" t="str">
        <f>VLOOKUP(B189,Sheet3!$B:$M,12,0)</f>
        <v>special_bonus_imba_unique_legion_commander_3</v>
      </c>
    </row>
    <row r="193" ht="15" spans="2:13">
      <c r="B193" s="2" t="s">
        <v>265</v>
      </c>
      <c r="C193">
        <v>1</v>
      </c>
      <c r="D193">
        <v>250</v>
      </c>
      <c r="E193" s="1" t="s">
        <v>266</v>
      </c>
      <c r="F193">
        <v>2</v>
      </c>
      <c r="G193">
        <v>30</v>
      </c>
      <c r="H193">
        <v>30</v>
      </c>
      <c r="I193">
        <v>30</v>
      </c>
      <c r="K193">
        <v>1</v>
      </c>
      <c r="L193" t="str">
        <f>VLOOKUP(B193,Sheet3!$B:$M,5,0)</f>
        <v>special_bonus_imba_unique_imba_leshrac_empowered_split_earth_duration</v>
      </c>
      <c r="M193" t="str">
        <f>VLOOKUP(B193,Sheet3!$B:$M,6,0)</f>
        <v>special_bonus_imba_unique_imba_leshrac_pulse_nova_damage</v>
      </c>
    </row>
    <row r="194" ht="15" spans="2:13">
      <c r="B194" s="2"/>
      <c r="E194" s="1" t="s">
        <v>267</v>
      </c>
      <c r="F194">
        <v>3</v>
      </c>
      <c r="G194">
        <v>30</v>
      </c>
      <c r="H194">
        <v>30</v>
      </c>
      <c r="I194">
        <v>30</v>
      </c>
      <c r="K194">
        <v>2</v>
      </c>
      <c r="L194" t="str">
        <f>VLOOKUP(B193,Sheet3!$B:$M,7,0)</f>
        <v>special_bonus_imba_unique_imba_leshrac_lightning_storm_duration</v>
      </c>
      <c r="M194" t="str">
        <f>VLOOKUP(B193,Sheet3!$B:$M,8,0)</f>
        <v>special_bonus_imba_unique_imba_leshrac_tormented_soul_form_duration</v>
      </c>
    </row>
    <row r="195" ht="15" spans="2:13">
      <c r="B195" s="2"/>
      <c r="E195" s="1" t="s">
        <v>268</v>
      </c>
      <c r="F195">
        <v>4</v>
      </c>
      <c r="G195">
        <v>30</v>
      </c>
      <c r="H195">
        <v>30</v>
      </c>
      <c r="I195">
        <v>30</v>
      </c>
      <c r="K195">
        <v>3</v>
      </c>
      <c r="L195" t="str">
        <f>VLOOKUP(B193,Sheet3!$B:$M,9,0)</f>
        <v>special_bonus_imba_unique_imba_leshrac_pulse_nova_radius</v>
      </c>
      <c r="M195" t="str">
        <f>VLOOKUP(B193,Sheet3!$B:$M,10,0)</f>
        <v>special_bonus_imba_unique_imba_leshrac_diabolic_edict_explosions</v>
      </c>
    </row>
    <row r="196" ht="15" spans="2:13">
      <c r="B196" s="2"/>
      <c r="E196" s="1" t="s">
        <v>269</v>
      </c>
      <c r="F196">
        <v>5</v>
      </c>
      <c r="G196">
        <v>30</v>
      </c>
      <c r="H196">
        <v>30</v>
      </c>
      <c r="I196">
        <v>30</v>
      </c>
      <c r="K196">
        <v>4</v>
      </c>
      <c r="L196" t="str">
        <f>VLOOKUP(B193,Sheet3!$B:$M,11,0)</f>
        <v>special_bonus_imba_unique_imba_leshrac_tormented_soul_form_totalsteal</v>
      </c>
      <c r="M196" t="str">
        <f>VLOOKUP(B193,Sheet3!$B:$M,12,0)</f>
        <v>special_bonus_imba_unique_imba_leshrac_pulse_nova_ese_threshold</v>
      </c>
    </row>
    <row r="197" ht="15" spans="2:13">
      <c r="B197" s="2" t="s">
        <v>270</v>
      </c>
      <c r="C197">
        <v>1</v>
      </c>
      <c r="D197">
        <v>200</v>
      </c>
      <c r="E197" s="1" t="s">
        <v>271</v>
      </c>
      <c r="F197">
        <v>2</v>
      </c>
      <c r="G197">
        <v>30</v>
      </c>
      <c r="H197">
        <v>30</v>
      </c>
      <c r="I197">
        <v>30</v>
      </c>
      <c r="K197">
        <v>1</v>
      </c>
      <c r="L197" t="str">
        <f>VLOOKUP(B197,Sheet3!$B:$M,5,0)</f>
        <v>special_bonus_imba_lich_10</v>
      </c>
      <c r="M197" t="str">
        <f>VLOOKUP(B197,Sheet3!$B:$M,6,0)</f>
        <v>special_bonus_imba_lich_6</v>
      </c>
    </row>
    <row r="198" ht="15" spans="2:13">
      <c r="B198" s="2"/>
      <c r="E198" s="1" t="s">
        <v>272</v>
      </c>
      <c r="F198">
        <v>3</v>
      </c>
      <c r="G198">
        <v>30</v>
      </c>
      <c r="H198">
        <v>30</v>
      </c>
      <c r="I198">
        <v>30</v>
      </c>
      <c r="K198">
        <v>2</v>
      </c>
      <c r="L198" t="str">
        <f>VLOOKUP(B197,Sheet3!$B:$M,7,0)</f>
        <v>special_bonus_imba_attack_damage_120</v>
      </c>
      <c r="M198" t="str">
        <f>VLOOKUP(B197,Sheet3!$B:$M,8,0)</f>
        <v>special_bonus_imba_lich_1</v>
      </c>
    </row>
    <row r="199" ht="15" spans="2:13">
      <c r="B199" s="2"/>
      <c r="E199" s="1" t="s">
        <v>273</v>
      </c>
      <c r="F199">
        <v>4</v>
      </c>
      <c r="G199">
        <v>30</v>
      </c>
      <c r="H199">
        <v>30</v>
      </c>
      <c r="I199">
        <v>30</v>
      </c>
      <c r="K199">
        <v>3</v>
      </c>
      <c r="L199" t="str">
        <f>VLOOKUP(B197,Sheet3!$B:$M,9,0)</f>
        <v>special_bonus_imba_lich_11</v>
      </c>
      <c r="M199" t="str">
        <f>VLOOKUP(B197,Sheet3!$B:$M,10,0)</f>
        <v>special_bonus_imba_lich_7</v>
      </c>
    </row>
    <row r="200" ht="15" spans="2:13">
      <c r="B200" s="2"/>
      <c r="E200" s="1" t="s">
        <v>274</v>
      </c>
      <c r="F200">
        <v>5</v>
      </c>
      <c r="G200">
        <v>30</v>
      </c>
      <c r="H200">
        <v>30</v>
      </c>
      <c r="I200">
        <v>30</v>
      </c>
      <c r="K200">
        <v>4</v>
      </c>
      <c r="L200" t="str">
        <f>VLOOKUP(B197,Sheet3!$B:$M,11,0)</f>
        <v>special_bonus_imba_lich_9</v>
      </c>
      <c r="M200" t="str">
        <f>VLOOKUP(B197,Sheet3!$B:$M,12,0)</f>
        <v>special_bonus_imba_unique_lich_2</v>
      </c>
    </row>
    <row r="201" ht="15" spans="2:13">
      <c r="B201" s="2" t="s">
        <v>275</v>
      </c>
      <c r="C201">
        <v>1</v>
      </c>
      <c r="D201">
        <v>210</v>
      </c>
      <c r="E201" s="1" t="s">
        <v>276</v>
      </c>
      <c r="F201">
        <v>2</v>
      </c>
      <c r="G201">
        <v>30</v>
      </c>
      <c r="H201">
        <v>30</v>
      </c>
      <c r="I201">
        <v>30</v>
      </c>
      <c r="K201">
        <v>1</v>
      </c>
      <c r="L201" t="str">
        <f>VLOOKUP(B201,Sheet3!$B:$M,5,0)</f>
        <v>special_bonus_imba_hp_200</v>
      </c>
      <c r="M201" t="str">
        <f>VLOOKUP(B201,Sheet3!$B:$M,6,0)</f>
        <v>special_bonus_imba_attack_speed_30</v>
      </c>
    </row>
    <row r="202" ht="15" spans="2:13">
      <c r="B202" s="2"/>
      <c r="E202" s="1" t="s">
        <v>277</v>
      </c>
      <c r="F202">
        <v>3</v>
      </c>
      <c r="G202">
        <v>30</v>
      </c>
      <c r="H202">
        <v>30</v>
      </c>
      <c r="I202">
        <v>30</v>
      </c>
      <c r="K202">
        <v>2</v>
      </c>
      <c r="L202" t="str">
        <f>VLOOKUP(B201,Sheet3!$B:$M,7,0)</f>
        <v>special_bonus_imba_attack_damage_30</v>
      </c>
      <c r="M202" t="str">
        <f>VLOOKUP(B201,Sheet3!$B:$M,8,0)</f>
        <v>special_bonus_imba_movement_speed_25</v>
      </c>
    </row>
    <row r="203" ht="15" spans="2:13">
      <c r="B203" s="2"/>
      <c r="E203" s="1" t="s">
        <v>278</v>
      </c>
      <c r="F203">
        <v>4</v>
      </c>
      <c r="G203">
        <v>30</v>
      </c>
      <c r="H203">
        <v>30</v>
      </c>
      <c r="I203">
        <v>30</v>
      </c>
      <c r="K203">
        <v>3</v>
      </c>
      <c r="L203" t="str">
        <f>VLOOKUP(B201,Sheet3!$B:$M,9,0)</f>
        <v>special_bonus_imba_evasion_20</v>
      </c>
      <c r="M203" t="str">
        <f>VLOOKUP(B201,Sheet3!$B:$M,10,0)</f>
        <v>special_bonus_imba_unique_lifestealer_2</v>
      </c>
    </row>
    <row r="204" ht="15" spans="2:13">
      <c r="B204" s="2"/>
      <c r="E204" s="1" t="s">
        <v>279</v>
      </c>
      <c r="F204">
        <v>5</v>
      </c>
      <c r="G204">
        <v>30</v>
      </c>
      <c r="H204">
        <v>30</v>
      </c>
      <c r="I204">
        <v>30</v>
      </c>
      <c r="K204">
        <v>4</v>
      </c>
      <c r="L204" t="str">
        <f>VLOOKUP(B201,Sheet3!$B:$M,11,0)</f>
        <v>special_bonus_imba_unique_lifestealer_3</v>
      </c>
      <c r="M204" t="str">
        <f>VLOOKUP(B201,Sheet3!$B:$M,12,0)</f>
        <v>special_bonus_imba_unique_lifestealer</v>
      </c>
    </row>
    <row r="205" ht="15" spans="2:13">
      <c r="B205" s="2" t="s">
        <v>280</v>
      </c>
      <c r="C205">
        <v>1</v>
      </c>
      <c r="D205">
        <v>220</v>
      </c>
      <c r="E205" s="1" t="s">
        <v>281</v>
      </c>
      <c r="F205">
        <v>2</v>
      </c>
      <c r="G205">
        <v>30</v>
      </c>
      <c r="H205">
        <v>30</v>
      </c>
      <c r="I205">
        <v>30</v>
      </c>
      <c r="K205">
        <v>1</v>
      </c>
      <c r="L205" t="str">
        <f>VLOOKUP(B205,Sheet3!$B:$M,5,0)</f>
        <v>special_bonus_imba_attack_damage_35</v>
      </c>
      <c r="M205" t="str">
        <f>VLOOKUP(B205,Sheet3!$B:$M,6,0)</f>
        <v>special_bonus_imba_cast_range_125</v>
      </c>
    </row>
    <row r="206" ht="15" spans="2:13">
      <c r="B206" s="2"/>
      <c r="E206" s="1" t="s">
        <v>282</v>
      </c>
      <c r="F206">
        <v>3</v>
      </c>
      <c r="G206">
        <v>30</v>
      </c>
      <c r="H206">
        <v>30</v>
      </c>
      <c r="I206">
        <v>30</v>
      </c>
      <c r="K206">
        <v>2</v>
      </c>
      <c r="L206" t="str">
        <f>VLOOKUP(B205,Sheet3!$B:$M,7,0)</f>
        <v>special_bonus_imba_hp_400</v>
      </c>
      <c r="M206" t="str">
        <f>VLOOKUP(B205,Sheet3!$B:$M,8,0)</f>
        <v>special_bonus_imba_lina_6</v>
      </c>
    </row>
    <row r="207" ht="15" spans="2:13">
      <c r="B207" s="2"/>
      <c r="E207" s="1" t="s">
        <v>283</v>
      </c>
      <c r="F207">
        <v>4</v>
      </c>
      <c r="G207">
        <v>30</v>
      </c>
      <c r="H207">
        <v>30</v>
      </c>
      <c r="I207">
        <v>30</v>
      </c>
      <c r="K207">
        <v>3</v>
      </c>
      <c r="L207" t="str">
        <f>VLOOKUP(B205,Sheet3!$B:$M,9,0)</f>
        <v>special_bonus_imba_lina_7</v>
      </c>
      <c r="M207" t="str">
        <f>VLOOKUP(B205,Sheet3!$B:$M,10,0)</f>
        <v>special_bonus_imba_lina_9</v>
      </c>
    </row>
    <row r="208" ht="15" spans="2:13">
      <c r="B208" s="2"/>
      <c r="E208" s="1" t="s">
        <v>284</v>
      </c>
      <c r="F208">
        <v>5</v>
      </c>
      <c r="G208">
        <v>30</v>
      </c>
      <c r="H208">
        <v>30</v>
      </c>
      <c r="I208">
        <v>30</v>
      </c>
      <c r="K208">
        <v>4</v>
      </c>
      <c r="L208" t="str">
        <f>VLOOKUP(B205,Sheet3!$B:$M,11,0)</f>
        <v>special_bonus_imba_lina_10</v>
      </c>
      <c r="M208" t="str">
        <f>VLOOKUP(B205,Sheet3!$B:$M,12,0)</f>
        <v>special_bonus_imba_attack_range_200</v>
      </c>
    </row>
    <row r="209" ht="15" spans="2:13">
      <c r="B209" s="2" t="s">
        <v>285</v>
      </c>
      <c r="C209">
        <v>1</v>
      </c>
      <c r="D209">
        <v>230</v>
      </c>
      <c r="E209" s="1" t="s">
        <v>286</v>
      </c>
      <c r="F209">
        <v>2</v>
      </c>
      <c r="G209">
        <v>30</v>
      </c>
      <c r="H209">
        <v>30</v>
      </c>
      <c r="I209">
        <v>30</v>
      </c>
      <c r="K209">
        <v>1</v>
      </c>
      <c r="L209" t="str">
        <f>VLOOKUP(B209,Sheet3!$B:$M,5,0)</f>
        <v>special_bonus_imba_lion_3</v>
      </c>
      <c r="M209" t="str">
        <f>VLOOKUP(B209,Sheet3!$B:$M,6,0)</f>
        <v>special_bonus_imba_attack_damage_90</v>
      </c>
    </row>
    <row r="210" ht="15" spans="2:13">
      <c r="B210" s="2"/>
      <c r="E210" s="1" t="s">
        <v>287</v>
      </c>
      <c r="F210">
        <v>3</v>
      </c>
      <c r="G210">
        <v>30</v>
      </c>
      <c r="H210">
        <v>30</v>
      </c>
      <c r="I210">
        <v>30</v>
      </c>
      <c r="K210">
        <v>2</v>
      </c>
      <c r="L210" t="str">
        <f>VLOOKUP(B209,Sheet3!$B:$M,7,0)</f>
        <v>special_bonus_imba_lion_5</v>
      </c>
      <c r="M210" t="str">
        <f>VLOOKUP(B209,Sheet3!$B:$M,8,0)</f>
        <v>special_bonus_imba_lion_8</v>
      </c>
    </row>
    <row r="211" ht="15" spans="2:13">
      <c r="B211" s="2"/>
      <c r="E211" s="1" t="s">
        <v>288</v>
      </c>
      <c r="F211">
        <v>4</v>
      </c>
      <c r="G211">
        <v>30</v>
      </c>
      <c r="H211">
        <v>30</v>
      </c>
      <c r="I211">
        <v>30</v>
      </c>
      <c r="K211">
        <v>3</v>
      </c>
      <c r="L211" t="str">
        <f>VLOOKUP(B209,Sheet3!$B:$M,9,0)</f>
        <v>special_bonus_imba_lion_7</v>
      </c>
      <c r="M211" t="str">
        <f>VLOOKUP(B209,Sheet3!$B:$M,10,0)</f>
        <v>special_bonus_imba_lion_2</v>
      </c>
    </row>
    <row r="212" ht="15" spans="2:13">
      <c r="B212" s="2"/>
      <c r="E212" s="1" t="s">
        <v>289</v>
      </c>
      <c r="F212">
        <v>5</v>
      </c>
      <c r="G212">
        <v>30</v>
      </c>
      <c r="H212">
        <v>30</v>
      </c>
      <c r="I212">
        <v>30</v>
      </c>
      <c r="K212">
        <v>4</v>
      </c>
      <c r="L212" t="str">
        <f>VLOOKUP(B209,Sheet3!$B:$M,11,0)</f>
        <v>special_bonus_imba_lion_9</v>
      </c>
      <c r="M212" t="str">
        <f>VLOOKUP(B209,Sheet3!$B:$M,12,0)</f>
        <v>special_bonus_imba_lion_10</v>
      </c>
    </row>
    <row r="213" ht="15" spans="2:13">
      <c r="B213" s="2" t="s">
        <v>290</v>
      </c>
      <c r="C213">
        <v>1</v>
      </c>
      <c r="D213">
        <v>240</v>
      </c>
      <c r="E213" s="1" t="s">
        <v>291</v>
      </c>
      <c r="F213">
        <v>2</v>
      </c>
      <c r="G213">
        <v>30</v>
      </c>
      <c r="H213">
        <v>30</v>
      </c>
      <c r="I213">
        <v>30</v>
      </c>
      <c r="K213">
        <v>1</v>
      </c>
      <c r="L213" t="str">
        <f>VLOOKUP(B213,Sheet3!$B:$M,5,0)</f>
        <v>special_bonus_imba_unique_lone_druid_12</v>
      </c>
      <c r="M213" t="str">
        <f>VLOOKUP(B213,Sheet3!$B:$M,6,0)</f>
        <v>special_bonus_imba_unique_lone_druid_5</v>
      </c>
    </row>
    <row r="214" ht="15" spans="2:13">
      <c r="B214" s="2"/>
      <c r="E214" s="1" t="s">
        <v>292</v>
      </c>
      <c r="F214">
        <v>3</v>
      </c>
      <c r="G214">
        <v>30</v>
      </c>
      <c r="H214">
        <v>30</v>
      </c>
      <c r="I214">
        <v>30</v>
      </c>
      <c r="K214">
        <v>2</v>
      </c>
      <c r="L214" t="str">
        <f>VLOOKUP(B213,Sheet3!$B:$M,7,0)</f>
        <v>special_bonus_imba_agility_30</v>
      </c>
      <c r="M214" t="str">
        <f>VLOOKUP(B213,Sheet3!$B:$M,8,0)</f>
        <v>special_bonus_imba_unique_lone_druid_2</v>
      </c>
    </row>
    <row r="215" ht="15" spans="2:13">
      <c r="B215" s="2"/>
      <c r="E215" s="1" t="s">
        <v>293</v>
      </c>
      <c r="F215">
        <v>4</v>
      </c>
      <c r="G215">
        <v>30</v>
      </c>
      <c r="H215">
        <v>30</v>
      </c>
      <c r="I215">
        <v>30</v>
      </c>
      <c r="K215">
        <v>3</v>
      </c>
      <c r="L215" t="str">
        <f>VLOOKUP(B213,Sheet3!$B:$M,9,0)</f>
        <v>special_bonus_imba_unique_lone_druid_1</v>
      </c>
      <c r="M215" t="str">
        <f>VLOOKUP(B213,Sheet3!$B:$M,10,0)</f>
        <v>special_bonus_imba_unique_lone_druid_7</v>
      </c>
    </row>
    <row r="216" ht="15" spans="2:13">
      <c r="B216" s="2"/>
      <c r="E216" s="1" t="s">
        <v>294</v>
      </c>
      <c r="F216">
        <v>5</v>
      </c>
      <c r="G216">
        <v>30</v>
      </c>
      <c r="H216">
        <v>30</v>
      </c>
      <c r="I216">
        <v>30</v>
      </c>
      <c r="K216">
        <v>4</v>
      </c>
      <c r="L216" t="str">
        <f>VLOOKUP(B213,Sheet3!$B:$M,11,0)</f>
        <v>special_bonus_imba_unique_lone_druid_10</v>
      </c>
      <c r="M216" t="str">
        <f>VLOOKUP(B213,Sheet3!$B:$M,12,0)</f>
        <v>special_bonus_imba_cooldown_reduction_40</v>
      </c>
    </row>
    <row r="217" ht="15" spans="2:13">
      <c r="B217" s="2" t="s">
        <v>295</v>
      </c>
      <c r="C217">
        <v>1</v>
      </c>
      <c r="D217">
        <v>250</v>
      </c>
      <c r="E217" s="1" t="s">
        <v>296</v>
      </c>
      <c r="F217">
        <v>2</v>
      </c>
      <c r="G217">
        <v>30</v>
      </c>
      <c r="H217">
        <v>30</v>
      </c>
      <c r="I217">
        <v>30</v>
      </c>
      <c r="K217">
        <v>1</v>
      </c>
      <c r="L217" t="str">
        <f>VLOOKUP(B217,Sheet3!$B:$M,5,0)</f>
        <v>special_bonus_imba_attack_speed_25</v>
      </c>
      <c r="M217" t="str">
        <f>VLOOKUP(B217,Sheet3!$B:$M,6,0)</f>
        <v>special_bonus_imba_cast_range_400</v>
      </c>
    </row>
    <row r="218" ht="15" spans="2:13">
      <c r="B218" s="2"/>
      <c r="E218" s="1" t="s">
        <v>297</v>
      </c>
      <c r="F218">
        <v>3</v>
      </c>
      <c r="G218">
        <v>30</v>
      </c>
      <c r="H218">
        <v>30</v>
      </c>
      <c r="I218">
        <v>30</v>
      </c>
      <c r="K218">
        <v>2</v>
      </c>
      <c r="L218" t="str">
        <f>VLOOKUP(B217,Sheet3!$B:$M,7,0)</f>
        <v>special_bonus_imba_luna_lucent_beam_cooldown</v>
      </c>
      <c r="M218" t="str">
        <f>VLOOKUP(B217,Sheet3!$B:$M,8,0)</f>
        <v>special_bonus_imba_movement_speed_35</v>
      </c>
    </row>
    <row r="219" ht="15" spans="2:13">
      <c r="B219" s="2"/>
      <c r="E219" s="1" t="s">
        <v>298</v>
      </c>
      <c r="F219">
        <v>4</v>
      </c>
      <c r="G219">
        <v>30</v>
      </c>
      <c r="H219">
        <v>30</v>
      </c>
      <c r="I219">
        <v>30</v>
      </c>
      <c r="K219">
        <v>3</v>
      </c>
      <c r="L219" t="str">
        <f>VLOOKUP(B217,Sheet3!$B:$M,9,0)</f>
        <v>special_bonus_imba_all_stats_10</v>
      </c>
      <c r="M219" t="str">
        <f>VLOOKUP(B217,Sheet3!$B:$M,10,0)</f>
        <v>special_bonus_imba_unique_luna_1</v>
      </c>
    </row>
    <row r="220" ht="15" spans="2:13">
      <c r="B220" s="2"/>
      <c r="E220" s="1" t="s">
        <v>299</v>
      </c>
      <c r="F220">
        <v>5</v>
      </c>
      <c r="G220">
        <v>30</v>
      </c>
      <c r="H220">
        <v>30</v>
      </c>
      <c r="I220">
        <v>30</v>
      </c>
      <c r="K220">
        <v>4</v>
      </c>
      <c r="L220" t="str">
        <f>VLOOKUP(B217,Sheet3!$B:$M,11,0)</f>
        <v>special_bonus_imba_lifesteal_35</v>
      </c>
      <c r="M220" t="str">
        <f>VLOOKUP(B217,Sheet3!$B:$M,12,0)</f>
        <v>special_bonus_imba_unique_luna_5</v>
      </c>
    </row>
    <row r="221" ht="15" spans="2:13">
      <c r="B221" s="2" t="s">
        <v>300</v>
      </c>
      <c r="C221">
        <v>1</v>
      </c>
      <c r="D221">
        <v>200</v>
      </c>
      <c r="E221" s="1" t="s">
        <v>301</v>
      </c>
      <c r="F221">
        <v>2</v>
      </c>
      <c r="G221">
        <v>30</v>
      </c>
      <c r="H221">
        <v>30</v>
      </c>
      <c r="I221">
        <v>30</v>
      </c>
      <c r="K221">
        <v>1</v>
      </c>
      <c r="L221" t="str">
        <f>VLOOKUP(B221,Sheet3!$B:$M,5,0)</f>
        <v>special_bonus_imba_lycan_5</v>
      </c>
      <c r="M221" t="str">
        <f>VLOOKUP(B221,Sheet3!$B:$M,6,0)</f>
        <v>special_bonus_imba_attack_damage_20</v>
      </c>
    </row>
    <row r="222" ht="15" spans="2:13">
      <c r="B222" s="2"/>
      <c r="E222" s="1" t="s">
        <v>302</v>
      </c>
      <c r="F222">
        <v>3</v>
      </c>
      <c r="G222">
        <v>30</v>
      </c>
      <c r="H222">
        <v>30</v>
      </c>
      <c r="I222">
        <v>30</v>
      </c>
      <c r="K222">
        <v>2</v>
      </c>
      <c r="L222" t="str">
        <f>VLOOKUP(B221,Sheet3!$B:$M,7,0)</f>
        <v>special_bonus_imba_lycan_3</v>
      </c>
      <c r="M222" t="str">
        <f>VLOOKUP(B221,Sheet3!$B:$M,8,0)</f>
        <v>special_bonus_imba_lycan_1</v>
      </c>
    </row>
    <row r="223" ht="15" spans="2:13">
      <c r="B223" s="2"/>
      <c r="E223" s="1" t="s">
        <v>303</v>
      </c>
      <c r="F223">
        <v>4</v>
      </c>
      <c r="G223">
        <v>30</v>
      </c>
      <c r="H223">
        <v>30</v>
      </c>
      <c r="I223">
        <v>30</v>
      </c>
      <c r="K223">
        <v>3</v>
      </c>
      <c r="L223" t="str">
        <f>VLOOKUP(B221,Sheet3!$B:$M,9,0)</f>
        <v>special_bonus_imba_lycan_2</v>
      </c>
      <c r="M223" t="str">
        <f>VLOOKUP(B221,Sheet3!$B:$M,10,0)</f>
        <v>special_bonus_imba_lycan_6</v>
      </c>
    </row>
    <row r="224" ht="15" spans="2:13">
      <c r="B224" s="2"/>
      <c r="E224" s="1" t="s">
        <v>304</v>
      </c>
      <c r="F224">
        <v>5</v>
      </c>
      <c r="G224">
        <v>30</v>
      </c>
      <c r="H224">
        <v>30</v>
      </c>
      <c r="I224">
        <v>30</v>
      </c>
      <c r="K224">
        <v>4</v>
      </c>
      <c r="L224" t="str">
        <f>VLOOKUP(B221,Sheet3!$B:$M,11,0)</f>
        <v>special_bonus_imba_lycan_9</v>
      </c>
      <c r="M224" t="str">
        <f>VLOOKUP(B221,Sheet3!$B:$M,12,0)</f>
        <v>special_bonus_imba_lycan_10</v>
      </c>
    </row>
    <row r="225" ht="15" spans="2:13">
      <c r="B225" s="2" t="s">
        <v>305</v>
      </c>
      <c r="C225">
        <v>1</v>
      </c>
      <c r="D225">
        <v>210</v>
      </c>
      <c r="E225" s="1" t="s">
        <v>306</v>
      </c>
      <c r="F225">
        <v>2</v>
      </c>
      <c r="G225">
        <v>30</v>
      </c>
      <c r="H225">
        <v>30</v>
      </c>
      <c r="I225">
        <v>30</v>
      </c>
      <c r="K225">
        <v>1</v>
      </c>
      <c r="L225" t="str">
        <f>VLOOKUP(B225,Sheet3!$B:$M,5,0)</f>
        <v>special_bonus_imba_magnataur_1</v>
      </c>
      <c r="M225" t="str">
        <f>VLOOKUP(B225,Sheet3!$B:$M,6,0)</f>
        <v>special_bonus_imba_magnataur_2</v>
      </c>
    </row>
    <row r="226" ht="15" spans="2:13">
      <c r="B226" s="2"/>
      <c r="E226" s="1" t="s">
        <v>307</v>
      </c>
      <c r="F226">
        <v>3</v>
      </c>
      <c r="G226">
        <v>30</v>
      </c>
      <c r="H226">
        <v>30</v>
      </c>
      <c r="I226">
        <v>30</v>
      </c>
      <c r="K226">
        <v>2</v>
      </c>
      <c r="L226" t="str">
        <f>VLOOKUP(B225,Sheet3!$B:$M,7,0)</f>
        <v>special_bonus_imba_magnataur_3</v>
      </c>
      <c r="M226" t="str">
        <f>VLOOKUP(B225,Sheet3!$B:$M,8,0)</f>
        <v>special_bonus_imba_magnataur_4</v>
      </c>
    </row>
    <row r="227" ht="15" spans="2:13">
      <c r="B227" s="2"/>
      <c r="E227" s="1" t="s">
        <v>308</v>
      </c>
      <c r="F227">
        <v>4</v>
      </c>
      <c r="G227">
        <v>30</v>
      </c>
      <c r="H227">
        <v>30</v>
      </c>
      <c r="I227">
        <v>30</v>
      </c>
      <c r="K227">
        <v>3</v>
      </c>
      <c r="L227" t="str">
        <f>VLOOKUP(B225,Sheet3!$B:$M,9,0)</f>
        <v>special_bonus_imba_armor_10</v>
      </c>
      <c r="M227" t="str">
        <f>VLOOKUP(B225,Sheet3!$B:$M,10,0)</f>
        <v>special_bonus_imba_magnataur_6</v>
      </c>
    </row>
    <row r="228" ht="15" spans="2:13">
      <c r="B228" s="2"/>
      <c r="E228" s="1" t="s">
        <v>309</v>
      </c>
      <c r="F228">
        <v>5</v>
      </c>
      <c r="G228">
        <v>30</v>
      </c>
      <c r="H228">
        <v>30</v>
      </c>
      <c r="I228">
        <v>30</v>
      </c>
      <c r="K228">
        <v>4</v>
      </c>
      <c r="L228" t="str">
        <f>VLOOKUP(B225,Sheet3!$B:$M,11,0)</f>
        <v>special_bonus_imba_magnataur_8</v>
      </c>
      <c r="M228" t="str">
        <f>VLOOKUP(B225,Sheet3!$B:$M,12,0)</f>
        <v>special_bonus_imba_magnataur_9</v>
      </c>
    </row>
    <row r="229" ht="15" spans="2:11">
      <c r="B229" s="2" t="s">
        <v>310</v>
      </c>
      <c r="C229">
        <v>1</v>
      </c>
      <c r="D229">
        <v>220</v>
      </c>
      <c r="F229">
        <v>2</v>
      </c>
      <c r="G229">
        <v>30</v>
      </c>
      <c r="H229">
        <v>30</v>
      </c>
      <c r="I229">
        <v>30</v>
      </c>
      <c r="K229">
        <v>1</v>
      </c>
    </row>
    <row r="230" ht="15" spans="2:11">
      <c r="B230" s="2"/>
      <c r="F230">
        <v>3</v>
      </c>
      <c r="G230">
        <v>30</v>
      </c>
      <c r="H230">
        <v>30</v>
      </c>
      <c r="I230">
        <v>30</v>
      </c>
      <c r="K230">
        <v>2</v>
      </c>
    </row>
    <row r="231" ht="15" spans="2:11">
      <c r="B231" s="2"/>
      <c r="F231">
        <v>4</v>
      </c>
      <c r="G231">
        <v>30</v>
      </c>
      <c r="H231">
        <v>30</v>
      </c>
      <c r="I231">
        <v>30</v>
      </c>
      <c r="K231">
        <v>3</v>
      </c>
    </row>
    <row r="232" ht="15" spans="2:11">
      <c r="B232" s="2"/>
      <c r="F232">
        <v>5</v>
      </c>
      <c r="G232">
        <v>30</v>
      </c>
      <c r="H232">
        <v>30</v>
      </c>
      <c r="I232">
        <v>30</v>
      </c>
      <c r="K232">
        <v>4</v>
      </c>
    </row>
    <row r="233" ht="15" spans="2:13">
      <c r="B233" s="2" t="s">
        <v>311</v>
      </c>
      <c r="C233">
        <v>1</v>
      </c>
      <c r="D233">
        <v>230</v>
      </c>
      <c r="E233" s="1" t="s">
        <v>312</v>
      </c>
      <c r="F233">
        <v>2</v>
      </c>
      <c r="G233">
        <v>30</v>
      </c>
      <c r="H233">
        <v>30</v>
      </c>
      <c r="I233">
        <v>30</v>
      </c>
      <c r="K233">
        <v>1</v>
      </c>
      <c r="L233" t="str">
        <f>VLOOKUP(B233,Sheet3!$B:$M,5,0)</f>
        <v>special_bonus_imba_attack_damage_15</v>
      </c>
      <c r="M233" t="str">
        <f>VLOOKUP(B233,Sheet3!$B:$M,6,0)</f>
        <v>special_bonus_imba_movement_speed_15</v>
      </c>
    </row>
    <row r="234" ht="15" spans="2:13">
      <c r="B234" s="2"/>
      <c r="E234" s="1" t="s">
        <v>313</v>
      </c>
      <c r="F234">
        <v>3</v>
      </c>
      <c r="G234">
        <v>30</v>
      </c>
      <c r="H234">
        <v>30</v>
      </c>
      <c r="I234">
        <v>30</v>
      </c>
      <c r="K234">
        <v>2</v>
      </c>
      <c r="L234" t="str">
        <f>VLOOKUP(B233,Sheet3!$B:$M,7,0)</f>
        <v>special_bonus_imba_mars_1</v>
      </c>
      <c r="M234" t="str">
        <f>VLOOKUP(B233,Sheet3!$B:$M,8,0)</f>
        <v>special_bonus_imba_mars_2</v>
      </c>
    </row>
    <row r="235" ht="15" spans="2:13">
      <c r="B235" s="2"/>
      <c r="E235" s="1" t="s">
        <v>314</v>
      </c>
      <c r="F235">
        <v>4</v>
      </c>
      <c r="G235">
        <v>30</v>
      </c>
      <c r="H235">
        <v>30</v>
      </c>
      <c r="I235">
        <v>30</v>
      </c>
      <c r="K235">
        <v>3</v>
      </c>
      <c r="L235" t="str">
        <f>VLOOKUP(B233,Sheet3!$B:$M,9,0)</f>
        <v>special_bonus_imba_unique_mars_spear_bonus_damage</v>
      </c>
      <c r="M235" t="str">
        <f>VLOOKUP(B233,Sheet3!$B:$M,10,0)</f>
        <v>special_bonus_imba_unique_mars_spear_stun_duration</v>
      </c>
    </row>
    <row r="236" ht="15" spans="2:13">
      <c r="B236" s="2"/>
      <c r="E236" s="1" t="s">
        <v>315</v>
      </c>
      <c r="F236">
        <v>5</v>
      </c>
      <c r="G236">
        <v>30</v>
      </c>
      <c r="H236">
        <v>30</v>
      </c>
      <c r="I236">
        <v>30</v>
      </c>
      <c r="K236">
        <v>4</v>
      </c>
      <c r="L236" t="str">
        <f>VLOOKUP(B233,Sheet3!$B:$M,11,0)</f>
        <v>special_bonus_imba_unique_mars_gods_rebuke_extra_crit</v>
      </c>
      <c r="M236" t="str">
        <f>VLOOKUP(B233,Sheet3!$B:$M,12,0)</f>
        <v>special_bonus_imba_unique_mars_arena_of_blood_hp_regen</v>
      </c>
    </row>
    <row r="237" ht="15" spans="2:13">
      <c r="B237" s="2" t="s">
        <v>316</v>
      </c>
      <c r="C237">
        <v>1</v>
      </c>
      <c r="D237">
        <v>240</v>
      </c>
      <c r="E237" s="1" t="s">
        <v>317</v>
      </c>
      <c r="F237">
        <v>2</v>
      </c>
      <c r="G237">
        <v>30</v>
      </c>
      <c r="H237">
        <v>30</v>
      </c>
      <c r="I237">
        <v>30</v>
      </c>
      <c r="K237">
        <v>1</v>
      </c>
      <c r="L237" t="str">
        <f>VLOOKUP(B237,Sheet3!$B:$M,5,0)</f>
        <v>special_bonus_imba_attack_damage_20</v>
      </c>
      <c r="M237" t="str">
        <f>VLOOKUP(B237,Sheet3!$B:$M,6,0)</f>
        <v>special_bonus_imba_evasion_20</v>
      </c>
    </row>
    <row r="238" ht="15" spans="2:13">
      <c r="B238" s="2"/>
      <c r="E238" s="1" t="s">
        <v>318</v>
      </c>
      <c r="F238">
        <v>3</v>
      </c>
      <c r="G238">
        <v>30</v>
      </c>
      <c r="H238">
        <v>30</v>
      </c>
      <c r="I238">
        <v>30</v>
      </c>
      <c r="K238">
        <v>2</v>
      </c>
      <c r="L238" t="str">
        <f>VLOOKUP(B237,Sheet3!$B:$M,7,0)</f>
        <v>special_bonus_imba_attack_speed_50</v>
      </c>
      <c r="M238" t="str">
        <f>VLOOKUP(B237,Sheet3!$B:$M,8,0)</f>
        <v>special_bonus_imba_mystic_snake_mana_steal</v>
      </c>
    </row>
    <row r="239" ht="15" spans="2:13">
      <c r="B239" s="2"/>
      <c r="E239" s="1" t="s">
        <v>319</v>
      </c>
      <c r="F239">
        <v>4</v>
      </c>
      <c r="G239">
        <v>30</v>
      </c>
      <c r="H239">
        <v>30</v>
      </c>
      <c r="I239">
        <v>30</v>
      </c>
      <c r="K239">
        <v>3</v>
      </c>
      <c r="L239" t="str">
        <f>VLOOKUP(B237,Sheet3!$B:$M,9,0)</f>
        <v>special_bonus_imba_medusa_extra_split_shot_targets</v>
      </c>
      <c r="M239" t="str">
        <f>VLOOKUP(B237,Sheet3!$B:$M,10,0)</f>
        <v>special_bonus_imba_medusa_stone_gaze_duration</v>
      </c>
    </row>
    <row r="240" ht="15" spans="2:13">
      <c r="B240" s="2"/>
      <c r="E240" s="1" t="s">
        <v>320</v>
      </c>
      <c r="F240">
        <v>5</v>
      </c>
      <c r="G240">
        <v>30</v>
      </c>
      <c r="H240">
        <v>30</v>
      </c>
      <c r="I240">
        <v>30</v>
      </c>
      <c r="K240">
        <v>4</v>
      </c>
      <c r="L240" t="str">
        <f>VLOOKUP(B237,Sheet3!$B:$M,11,0)</f>
        <v>special_bonus_imba_medusa_bonus_mana</v>
      </c>
      <c r="M240" t="str">
        <f>VLOOKUP(B237,Sheet3!$B:$M,12,0)</f>
        <v>special_bonus_imba_medusa_split_shot_modifiers</v>
      </c>
    </row>
    <row r="241" ht="15" spans="2:13">
      <c r="B241" s="2" t="s">
        <v>321</v>
      </c>
      <c r="C241">
        <v>1</v>
      </c>
      <c r="D241">
        <v>250</v>
      </c>
      <c r="E241" s="1" t="s">
        <v>322</v>
      </c>
      <c r="F241">
        <v>2</v>
      </c>
      <c r="G241">
        <v>30</v>
      </c>
      <c r="H241">
        <v>30</v>
      </c>
      <c r="I241">
        <v>30</v>
      </c>
      <c r="K241">
        <v>1</v>
      </c>
      <c r="L241" t="str">
        <f>VLOOKUP(B241,Sheet3!$B:$M,5,0)</f>
        <v>special_bonus_imba_mana_break_25</v>
      </c>
      <c r="M241" t="str">
        <f>VLOOKUP(B241,Sheet3!$B:$M,6,0)</f>
        <v>special_bonus_imba_unique_meepo_2</v>
      </c>
    </row>
    <row r="242" ht="15" spans="2:13">
      <c r="B242" s="2"/>
      <c r="E242" s="1" t="s">
        <v>323</v>
      </c>
      <c r="F242">
        <v>3</v>
      </c>
      <c r="G242">
        <v>30</v>
      </c>
      <c r="H242">
        <v>30</v>
      </c>
      <c r="I242">
        <v>30</v>
      </c>
      <c r="K242">
        <v>2</v>
      </c>
      <c r="L242" t="str">
        <f>VLOOKUP(B241,Sheet3!$B:$M,7,0)</f>
        <v>special_bonus_imba_unique_meepo_6</v>
      </c>
      <c r="M242" t="str">
        <f>VLOOKUP(B241,Sheet3!$B:$M,8,0)</f>
        <v>special_bonus_imba_unique_meepo</v>
      </c>
    </row>
    <row r="243" ht="15" spans="2:13">
      <c r="B243" s="2"/>
      <c r="E243" s="1" t="s">
        <v>324</v>
      </c>
      <c r="F243">
        <v>4</v>
      </c>
      <c r="G243">
        <v>30</v>
      </c>
      <c r="H243">
        <v>30</v>
      </c>
      <c r="I243">
        <v>30</v>
      </c>
      <c r="K243">
        <v>3</v>
      </c>
      <c r="L243" t="str">
        <f>VLOOKUP(B241,Sheet3!$B:$M,9,0)</f>
        <v>special_bonus_imba_spell_lifesteal_70</v>
      </c>
      <c r="M243" t="str">
        <f>VLOOKUP(B241,Sheet3!$B:$M,10,0)</f>
        <v>special_bonus_imba_unique_meepo_5</v>
      </c>
    </row>
    <row r="244" ht="15" spans="2:13">
      <c r="B244" s="2"/>
      <c r="E244" s="1" t="s">
        <v>325</v>
      </c>
      <c r="F244">
        <v>5</v>
      </c>
      <c r="G244">
        <v>30</v>
      </c>
      <c r="H244">
        <v>30</v>
      </c>
      <c r="I244">
        <v>30</v>
      </c>
      <c r="K244">
        <v>4</v>
      </c>
      <c r="L244" t="str">
        <f>VLOOKUP(B241,Sheet3!$B:$M,11,0)</f>
        <v>special_bonus_imba_strength_40</v>
      </c>
      <c r="M244" t="str">
        <f>VLOOKUP(B241,Sheet3!$B:$M,12,0)</f>
        <v>special_bonus_imba_30_crit_2</v>
      </c>
    </row>
    <row r="245" ht="15" spans="2:13">
      <c r="B245" s="2" t="s">
        <v>326</v>
      </c>
      <c r="C245">
        <v>1</v>
      </c>
      <c r="D245">
        <v>200</v>
      </c>
      <c r="E245" s="1" t="s">
        <v>327</v>
      </c>
      <c r="F245">
        <v>2</v>
      </c>
      <c r="G245">
        <v>30</v>
      </c>
      <c r="H245">
        <v>30</v>
      </c>
      <c r="I245">
        <v>30</v>
      </c>
      <c r="K245">
        <v>1</v>
      </c>
      <c r="L245" t="str">
        <f>VLOOKUP(B245,Sheet3!$B:$M,5,0)</f>
        <v>special_bonus_imba_attack_damage_15</v>
      </c>
      <c r="M245" t="str">
        <f>VLOOKUP(B245,Sheet3!$B:$M,6,0)</f>
        <v>special_bonus_imba_mirana_1</v>
      </c>
    </row>
    <row r="246" ht="15" spans="2:13">
      <c r="B246" s="2"/>
      <c r="E246" s="1" t="s">
        <v>328</v>
      </c>
      <c r="F246">
        <v>3</v>
      </c>
      <c r="G246">
        <v>30</v>
      </c>
      <c r="H246">
        <v>30</v>
      </c>
      <c r="I246">
        <v>30</v>
      </c>
      <c r="K246">
        <v>2</v>
      </c>
      <c r="L246" t="str">
        <f>VLOOKUP(B245,Sheet3!$B:$M,7,0)</f>
        <v>special_bonus_imba_mana_break_25</v>
      </c>
      <c r="M246" t="str">
        <f>VLOOKUP(B245,Sheet3!$B:$M,8,0)</f>
        <v>special_bonus_imba_mirana_9</v>
      </c>
    </row>
    <row r="247" ht="15" spans="2:13">
      <c r="B247" s="2"/>
      <c r="E247" s="1" t="s">
        <v>329</v>
      </c>
      <c r="F247">
        <v>4</v>
      </c>
      <c r="G247">
        <v>30</v>
      </c>
      <c r="H247">
        <v>30</v>
      </c>
      <c r="I247">
        <v>30</v>
      </c>
      <c r="K247">
        <v>3</v>
      </c>
      <c r="L247" t="str">
        <f>VLOOKUP(B245,Sheet3!$B:$M,9,0)</f>
        <v>special_bonus_imba_corruption_4</v>
      </c>
      <c r="M247" t="str">
        <f>VLOOKUP(B245,Sheet3!$B:$M,10,0)</f>
        <v>special_bonus_imba_mirana_4</v>
      </c>
    </row>
    <row r="248" ht="15" spans="2:13">
      <c r="B248" s="2"/>
      <c r="E248" s="1" t="s">
        <v>330</v>
      </c>
      <c r="F248">
        <v>5</v>
      </c>
      <c r="G248">
        <v>30</v>
      </c>
      <c r="H248">
        <v>30</v>
      </c>
      <c r="I248">
        <v>30</v>
      </c>
      <c r="K248">
        <v>4</v>
      </c>
      <c r="L248" t="str">
        <f>VLOOKUP(B245,Sheet3!$B:$M,11,0)</f>
        <v>special_bonus_imba_mirana_8</v>
      </c>
      <c r="M248" t="str">
        <f>VLOOKUP(B245,Sheet3!$B:$M,12,0)</f>
        <v>special_bonus_imba_mirana_10</v>
      </c>
    </row>
    <row r="249" ht="15" spans="2:13">
      <c r="B249" s="2" t="s">
        <v>331</v>
      </c>
      <c r="C249">
        <v>1</v>
      </c>
      <c r="D249">
        <v>210</v>
      </c>
      <c r="E249" s="1" t="s">
        <v>332</v>
      </c>
      <c r="F249">
        <v>2</v>
      </c>
      <c r="G249">
        <v>30</v>
      </c>
      <c r="H249">
        <v>30</v>
      </c>
      <c r="I249">
        <v>30</v>
      </c>
      <c r="K249">
        <v>1</v>
      </c>
      <c r="L249" t="str">
        <f>VLOOKUP(B249,Sheet3!$B:$M,5,0)</f>
        <v>special_bonus_imba_unique_monkey_king_5</v>
      </c>
      <c r="M249" t="str">
        <f>VLOOKUP(B249,Sheet3!$B:$M,6,0)</f>
        <v>special_bonus_imba_mana_break_20</v>
      </c>
    </row>
    <row r="250" ht="15" spans="2:13">
      <c r="B250" s="2"/>
      <c r="E250" s="1" t="s">
        <v>333</v>
      </c>
      <c r="F250">
        <v>3</v>
      </c>
      <c r="G250">
        <v>30</v>
      </c>
      <c r="H250">
        <v>30</v>
      </c>
      <c r="I250">
        <v>30</v>
      </c>
      <c r="K250">
        <v>2</v>
      </c>
      <c r="L250" t="str">
        <f>VLOOKUP(B249,Sheet3!$B:$M,7,0)</f>
        <v>special_bonus_imba_unique_monkey_king_7</v>
      </c>
      <c r="M250" t="str">
        <f>VLOOKUP(B249,Sheet3!$B:$M,8,0)</f>
        <v>special_bonus_imba_unique_monkey_king_2</v>
      </c>
    </row>
    <row r="251" ht="15" spans="2:13">
      <c r="B251" s="2"/>
      <c r="E251" s="1" t="s">
        <v>334</v>
      </c>
      <c r="F251">
        <v>4</v>
      </c>
      <c r="G251">
        <v>30</v>
      </c>
      <c r="H251">
        <v>30</v>
      </c>
      <c r="I251">
        <v>30</v>
      </c>
      <c r="K251">
        <v>3</v>
      </c>
      <c r="L251" t="str">
        <f>VLOOKUP(B249,Sheet3!$B:$M,9,0)</f>
        <v>special_bonus_imba_unique_monkey_king</v>
      </c>
      <c r="M251" t="str">
        <f>VLOOKUP(B249,Sheet3!$B:$M,10,0)</f>
        <v>special_bonus_imba_unique_monkey_king_3</v>
      </c>
    </row>
    <row r="252" ht="15" spans="2:13">
      <c r="B252" s="2"/>
      <c r="E252" s="1" t="s">
        <v>335</v>
      </c>
      <c r="F252">
        <v>5</v>
      </c>
      <c r="G252">
        <v>30</v>
      </c>
      <c r="H252">
        <v>30</v>
      </c>
      <c r="I252">
        <v>30</v>
      </c>
      <c r="K252">
        <v>4</v>
      </c>
      <c r="L252" t="str">
        <f>VLOOKUP(B249,Sheet3!$B:$M,11,0)</f>
        <v>special_bonus_imba_unique_monkey_king_4</v>
      </c>
      <c r="M252" t="str">
        <f>VLOOKUP(B249,Sheet3!$B:$M,12,0)</f>
        <v>special_bonus_imba_unique_monkey_king_6</v>
      </c>
    </row>
    <row r="253" ht="15" spans="2:13">
      <c r="B253" s="2" t="s">
        <v>336</v>
      </c>
      <c r="C253">
        <v>1</v>
      </c>
      <c r="D253">
        <v>220</v>
      </c>
      <c r="E253" s="1" t="s">
        <v>337</v>
      </c>
      <c r="F253">
        <v>2</v>
      </c>
      <c r="G253">
        <v>30</v>
      </c>
      <c r="H253">
        <v>30</v>
      </c>
      <c r="I253">
        <v>30</v>
      </c>
      <c r="K253">
        <v>1</v>
      </c>
      <c r="L253" t="str">
        <f>VLOOKUP(B253,Sheet3!$B:$M,5,0)</f>
        <v>special_bonus_imba_agility_16</v>
      </c>
      <c r="M253" t="str">
        <f>VLOOKUP(B253,Sheet3!$B:$M,6,0)</f>
        <v>special_bonus_imba_unique_morphling_1</v>
      </c>
    </row>
    <row r="254" ht="15" spans="2:13">
      <c r="B254" s="2"/>
      <c r="E254" s="1" t="s">
        <v>338</v>
      </c>
      <c r="F254">
        <v>3</v>
      </c>
      <c r="G254">
        <v>30</v>
      </c>
      <c r="H254">
        <v>30</v>
      </c>
      <c r="I254">
        <v>30</v>
      </c>
      <c r="K254">
        <v>2</v>
      </c>
      <c r="L254" t="str">
        <f>VLOOKUP(B253,Sheet3!$B:$M,7,0)</f>
        <v>special_bonus_imba_unique_morphling_8</v>
      </c>
      <c r="M254" t="str">
        <f>VLOOKUP(B253,Sheet3!$B:$M,8,0)</f>
        <v>special_bonus_imba_magic_resistance_20</v>
      </c>
    </row>
    <row r="255" ht="15" spans="2:13">
      <c r="B255" s="2"/>
      <c r="E255" s="1" t="s">
        <v>339</v>
      </c>
      <c r="F255">
        <v>4</v>
      </c>
      <c r="G255">
        <v>30</v>
      </c>
      <c r="H255">
        <v>30</v>
      </c>
      <c r="I255">
        <v>30</v>
      </c>
      <c r="K255">
        <v>3</v>
      </c>
      <c r="L255" t="str">
        <f>VLOOKUP(B253,Sheet3!$B:$M,9,0)</f>
        <v>special_bonus_imba_spell_amplify_25</v>
      </c>
      <c r="M255" t="str">
        <f>VLOOKUP(B253,Sheet3!$B:$M,10,0)</f>
        <v>special_bonus_imba_unique_morphling_4</v>
      </c>
    </row>
    <row r="256" ht="15" spans="2:13">
      <c r="B256" s="2"/>
      <c r="E256" s="1" t="s">
        <v>340</v>
      </c>
      <c r="F256">
        <v>5</v>
      </c>
      <c r="G256">
        <v>30</v>
      </c>
      <c r="H256">
        <v>30</v>
      </c>
      <c r="I256">
        <v>30</v>
      </c>
      <c r="K256">
        <v>4</v>
      </c>
      <c r="L256" t="str">
        <f>VLOOKUP(B253,Sheet3!$B:$M,11,0)</f>
        <v>special_bonus_imba_unique_morphling_6</v>
      </c>
      <c r="M256" t="str">
        <f>VLOOKUP(B253,Sheet3!$B:$M,12,0)</f>
        <v>special_bonus_imba_attack_range_200</v>
      </c>
    </row>
    <row r="257" ht="15" spans="2:13">
      <c r="B257" s="2" t="s">
        <v>341</v>
      </c>
      <c r="C257">
        <v>1</v>
      </c>
      <c r="D257">
        <v>230</v>
      </c>
      <c r="E257" s="1" t="s">
        <v>342</v>
      </c>
      <c r="F257">
        <v>2</v>
      </c>
      <c r="G257">
        <v>30</v>
      </c>
      <c r="H257">
        <v>30</v>
      </c>
      <c r="I257">
        <v>30</v>
      </c>
      <c r="K257">
        <v>1</v>
      </c>
      <c r="L257" t="str">
        <f>VLOOKUP(B257,Sheet3!$B:$M,5,0)</f>
        <v>special_bonus_imba_naga_siren_mirror_image_perfect_image</v>
      </c>
      <c r="M257" t="str">
        <f>VLOOKUP(B257,Sheet3!$B:$M,6,0)</f>
        <v>special_bonus_imba_movement_speed_20</v>
      </c>
    </row>
    <row r="258" ht="15" spans="2:13">
      <c r="B258" s="2"/>
      <c r="E258" s="1" t="s">
        <v>343</v>
      </c>
      <c r="F258">
        <v>3</v>
      </c>
      <c r="G258">
        <v>30</v>
      </c>
      <c r="H258">
        <v>30</v>
      </c>
      <c r="I258">
        <v>30</v>
      </c>
      <c r="K258">
        <v>2</v>
      </c>
      <c r="L258" t="str">
        <f>VLOOKUP(B257,Sheet3!$B:$M,7,0)</f>
        <v>special_bonus_imba_unique_naga_siren_2</v>
      </c>
      <c r="M258" t="str">
        <f>VLOOKUP(B257,Sheet3!$B:$M,8,0)</f>
        <v>special_bonus_imba_naga_siren_rip_tide_proc_chance</v>
      </c>
    </row>
    <row r="259" ht="15" spans="2:13">
      <c r="B259" s="2"/>
      <c r="E259" s="1" t="s">
        <v>344</v>
      </c>
      <c r="F259">
        <v>4</v>
      </c>
      <c r="G259">
        <v>30</v>
      </c>
      <c r="H259">
        <v>30</v>
      </c>
      <c r="I259">
        <v>30</v>
      </c>
      <c r="K259">
        <v>3</v>
      </c>
      <c r="L259" t="str">
        <f>VLOOKUP(B257,Sheet3!$B:$M,9,0)</f>
        <v>special_bonus_imba_evasion_30</v>
      </c>
      <c r="M259" t="str">
        <f>VLOOKUP(B257,Sheet3!$B:$M,10,0)</f>
        <v>special_bonus_imba_unique_naga_siren</v>
      </c>
    </row>
    <row r="260" ht="15" spans="2:13">
      <c r="B260" s="2"/>
      <c r="E260" s="1" t="s">
        <v>345</v>
      </c>
      <c r="F260">
        <v>5</v>
      </c>
      <c r="G260">
        <v>30</v>
      </c>
      <c r="H260">
        <v>30</v>
      </c>
      <c r="I260">
        <v>30</v>
      </c>
      <c r="K260">
        <v>4</v>
      </c>
      <c r="L260" t="str">
        <f>VLOOKUP(B257,Sheet3!$B:$M,11,0)</f>
        <v>special_bonus_imba_naga_siren_mirror_image_damage_taken</v>
      </c>
      <c r="M260" t="str">
        <f>VLOOKUP(B257,Sheet3!$B:$M,12,0)</f>
        <v>special_bonus_imba_naga_siren_rip_tide_armor</v>
      </c>
    </row>
    <row r="261" ht="15" spans="2:13">
      <c r="B261" s="2" t="s">
        <v>346</v>
      </c>
      <c r="C261">
        <v>1</v>
      </c>
      <c r="D261">
        <v>240</v>
      </c>
      <c r="E261" s="1" t="s">
        <v>347</v>
      </c>
      <c r="F261">
        <v>2</v>
      </c>
      <c r="G261">
        <v>30</v>
      </c>
      <c r="H261">
        <v>30</v>
      </c>
      <c r="I261">
        <v>30</v>
      </c>
      <c r="K261">
        <v>1</v>
      </c>
      <c r="L261" t="str">
        <f>VLOOKUP(B261,Sheet3!$B:$M,5,0)</f>
        <v>special_bonus_imba_necrolyte_1</v>
      </c>
      <c r="M261" t="str">
        <f>VLOOKUP(B261,Sheet3!$B:$M,6,0)</f>
        <v>special_bonus_imba_necrolyte_5</v>
      </c>
    </row>
    <row r="262" ht="15" spans="2:13">
      <c r="B262" s="2"/>
      <c r="E262" s="1" t="s">
        <v>348</v>
      </c>
      <c r="F262">
        <v>3</v>
      </c>
      <c r="G262">
        <v>30</v>
      </c>
      <c r="H262">
        <v>30</v>
      </c>
      <c r="I262">
        <v>30</v>
      </c>
      <c r="K262">
        <v>2</v>
      </c>
      <c r="L262" t="str">
        <f>VLOOKUP(B261,Sheet3!$B:$M,7,0)</f>
        <v>special_bonus_imba_necrolyte_2</v>
      </c>
      <c r="M262" t="str">
        <f>VLOOKUP(B261,Sheet3!$B:$M,8,0)</f>
        <v>special_bonus_imba_necrolyte_4</v>
      </c>
    </row>
    <row r="263" ht="15" spans="2:13">
      <c r="B263" s="2"/>
      <c r="E263" s="1" t="s">
        <v>349</v>
      </c>
      <c r="F263">
        <v>4</v>
      </c>
      <c r="G263">
        <v>30</v>
      </c>
      <c r="H263">
        <v>30</v>
      </c>
      <c r="I263">
        <v>30</v>
      </c>
      <c r="K263">
        <v>3</v>
      </c>
      <c r="L263" t="str">
        <f>VLOOKUP(B261,Sheet3!$B:$M,9,0)</f>
        <v>special_bonus_imba_necrolyte_3</v>
      </c>
      <c r="M263" t="str">
        <f>VLOOKUP(B261,Sheet3!$B:$M,10,0)</f>
        <v>special_bonus_imba_necrolyte_6</v>
      </c>
    </row>
    <row r="264" ht="15" spans="2:13">
      <c r="B264" s="2"/>
      <c r="E264" s="1" t="s">
        <v>350</v>
      </c>
      <c r="F264">
        <v>5</v>
      </c>
      <c r="G264">
        <v>30</v>
      </c>
      <c r="H264">
        <v>30</v>
      </c>
      <c r="I264">
        <v>30</v>
      </c>
      <c r="K264">
        <v>4</v>
      </c>
      <c r="L264" t="str">
        <f>VLOOKUP(B261,Sheet3!$B:$M,11,0)</f>
        <v>special_bonus_imba_necrolyte_7</v>
      </c>
      <c r="M264" t="str">
        <f>VLOOKUP(B261,Sheet3!$B:$M,12,0)</f>
        <v>special_bonus_imba_necrolyte_8</v>
      </c>
    </row>
    <row r="265" ht="15" spans="2:13">
      <c r="B265" s="2" t="s">
        <v>351</v>
      </c>
      <c r="C265">
        <v>1</v>
      </c>
      <c r="D265">
        <v>250</v>
      </c>
      <c r="E265" s="1" t="s">
        <v>352</v>
      </c>
      <c r="F265">
        <v>2</v>
      </c>
      <c r="G265">
        <v>30</v>
      </c>
      <c r="H265">
        <v>30</v>
      </c>
      <c r="I265">
        <v>30</v>
      </c>
      <c r="K265">
        <v>1</v>
      </c>
      <c r="L265" t="str">
        <f>VLOOKUP(B265,Sheet3!$B:$M,5,0)</f>
        <v>special_bonus_imba_nevermore_1</v>
      </c>
      <c r="M265" t="str">
        <f>VLOOKUP(B265,Sheet3!$B:$M,6,0)</f>
        <v>special_bonus_imba_attack_speed_25</v>
      </c>
    </row>
    <row r="266" ht="15" spans="2:13">
      <c r="B266" s="2"/>
      <c r="E266" s="1" t="s">
        <v>353</v>
      </c>
      <c r="F266">
        <v>3</v>
      </c>
      <c r="G266">
        <v>30</v>
      </c>
      <c r="H266">
        <v>30</v>
      </c>
      <c r="I266">
        <v>30</v>
      </c>
      <c r="K266">
        <v>2</v>
      </c>
      <c r="L266" t="str">
        <f>VLOOKUP(B265,Sheet3!$B:$M,7,0)</f>
        <v>special_bonus_imba_nevermore_3</v>
      </c>
      <c r="M266" t="str">
        <f>VLOOKUP(B265,Sheet3!$B:$M,8,0)</f>
        <v>special_bonus_imba_nevermore_4</v>
      </c>
    </row>
    <row r="267" ht="15" spans="2:13">
      <c r="B267" s="2"/>
      <c r="E267" s="1" t="s">
        <v>354</v>
      </c>
      <c r="F267">
        <v>4</v>
      </c>
      <c r="G267">
        <v>30</v>
      </c>
      <c r="H267">
        <v>30</v>
      </c>
      <c r="I267">
        <v>30</v>
      </c>
      <c r="K267">
        <v>3</v>
      </c>
      <c r="L267" t="str">
        <f>VLOOKUP(B265,Sheet3!$B:$M,9,0)</f>
        <v>special_bonus_imba_nevermore_5</v>
      </c>
      <c r="M267" t="str">
        <f>VLOOKUP(B265,Sheet3!$B:$M,10,0)</f>
        <v>special_bonus_imba_nevermore_8</v>
      </c>
    </row>
    <row r="268" ht="15" spans="2:13">
      <c r="B268" s="2"/>
      <c r="E268" s="1" t="s">
        <v>355</v>
      </c>
      <c r="F268">
        <v>5</v>
      </c>
      <c r="G268">
        <v>30</v>
      </c>
      <c r="H268">
        <v>30</v>
      </c>
      <c r="I268">
        <v>30</v>
      </c>
      <c r="K268">
        <v>4</v>
      </c>
      <c r="L268" t="str">
        <f>VLOOKUP(B265,Sheet3!$B:$M,11,0)</f>
        <v>special_bonus_imba_nevermore_7</v>
      </c>
      <c r="M268" t="str">
        <f>VLOOKUP(B265,Sheet3!$B:$M,12,0)</f>
        <v>special_bonus_imba_cooldown_reduction_40</v>
      </c>
    </row>
    <row r="269" ht="15" spans="2:13">
      <c r="B269" s="2" t="s">
        <v>356</v>
      </c>
      <c r="C269">
        <v>1</v>
      </c>
      <c r="D269">
        <v>200</v>
      </c>
      <c r="E269" s="1" t="s">
        <v>357</v>
      </c>
      <c r="F269">
        <v>2</v>
      </c>
      <c r="G269">
        <v>30</v>
      </c>
      <c r="H269">
        <v>30</v>
      </c>
      <c r="I269">
        <v>30</v>
      </c>
      <c r="K269">
        <v>1</v>
      </c>
      <c r="L269" t="str">
        <f>VLOOKUP(B269,Sheet3!$B:$M,5,0)</f>
        <v>special_bonus_imba_hp_225</v>
      </c>
      <c r="M269" t="str">
        <f>VLOOKUP(B269,Sheet3!$B:$M,6,0)</f>
        <v>special_bonus_imba_mp_225</v>
      </c>
    </row>
    <row r="270" ht="15" spans="2:13">
      <c r="B270" s="2"/>
      <c r="E270" s="1" t="s">
        <v>358</v>
      </c>
      <c r="F270">
        <v>3</v>
      </c>
      <c r="G270">
        <v>30</v>
      </c>
      <c r="H270">
        <v>30</v>
      </c>
      <c r="I270">
        <v>30</v>
      </c>
      <c r="K270">
        <v>2</v>
      </c>
      <c r="L270" t="str">
        <f>VLOOKUP(B269,Sheet3!$B:$M,7,0)</f>
        <v>special_bonus_imba_strength_15</v>
      </c>
      <c r="M270" t="str">
        <f>VLOOKUP(B269,Sheet3!$B:$M,8,0)</f>
        <v>special_bonus_imba_lifesteal_25</v>
      </c>
    </row>
    <row r="271" ht="15" spans="2:13">
      <c r="B271" s="2"/>
      <c r="E271" s="1" t="s">
        <v>359</v>
      </c>
      <c r="F271">
        <v>4</v>
      </c>
      <c r="G271">
        <v>30</v>
      </c>
      <c r="H271">
        <v>30</v>
      </c>
      <c r="I271">
        <v>30</v>
      </c>
      <c r="K271">
        <v>3</v>
      </c>
      <c r="L271" t="str">
        <f>VLOOKUP(B269,Sheet3!$B:$M,9,0)</f>
        <v>special_bonus_imba_movement_speed_40</v>
      </c>
      <c r="M271" t="str">
        <f>VLOOKUP(B269,Sheet3!$B:$M,10,0)</f>
        <v>special_bonus_imba_attack_damage_50</v>
      </c>
    </row>
    <row r="272" ht="15" spans="2:13">
      <c r="B272" s="2"/>
      <c r="E272" s="1" t="s">
        <v>360</v>
      </c>
      <c r="F272">
        <v>5</v>
      </c>
      <c r="G272">
        <v>30</v>
      </c>
      <c r="H272">
        <v>30</v>
      </c>
      <c r="I272">
        <v>30</v>
      </c>
      <c r="K272">
        <v>4</v>
      </c>
      <c r="L272" t="str">
        <f>VLOOKUP(B269,Sheet3!$B:$M,11,0)</f>
        <v>special_bonus_imba_night_stalker_9</v>
      </c>
      <c r="M272" t="str">
        <f>VLOOKUP(B269,Sheet3!$B:$M,12,0)</f>
        <v>special_bonus_imba_night_stalker_10</v>
      </c>
    </row>
    <row r="273" ht="15" spans="2:13">
      <c r="B273" s="2" t="s">
        <v>361</v>
      </c>
      <c r="C273">
        <v>1</v>
      </c>
      <c r="D273">
        <v>210</v>
      </c>
      <c r="E273" s="1" t="s">
        <v>362</v>
      </c>
      <c r="F273">
        <v>2</v>
      </c>
      <c r="G273">
        <v>30</v>
      </c>
      <c r="H273">
        <v>30</v>
      </c>
      <c r="I273">
        <v>30</v>
      </c>
      <c r="K273">
        <v>1</v>
      </c>
      <c r="L273" t="str">
        <f>VLOOKUP(B273,Sheet3!$B:$M,5,0)</f>
        <v>special_bonus_imba_nyx_assassin_6</v>
      </c>
      <c r="M273" t="str">
        <f>VLOOKUP(B273,Sheet3!$B:$M,6,0)</f>
        <v>special_bonus_imba_nyx_assassin_2</v>
      </c>
    </row>
    <row r="274" ht="15" spans="2:13">
      <c r="B274" s="2"/>
      <c r="E274" s="1" t="s">
        <v>363</v>
      </c>
      <c r="F274">
        <v>3</v>
      </c>
      <c r="G274">
        <v>30</v>
      </c>
      <c r="H274">
        <v>30</v>
      </c>
      <c r="I274">
        <v>30</v>
      </c>
      <c r="K274">
        <v>2</v>
      </c>
      <c r="L274" t="str">
        <f>VLOOKUP(B273,Sheet3!$B:$M,7,0)</f>
        <v>special_bonus_imba_nyx_assassin_3</v>
      </c>
      <c r="M274" t="str">
        <f>VLOOKUP(B273,Sheet3!$B:$M,8,0)</f>
        <v>special_bonus_imba_nyx_assassin_13</v>
      </c>
    </row>
    <row r="275" ht="15" spans="2:13">
      <c r="B275" s="2"/>
      <c r="E275" s="1" t="s">
        <v>364</v>
      </c>
      <c r="F275">
        <v>4</v>
      </c>
      <c r="G275">
        <v>30</v>
      </c>
      <c r="H275">
        <v>30</v>
      </c>
      <c r="I275">
        <v>30</v>
      </c>
      <c r="K275">
        <v>3</v>
      </c>
      <c r="L275" t="str">
        <f>VLOOKUP(B273,Sheet3!$B:$M,9,0)</f>
        <v>special_bonus_imba_nyx_assassin_4</v>
      </c>
      <c r="M275" t="str">
        <f>VLOOKUP(B273,Sheet3!$B:$M,10,0)</f>
        <v>special_bonus_imba_nyx_assassin_12</v>
      </c>
    </row>
    <row r="276" ht="15" spans="2:13">
      <c r="B276" s="2"/>
      <c r="E276" s="1" t="s">
        <v>365</v>
      </c>
      <c r="F276">
        <v>5</v>
      </c>
      <c r="G276">
        <v>30</v>
      </c>
      <c r="H276">
        <v>30</v>
      </c>
      <c r="I276">
        <v>30</v>
      </c>
      <c r="K276">
        <v>4</v>
      </c>
      <c r="L276" t="str">
        <f>VLOOKUP(B273,Sheet3!$B:$M,11,0)</f>
        <v>special_bonus_imba_agility_100</v>
      </c>
      <c r="M276" t="str">
        <f>VLOOKUP(B273,Sheet3!$B:$M,12,0)</f>
        <v>special_bonus_imba_nyx_assassin_11</v>
      </c>
    </row>
    <row r="277" ht="15" spans="2:13">
      <c r="B277" s="2" t="s">
        <v>366</v>
      </c>
      <c r="C277">
        <v>1</v>
      </c>
      <c r="D277">
        <v>220</v>
      </c>
      <c r="E277" s="1" t="s">
        <v>367</v>
      </c>
      <c r="F277">
        <v>2</v>
      </c>
      <c r="G277">
        <v>30</v>
      </c>
      <c r="H277">
        <v>30</v>
      </c>
      <c r="I277">
        <v>30</v>
      </c>
      <c r="K277">
        <v>1</v>
      </c>
      <c r="L277" t="str">
        <f>VLOOKUP(B277,Sheet3!$B:$M,5,0)</f>
        <v>special_bonus_imba_hp_250</v>
      </c>
      <c r="M277" t="str">
        <f>VLOOKUP(B277,Sheet3!$B:$M,6,0)</f>
        <v>special_bonus_imba_attack_speed_20</v>
      </c>
    </row>
    <row r="278" ht="15" spans="2:13">
      <c r="B278" s="2"/>
      <c r="E278" s="1" t="s">
        <v>368</v>
      </c>
      <c r="F278">
        <v>3</v>
      </c>
      <c r="G278">
        <v>30</v>
      </c>
      <c r="H278">
        <v>30</v>
      </c>
      <c r="I278">
        <v>30</v>
      </c>
      <c r="K278">
        <v>2</v>
      </c>
      <c r="L278" t="str">
        <f>VLOOKUP(B277,Sheet3!$B:$M,7,0)</f>
        <v>special_bonus_imba_mp_350</v>
      </c>
      <c r="M278" t="str">
        <f>VLOOKUP(B277,Sheet3!$B:$M,8,0)</f>
        <v>special_bonus_imba_armor_6</v>
      </c>
    </row>
    <row r="279" ht="15" spans="2:13">
      <c r="B279" s="2"/>
      <c r="E279" s="1" t="s">
        <v>369</v>
      </c>
      <c r="F279">
        <v>4</v>
      </c>
      <c r="G279">
        <v>30</v>
      </c>
      <c r="H279">
        <v>30</v>
      </c>
      <c r="I279">
        <v>30</v>
      </c>
      <c r="K279">
        <v>3</v>
      </c>
      <c r="L279" t="str">
        <f>VLOOKUP(B277,Sheet3!$B:$M,9,0)</f>
        <v>special_bonus_imba_strength_20</v>
      </c>
      <c r="M279" t="str">
        <f>VLOOKUP(B277,Sheet3!$B:$M,10,0)</f>
        <v>special_bonus_imba_outworld_devourer_sanity_eclipse_multiplier</v>
      </c>
    </row>
    <row r="280" ht="15" spans="2:13">
      <c r="B280" s="2"/>
      <c r="E280" s="1" t="s">
        <v>370</v>
      </c>
      <c r="F280">
        <v>5</v>
      </c>
      <c r="G280">
        <v>30</v>
      </c>
      <c r="H280">
        <v>30</v>
      </c>
      <c r="I280">
        <v>30</v>
      </c>
      <c r="K280">
        <v>4</v>
      </c>
      <c r="L280" t="str">
        <f>VLOOKUP(B277,Sheet3!$B:$M,11,0)</f>
        <v>special_bonus_imba_outworld_devourer_arcane_orb_damage</v>
      </c>
      <c r="M280" t="str">
        <f>VLOOKUP(B277,Sheet3!$B:$M,12,0)</f>
        <v>special_bonus_imba_spell_lifesteal_15</v>
      </c>
    </row>
    <row r="281" ht="15" spans="2:13">
      <c r="B281" s="2" t="s">
        <v>371</v>
      </c>
      <c r="C281">
        <v>1</v>
      </c>
      <c r="D281">
        <v>230</v>
      </c>
      <c r="E281" s="1" t="s">
        <v>372</v>
      </c>
      <c r="F281">
        <v>2</v>
      </c>
      <c r="G281">
        <v>30</v>
      </c>
      <c r="H281">
        <v>30</v>
      </c>
      <c r="I281">
        <v>30</v>
      </c>
      <c r="K281">
        <v>1</v>
      </c>
      <c r="L281" t="str">
        <f>VLOOKUP(B281,Sheet3!$B:$M,5,0)</f>
        <v>special_bonus_imba_evasion_20</v>
      </c>
      <c r="M281" t="str">
        <f>VLOOKUP(B281,Sheet3!$B:$M,6,0)</f>
        <v>special_bonus_imba_cast_range_150</v>
      </c>
    </row>
    <row r="282" ht="15" spans="2:13">
      <c r="B282" s="2"/>
      <c r="E282" s="1" t="s">
        <v>373</v>
      </c>
      <c r="F282">
        <v>3</v>
      </c>
      <c r="G282">
        <v>30</v>
      </c>
      <c r="H282">
        <v>30</v>
      </c>
      <c r="I282">
        <v>30</v>
      </c>
      <c r="K282">
        <v>2</v>
      </c>
      <c r="L282" t="str">
        <f>VLOOKUP(B281,Sheet3!$B:$M,7,0)</f>
        <v>special_bonus_imba_unique_ogre_magi_4</v>
      </c>
      <c r="M282" t="str">
        <f>VLOOKUP(B281,Sheet3!$B:$M,8,0)</f>
        <v>special_bonus_imba_unique_ogre_magi</v>
      </c>
    </row>
    <row r="283" ht="15" spans="2:13">
      <c r="B283" s="2"/>
      <c r="E283" s="1" t="s">
        <v>374</v>
      </c>
      <c r="F283">
        <v>4</v>
      </c>
      <c r="G283">
        <v>30</v>
      </c>
      <c r="H283">
        <v>30</v>
      </c>
      <c r="I283">
        <v>30</v>
      </c>
      <c r="K283">
        <v>3</v>
      </c>
      <c r="L283" t="str">
        <f>VLOOKUP(B281,Sheet3!$B:$M,9,0)</f>
        <v>special_bonus_imba_strength_40</v>
      </c>
      <c r="M283" t="str">
        <f>VLOOKUP(B281,Sheet3!$B:$M,10,0)</f>
        <v>special_bonus_imba_spell_lifesteal_30</v>
      </c>
    </row>
    <row r="284" ht="15" spans="2:13">
      <c r="B284" s="2"/>
      <c r="E284" s="1" t="s">
        <v>375</v>
      </c>
      <c r="F284">
        <v>5</v>
      </c>
      <c r="G284">
        <v>30</v>
      </c>
      <c r="H284">
        <v>30</v>
      </c>
      <c r="I284">
        <v>30</v>
      </c>
      <c r="K284">
        <v>4</v>
      </c>
      <c r="L284" t="str">
        <f>VLOOKUP(B281,Sheet3!$B:$M,11,0)</f>
        <v>special_bonus_imba_magic_resistance_50</v>
      </c>
      <c r="M284" t="str">
        <f>VLOOKUP(B281,Sheet3!$B:$M,12,0)</f>
        <v>special_bonus_imba_unique_ogre_magi_2</v>
      </c>
    </row>
    <row r="285" ht="15" spans="2:13">
      <c r="B285" s="2" t="s">
        <v>376</v>
      </c>
      <c r="C285">
        <v>1</v>
      </c>
      <c r="D285">
        <v>240</v>
      </c>
      <c r="E285" s="1" t="s">
        <v>377</v>
      </c>
      <c r="F285">
        <v>2</v>
      </c>
      <c r="G285">
        <v>30</v>
      </c>
      <c r="H285">
        <v>30</v>
      </c>
      <c r="I285">
        <v>30</v>
      </c>
      <c r="K285">
        <v>1</v>
      </c>
      <c r="L285" t="str">
        <f>VLOOKUP(B285,Sheet3!$B:$M,5,0)</f>
        <v>special_bonus_imba_omniknight_1</v>
      </c>
      <c r="M285" t="str">
        <f>VLOOKUP(B285,Sheet3!$B:$M,6,0)</f>
        <v>special_bonus_imba_omniknight_9</v>
      </c>
    </row>
    <row r="286" ht="15" spans="2:13">
      <c r="B286" s="2"/>
      <c r="E286" s="1" t="s">
        <v>378</v>
      </c>
      <c r="F286">
        <v>3</v>
      </c>
      <c r="G286">
        <v>30</v>
      </c>
      <c r="H286">
        <v>30</v>
      </c>
      <c r="I286">
        <v>30</v>
      </c>
      <c r="K286">
        <v>2</v>
      </c>
      <c r="L286" t="str">
        <f>VLOOKUP(B285,Sheet3!$B:$M,7,0)</f>
        <v>special_bonus_imba_omniknight_4</v>
      </c>
      <c r="M286" t="str">
        <f>VLOOKUP(B285,Sheet3!$B:$M,8,0)</f>
        <v>special_bonus_imba_attack_damage_90</v>
      </c>
    </row>
    <row r="287" ht="15" spans="2:13">
      <c r="B287" s="2"/>
      <c r="E287" s="1" t="s">
        <v>379</v>
      </c>
      <c r="F287">
        <v>4</v>
      </c>
      <c r="G287">
        <v>30</v>
      </c>
      <c r="H287">
        <v>30</v>
      </c>
      <c r="I287">
        <v>30</v>
      </c>
      <c r="K287">
        <v>3</v>
      </c>
      <c r="L287" t="str">
        <f>VLOOKUP(B285,Sheet3!$B:$M,9,0)</f>
        <v>special_bonus_imba_omniknight_3</v>
      </c>
      <c r="M287" t="str">
        <f>VLOOKUP(B285,Sheet3!$B:$M,10,0)</f>
        <v>special_bonus_imba_omniknight_2</v>
      </c>
    </row>
    <row r="288" ht="15" spans="2:13">
      <c r="B288" s="2"/>
      <c r="E288" s="1" t="s">
        <v>380</v>
      </c>
      <c r="F288">
        <v>5</v>
      </c>
      <c r="G288">
        <v>30</v>
      </c>
      <c r="H288">
        <v>30</v>
      </c>
      <c r="I288">
        <v>30</v>
      </c>
      <c r="K288">
        <v>4</v>
      </c>
      <c r="L288" t="str">
        <f>VLOOKUP(B285,Sheet3!$B:$M,11,0)</f>
        <v>special_bonus_imba_omniknight_8</v>
      </c>
      <c r="M288" t="str">
        <f>VLOOKUP(B285,Sheet3!$B:$M,12,0)</f>
        <v>special_bonus_imba_omniknight_10</v>
      </c>
    </row>
    <row r="289" ht="15" spans="2:13">
      <c r="B289" s="2" t="s">
        <v>381</v>
      </c>
      <c r="C289">
        <v>1</v>
      </c>
      <c r="D289">
        <v>250</v>
      </c>
      <c r="E289" s="1" t="s">
        <v>382</v>
      </c>
      <c r="F289">
        <v>2</v>
      </c>
      <c r="G289">
        <v>30</v>
      </c>
      <c r="H289">
        <v>30</v>
      </c>
      <c r="I289">
        <v>30</v>
      </c>
      <c r="K289">
        <v>1</v>
      </c>
      <c r="L289" t="str">
        <f>VLOOKUP(B289,Sheet3!$B:$M,5,0)</f>
        <v>special_bonus_imba_oracle_fortunes_end_max_duration</v>
      </c>
      <c r="M289" t="str">
        <f>VLOOKUP(B289,Sheet3!$B:$M,6,0)</f>
        <v>special_bonus_imba_intelligence_15</v>
      </c>
    </row>
    <row r="290" ht="15" spans="2:13">
      <c r="B290" s="2"/>
      <c r="E290" s="1" t="s">
        <v>383</v>
      </c>
      <c r="F290">
        <v>3</v>
      </c>
      <c r="G290">
        <v>30</v>
      </c>
      <c r="H290">
        <v>30</v>
      </c>
      <c r="I290">
        <v>30</v>
      </c>
      <c r="K290">
        <v>2</v>
      </c>
      <c r="L290" t="str">
        <f>VLOOKUP(B289,Sheet3!$B:$M,7,0)</f>
        <v>special_bonus_imba_cast_range_150</v>
      </c>
      <c r="M290" t="str">
        <f>VLOOKUP(B289,Sheet3!$B:$M,8,0)</f>
        <v>special_bonus_imba_oracle_purifying_flames_cooldown</v>
      </c>
    </row>
    <row r="291" ht="15" spans="2:13">
      <c r="B291" s="2"/>
      <c r="E291" s="1" t="s">
        <v>384</v>
      </c>
      <c r="F291">
        <v>4</v>
      </c>
      <c r="G291">
        <v>30</v>
      </c>
      <c r="H291">
        <v>30</v>
      </c>
      <c r="I291">
        <v>30</v>
      </c>
      <c r="K291">
        <v>3</v>
      </c>
      <c r="L291" t="str">
        <f>VLOOKUP(B289,Sheet3!$B:$M,9,0)</f>
        <v>special_bonus_imba_movement_speed_45</v>
      </c>
      <c r="M291" t="str">
        <f>VLOOKUP(B289,Sheet3!$B:$M,10,0)</f>
        <v>special_bonus_imba_oracle_false_promise_invisibility</v>
      </c>
    </row>
    <row r="292" ht="15" spans="2:13">
      <c r="B292" s="2"/>
      <c r="E292" s="1" t="s">
        <v>385</v>
      </c>
      <c r="F292">
        <v>5</v>
      </c>
      <c r="G292">
        <v>30</v>
      </c>
      <c r="H292">
        <v>30</v>
      </c>
      <c r="I292">
        <v>30</v>
      </c>
      <c r="K292">
        <v>4</v>
      </c>
      <c r="L292" t="str">
        <f>VLOOKUP(B289,Sheet3!$B:$M,11,0)</f>
        <v>special_bonus_imba_oracle_fates_edict_cooldown</v>
      </c>
      <c r="M292" t="str">
        <f>VLOOKUP(B289,Sheet3!$B:$M,12,0)</f>
        <v>special_bonus_imba_oracle_false_promise_duration</v>
      </c>
    </row>
    <row r="293" ht="15" spans="2:13">
      <c r="B293" s="2" t="s">
        <v>386</v>
      </c>
      <c r="C293">
        <v>1</v>
      </c>
      <c r="D293">
        <v>200</v>
      </c>
      <c r="E293" s="1" t="s">
        <v>387</v>
      </c>
      <c r="F293">
        <v>2</v>
      </c>
      <c r="G293">
        <v>30</v>
      </c>
      <c r="H293">
        <v>30</v>
      </c>
      <c r="I293">
        <v>30</v>
      </c>
      <c r="K293">
        <v>1</v>
      </c>
      <c r="L293" t="str">
        <f>VLOOKUP(B293,Sheet3!$B:$M,5,0)</f>
        <v>special_bonus_imba_pangolier_1</v>
      </c>
      <c r="M293" t="str">
        <f>VLOOKUP(B293,Sheet3!$B:$M,6,0)</f>
        <v>special_bonus_imba_pangolier_2</v>
      </c>
    </row>
    <row r="294" ht="15" spans="2:13">
      <c r="B294" s="2"/>
      <c r="E294" s="1" t="s">
        <v>388</v>
      </c>
      <c r="F294">
        <v>3</v>
      </c>
      <c r="G294">
        <v>30</v>
      </c>
      <c r="H294">
        <v>30</v>
      </c>
      <c r="I294">
        <v>30</v>
      </c>
      <c r="K294">
        <v>2</v>
      </c>
      <c r="L294" t="str">
        <f>VLOOKUP(B293,Sheet3!$B:$M,7,0)</f>
        <v>special_bonus_imba_pangolier_3</v>
      </c>
      <c r="M294" t="str">
        <f>VLOOKUP(B293,Sheet3!$B:$M,8,0)</f>
        <v>special_bonus_imba_pangolier_4</v>
      </c>
    </row>
    <row r="295" ht="15" spans="2:13">
      <c r="B295" s="2"/>
      <c r="E295" s="1" t="s">
        <v>389</v>
      </c>
      <c r="F295">
        <v>4</v>
      </c>
      <c r="G295">
        <v>30</v>
      </c>
      <c r="H295">
        <v>30</v>
      </c>
      <c r="I295">
        <v>30</v>
      </c>
      <c r="K295">
        <v>3</v>
      </c>
      <c r="L295" t="str">
        <f>VLOOKUP(B293,Sheet3!$B:$M,9,0)</f>
        <v>special_bonus_imba_pangolier_lucky_shot_status_resist</v>
      </c>
      <c r="M295" t="str">
        <f>VLOOKUP(B293,Sheet3!$B:$M,10,0)</f>
        <v>special_bonus_imba_strength_20</v>
      </c>
    </row>
    <row r="296" ht="15" spans="2:13">
      <c r="B296" s="2"/>
      <c r="E296" s="1" t="s">
        <v>390</v>
      </c>
      <c r="F296">
        <v>5</v>
      </c>
      <c r="G296">
        <v>30</v>
      </c>
      <c r="H296">
        <v>30</v>
      </c>
      <c r="I296">
        <v>30</v>
      </c>
      <c r="K296">
        <v>4</v>
      </c>
      <c r="L296" t="str">
        <f>VLOOKUP(B293,Sheet3!$B:$M,11,0)</f>
        <v>special_bonus_imba_pangolier_7</v>
      </c>
      <c r="M296" t="str">
        <f>VLOOKUP(B293,Sheet3!$B:$M,12,0)</f>
        <v>special_bonus_imba_pangolier_8</v>
      </c>
    </row>
    <row r="297" ht="15" spans="2:13">
      <c r="B297" s="2" t="s">
        <v>391</v>
      </c>
      <c r="C297">
        <v>1</v>
      </c>
      <c r="D297">
        <v>210</v>
      </c>
      <c r="E297" s="1" t="s">
        <v>392</v>
      </c>
      <c r="F297">
        <v>2</v>
      </c>
      <c r="G297">
        <v>30</v>
      </c>
      <c r="H297">
        <v>30</v>
      </c>
      <c r="I297">
        <v>30</v>
      </c>
      <c r="K297">
        <v>1</v>
      </c>
      <c r="L297" t="str">
        <f>VLOOKUP(B297,Sheet3!$B:$M,5,0)</f>
        <v>special_bonus_imba_hp_250</v>
      </c>
      <c r="M297" t="str">
        <f>VLOOKUP(B297,Sheet3!$B:$M,6,0)</f>
        <v>special_bonus_imba_attack_damage_20</v>
      </c>
    </row>
    <row r="298" ht="15" spans="2:13">
      <c r="B298" s="2"/>
      <c r="E298" s="1" t="s">
        <v>393</v>
      </c>
      <c r="F298">
        <v>3</v>
      </c>
      <c r="G298">
        <v>30</v>
      </c>
      <c r="H298">
        <v>30</v>
      </c>
      <c r="I298">
        <v>30</v>
      </c>
      <c r="K298">
        <v>2</v>
      </c>
      <c r="L298" t="str">
        <f>VLOOKUP(B297,Sheet3!$B:$M,7,0)</f>
        <v>special_bonus_imba_lifesteal_15</v>
      </c>
      <c r="M298" t="str">
        <f>VLOOKUP(B297,Sheet3!$B:$M,8,0)</f>
        <v>special_bonus_imba_cleave_25</v>
      </c>
    </row>
    <row r="299" ht="15" spans="2:13">
      <c r="B299" s="2"/>
      <c r="E299" s="1" t="s">
        <v>394</v>
      </c>
      <c r="F299">
        <v>4</v>
      </c>
      <c r="G299">
        <v>30</v>
      </c>
      <c r="H299">
        <v>30</v>
      </c>
      <c r="I299">
        <v>30</v>
      </c>
      <c r="K299">
        <v>3</v>
      </c>
      <c r="L299" t="str">
        <f>VLOOKUP(B297,Sheet3!$B:$M,9,0)</f>
        <v>special_bonus_imba_corruption_4</v>
      </c>
      <c r="M299" t="str">
        <f>VLOOKUP(B297,Sheet3!$B:$M,10,0)</f>
        <v>special_bonus_imba_phantom_assassin_10</v>
      </c>
    </row>
    <row r="300" ht="15" spans="2:13">
      <c r="B300" s="2"/>
      <c r="E300" s="1" t="s">
        <v>395</v>
      </c>
      <c r="F300">
        <v>5</v>
      </c>
      <c r="G300">
        <v>30</v>
      </c>
      <c r="H300">
        <v>30</v>
      </c>
      <c r="I300">
        <v>30</v>
      </c>
      <c r="K300">
        <v>4</v>
      </c>
      <c r="L300" t="str">
        <f>VLOOKUP(B297,Sheet3!$B:$M,11,0)</f>
        <v>special_bonus_imba_phantom_assassin_9</v>
      </c>
      <c r="M300" t="str">
        <f>VLOOKUP(B297,Sheet3!$B:$M,12,0)</f>
        <v>special_bonus_imba_phantom_assassin_3</v>
      </c>
    </row>
    <row r="301" ht="15" spans="2:13">
      <c r="B301" s="2" t="s">
        <v>396</v>
      </c>
      <c r="C301">
        <v>1</v>
      </c>
      <c r="D301">
        <v>220</v>
      </c>
      <c r="E301" s="1" t="s">
        <v>397</v>
      </c>
      <c r="F301">
        <v>2</v>
      </c>
      <c r="G301">
        <v>30</v>
      </c>
      <c r="H301">
        <v>30</v>
      </c>
      <c r="I301">
        <v>30</v>
      </c>
      <c r="K301">
        <v>1</v>
      </c>
      <c r="L301" t="str">
        <f>VLOOKUP(B301,Sheet3!$B:$M,5,0)</f>
        <v>special_bonus_imba_evasion_20</v>
      </c>
      <c r="M301" t="str">
        <f>VLOOKUP(B301,Sheet3!$B:$M,6,0)</f>
        <v>special_bonus_imba_attack_speed_20</v>
      </c>
    </row>
    <row r="302" ht="15" spans="2:13">
      <c r="B302" s="2"/>
      <c r="E302" s="1" t="s">
        <v>398</v>
      </c>
      <c r="F302">
        <v>3</v>
      </c>
      <c r="G302">
        <v>30</v>
      </c>
      <c r="H302">
        <v>30</v>
      </c>
      <c r="I302">
        <v>30</v>
      </c>
      <c r="K302">
        <v>2</v>
      </c>
      <c r="L302" t="str">
        <f>VLOOKUP(B301,Sheet3!$B:$M,7,0)</f>
        <v>special_bonus_imba_hp_250</v>
      </c>
      <c r="M302" t="str">
        <f>VLOOKUP(B301,Sheet3!$B:$M,8,0)</f>
        <v>special_bonus_imba_phantom_lancer_spirit_lance_damage</v>
      </c>
    </row>
    <row r="303" ht="15" spans="2:13">
      <c r="B303" s="2"/>
      <c r="E303" s="1" t="s">
        <v>399</v>
      </c>
      <c r="F303">
        <v>4</v>
      </c>
      <c r="G303">
        <v>30</v>
      </c>
      <c r="H303">
        <v>30</v>
      </c>
      <c r="I303">
        <v>30</v>
      </c>
      <c r="K303">
        <v>3</v>
      </c>
      <c r="L303" t="str">
        <f>VLOOKUP(B301,Sheet3!$B:$M,9,0)</f>
        <v>special_bonus_imba_phantom_lancer_phantom_edge_distance</v>
      </c>
      <c r="M303" t="str">
        <f>VLOOKUP(B301,Sheet3!$B:$M,10,0)</f>
        <v>special_bonus_imba_phantom_lancer_juxtapose_assault_delimiter</v>
      </c>
    </row>
    <row r="304" ht="15" spans="2:13">
      <c r="B304" s="2"/>
      <c r="E304" s="1" t="s">
        <v>400</v>
      </c>
      <c r="F304">
        <v>5</v>
      </c>
      <c r="G304">
        <v>30</v>
      </c>
      <c r="H304">
        <v>30</v>
      </c>
      <c r="I304">
        <v>30</v>
      </c>
      <c r="K304">
        <v>4</v>
      </c>
      <c r="L304" t="str">
        <f>VLOOKUP(B301,Sheet3!$B:$M,11,0)</f>
        <v>special_bonus_imba_phantom_lancer_doppelwalk_cooldown</v>
      </c>
      <c r="M304" t="str">
        <f>VLOOKUP(B301,Sheet3!$B:$M,12,0)</f>
        <v>special_bonus_imba_30_crit_2</v>
      </c>
    </row>
    <row r="305" ht="15" spans="2:13">
      <c r="B305" s="2" t="s">
        <v>401</v>
      </c>
      <c r="C305">
        <v>1</v>
      </c>
      <c r="D305">
        <v>230</v>
      </c>
      <c r="E305" s="1" t="s">
        <v>402</v>
      </c>
      <c r="F305">
        <v>2</v>
      </c>
      <c r="G305">
        <v>30</v>
      </c>
      <c r="H305">
        <v>30</v>
      </c>
      <c r="I305">
        <v>30</v>
      </c>
      <c r="K305">
        <v>1</v>
      </c>
      <c r="L305" t="str">
        <f>VLOOKUP(B305,Sheet3!$B:$M,5,0)</f>
        <v>special_bonus_imba_phoenix_2</v>
      </c>
      <c r="M305" t="str">
        <f>VLOOKUP(B305,Sheet3!$B:$M,6,0)</f>
        <v>special_bonus_imba_spell_amplify_8</v>
      </c>
    </row>
    <row r="306" ht="15" spans="2:13">
      <c r="B306" s="2"/>
      <c r="E306" s="1" t="s">
        <v>403</v>
      </c>
      <c r="F306">
        <v>3</v>
      </c>
      <c r="G306">
        <v>30</v>
      </c>
      <c r="H306">
        <v>30</v>
      </c>
      <c r="I306">
        <v>30</v>
      </c>
      <c r="K306">
        <v>2</v>
      </c>
      <c r="L306" t="str">
        <f>VLOOKUP(B305,Sheet3!$B:$M,7,0)</f>
        <v>special_bonus_imba_phoenix_7</v>
      </c>
      <c r="M306" t="str">
        <f>VLOOKUP(B305,Sheet3!$B:$M,8,0)</f>
        <v>special_bonus_imba_phoenix_4</v>
      </c>
    </row>
    <row r="307" ht="15" spans="2:13">
      <c r="B307" s="2"/>
      <c r="E307" s="1" t="s">
        <v>404</v>
      </c>
      <c r="F307">
        <v>4</v>
      </c>
      <c r="G307">
        <v>30</v>
      </c>
      <c r="H307">
        <v>30</v>
      </c>
      <c r="I307">
        <v>30</v>
      </c>
      <c r="K307">
        <v>3</v>
      </c>
      <c r="L307" t="str">
        <f>VLOOKUP(B305,Sheet3!$B:$M,9,0)</f>
        <v>special_bonus_imba_phoenix_5</v>
      </c>
      <c r="M307" t="str">
        <f>VLOOKUP(B305,Sheet3!$B:$M,10,0)</f>
        <v>special_bonus_imba_phoenix_6</v>
      </c>
    </row>
    <row r="308" ht="15" spans="2:13">
      <c r="B308" s="2"/>
      <c r="E308" s="1" t="s">
        <v>405</v>
      </c>
      <c r="F308">
        <v>5</v>
      </c>
      <c r="G308">
        <v>30</v>
      </c>
      <c r="H308">
        <v>30</v>
      </c>
      <c r="I308">
        <v>30</v>
      </c>
      <c r="K308">
        <v>4</v>
      </c>
      <c r="L308" t="str">
        <f>VLOOKUP(B305,Sheet3!$B:$M,11,0)</f>
        <v>special_bonus_imba_phoenix_3</v>
      </c>
      <c r="M308" t="str">
        <f>VLOOKUP(B305,Sheet3!$B:$M,12,0)</f>
        <v>special_bonus_imba_phoenix_8</v>
      </c>
    </row>
    <row r="309" ht="15" spans="2:11">
      <c r="B309" s="2" t="s">
        <v>406</v>
      </c>
      <c r="C309">
        <v>1</v>
      </c>
      <c r="D309">
        <v>240</v>
      </c>
      <c r="F309">
        <v>2</v>
      </c>
      <c r="G309">
        <v>30</v>
      </c>
      <c r="H309">
        <v>30</v>
      </c>
      <c r="I309">
        <v>30</v>
      </c>
      <c r="K309">
        <v>1</v>
      </c>
    </row>
    <row r="310" ht="15" spans="2:11">
      <c r="B310" s="2"/>
      <c r="F310">
        <v>3</v>
      </c>
      <c r="G310">
        <v>30</v>
      </c>
      <c r="H310">
        <v>30</v>
      </c>
      <c r="I310">
        <v>30</v>
      </c>
      <c r="K310">
        <v>2</v>
      </c>
    </row>
    <row r="311" ht="15" spans="2:11">
      <c r="B311" s="2"/>
      <c r="F311">
        <v>4</v>
      </c>
      <c r="G311">
        <v>30</v>
      </c>
      <c r="H311">
        <v>30</v>
      </c>
      <c r="I311">
        <v>30</v>
      </c>
      <c r="K311">
        <v>3</v>
      </c>
    </row>
    <row r="312" ht="15" spans="2:11">
      <c r="B312" s="2"/>
      <c r="F312">
        <v>5</v>
      </c>
      <c r="G312">
        <v>30</v>
      </c>
      <c r="H312">
        <v>30</v>
      </c>
      <c r="I312">
        <v>30</v>
      </c>
      <c r="K312">
        <v>4</v>
      </c>
    </row>
    <row r="313" ht="15" spans="2:13">
      <c r="B313" s="2" t="s">
        <v>407</v>
      </c>
      <c r="C313">
        <v>1</v>
      </c>
      <c r="D313">
        <v>250</v>
      </c>
      <c r="E313" s="1" t="s">
        <v>408</v>
      </c>
      <c r="F313">
        <v>2</v>
      </c>
      <c r="G313">
        <v>30</v>
      </c>
      <c r="H313">
        <v>30</v>
      </c>
      <c r="I313">
        <v>30</v>
      </c>
      <c r="K313">
        <v>1</v>
      </c>
      <c r="L313" t="str">
        <f>VLOOKUP(B313,Sheet3!$B:$M,5,0)</f>
        <v>special_bonus_imba_puck_phase_shift_attacks</v>
      </c>
      <c r="M313" t="str">
        <f>VLOOKUP(B313,Sheet3!$B:$M,6,0)</f>
        <v>special_bonus_imba_cast_range_200</v>
      </c>
    </row>
    <row r="314" ht="15" spans="2:13">
      <c r="B314" s="2"/>
      <c r="E314" s="1" t="s">
        <v>409</v>
      </c>
      <c r="F314">
        <v>3</v>
      </c>
      <c r="G314">
        <v>30</v>
      </c>
      <c r="H314">
        <v>30</v>
      </c>
      <c r="I314">
        <v>30</v>
      </c>
      <c r="K314">
        <v>2</v>
      </c>
      <c r="L314" t="str">
        <f>VLOOKUP(B313,Sheet3!$B:$M,7,0)</f>
        <v>special_bonus_imba_spell_amplify_15</v>
      </c>
      <c r="M314" t="str">
        <f>VLOOKUP(B313,Sheet3!$B:$M,8,0)</f>
        <v>special_bonus_imba_attack_damage_90</v>
      </c>
    </row>
    <row r="315" ht="15" spans="2:13">
      <c r="B315" s="2"/>
      <c r="E315" s="1" t="s">
        <v>410</v>
      </c>
      <c r="F315">
        <v>4</v>
      </c>
      <c r="G315">
        <v>30</v>
      </c>
      <c r="H315">
        <v>30</v>
      </c>
      <c r="I315">
        <v>30</v>
      </c>
      <c r="K315">
        <v>3</v>
      </c>
      <c r="L315" t="str">
        <f>VLOOKUP(B313,Sheet3!$B:$M,9,0)</f>
        <v>special_bonus_imba_puck_waning_rift_cooldown</v>
      </c>
      <c r="M315" t="str">
        <f>VLOOKUP(B313,Sheet3!$B:$M,10,0)</f>
        <v>special_bonus_imba_puck_illusory_orb_speed</v>
      </c>
    </row>
    <row r="316" ht="15" spans="2:13">
      <c r="B316" s="2"/>
      <c r="E316" s="1" t="s">
        <v>411</v>
      </c>
      <c r="F316">
        <v>5</v>
      </c>
      <c r="G316">
        <v>30</v>
      </c>
      <c r="H316">
        <v>30</v>
      </c>
      <c r="I316">
        <v>30</v>
      </c>
      <c r="K316">
        <v>4</v>
      </c>
      <c r="L316" t="str">
        <f>VLOOKUP(B313,Sheet3!$B:$M,11,0)</f>
        <v>special_bonus_imba_puck_waning_rift_range</v>
      </c>
      <c r="M316" t="str">
        <f>VLOOKUP(B313,Sheet3!$B:$M,12,0)</f>
        <v>special_bonus_imba_puck_dream_coil_targets</v>
      </c>
    </row>
    <row r="317" ht="15" spans="2:13">
      <c r="B317" s="2" t="s">
        <v>412</v>
      </c>
      <c r="C317">
        <v>1</v>
      </c>
      <c r="D317">
        <v>200</v>
      </c>
      <c r="E317" s="1" t="s">
        <v>413</v>
      </c>
      <c r="F317">
        <v>2</v>
      </c>
      <c r="G317">
        <v>30</v>
      </c>
      <c r="H317">
        <v>30</v>
      </c>
      <c r="I317">
        <v>30</v>
      </c>
      <c r="K317">
        <v>1</v>
      </c>
      <c r="L317" t="str">
        <f>VLOOKUP(B317,Sheet3!$B:$M,5,0)</f>
        <v>special_bonus_imba_armor_5</v>
      </c>
      <c r="M317" t="str">
        <f>VLOOKUP(B317,Sheet3!$B:$M,6,0)</f>
        <v>special_bonus_imba_pudge_4</v>
      </c>
    </row>
    <row r="318" ht="15" spans="2:13">
      <c r="B318" s="2"/>
      <c r="E318" s="1" t="s">
        <v>414</v>
      </c>
      <c r="F318">
        <v>3</v>
      </c>
      <c r="G318">
        <v>30</v>
      </c>
      <c r="H318">
        <v>30</v>
      </c>
      <c r="I318">
        <v>30</v>
      </c>
      <c r="K318">
        <v>2</v>
      </c>
      <c r="L318" t="str">
        <f>VLOOKUP(B317,Sheet3!$B:$M,7,0)</f>
        <v>special_bonus_imba_spell_lifesteal_13</v>
      </c>
      <c r="M318" t="str">
        <f>VLOOKUP(B317,Sheet3!$B:$M,8,0)</f>
        <v>special_bonus_imba_pudge_9</v>
      </c>
    </row>
    <row r="319" ht="15" spans="2:13">
      <c r="B319" s="2"/>
      <c r="E319" s="1" t="s">
        <v>415</v>
      </c>
      <c r="F319">
        <v>4</v>
      </c>
      <c r="G319">
        <v>30</v>
      </c>
      <c r="H319">
        <v>30</v>
      </c>
      <c r="I319">
        <v>30</v>
      </c>
      <c r="K319">
        <v>3</v>
      </c>
      <c r="L319" t="str">
        <f>VLOOKUP(B317,Sheet3!$B:$M,9,0)</f>
        <v>special_bonus_imba_pudge_8</v>
      </c>
      <c r="M319" t="str">
        <f>VLOOKUP(B317,Sheet3!$B:$M,10,0)</f>
        <v>special_bonus_imba_cooldown_reduction_15</v>
      </c>
    </row>
    <row r="320" ht="15" spans="2:13">
      <c r="B320" s="2"/>
      <c r="E320" s="1" t="s">
        <v>416</v>
      </c>
      <c r="F320">
        <v>5</v>
      </c>
      <c r="G320">
        <v>30</v>
      </c>
      <c r="H320">
        <v>30</v>
      </c>
      <c r="I320">
        <v>30</v>
      </c>
      <c r="K320">
        <v>4</v>
      </c>
      <c r="L320" t="str">
        <f>VLOOKUP(B317,Sheet3!$B:$M,11,0)</f>
        <v>special_bonus_imba_pudge_7</v>
      </c>
      <c r="M320" t="str">
        <f>VLOOKUP(B317,Sheet3!$B:$M,12,0)</f>
        <v>special_bonus_imba_pudge_5</v>
      </c>
    </row>
    <row r="321" ht="15" spans="2:13">
      <c r="B321" s="2" t="s">
        <v>417</v>
      </c>
      <c r="C321">
        <v>1</v>
      </c>
      <c r="D321">
        <v>210</v>
      </c>
      <c r="E321" s="1" t="s">
        <v>418</v>
      </c>
      <c r="F321">
        <v>2</v>
      </c>
      <c r="G321">
        <v>30</v>
      </c>
      <c r="H321">
        <v>30</v>
      </c>
      <c r="I321">
        <v>30</v>
      </c>
      <c r="K321">
        <v>1</v>
      </c>
      <c r="L321" t="str">
        <f>VLOOKUP(B321,Sheet3!$B:$M,5,0)</f>
        <v>special_bonus_imba_hp_275</v>
      </c>
      <c r="M321" t="str">
        <f>VLOOKUP(B321,Sheet3!$B:$M,6,0)</f>
        <v>special_bonus_imba_movement_speed_20</v>
      </c>
    </row>
    <row r="322" ht="15" spans="2:13">
      <c r="B322" s="2"/>
      <c r="E322" s="1" t="s">
        <v>419</v>
      </c>
      <c r="F322">
        <v>3</v>
      </c>
      <c r="G322">
        <v>30</v>
      </c>
      <c r="H322">
        <v>30</v>
      </c>
      <c r="I322">
        <v>30</v>
      </c>
      <c r="K322">
        <v>2</v>
      </c>
      <c r="L322" t="str">
        <f>VLOOKUP(B321,Sheet3!$B:$M,7,0)</f>
        <v>special_bonus_imba_pugna_3</v>
      </c>
      <c r="M322" t="str">
        <f>VLOOKUP(B321,Sheet3!$B:$M,8,0)</f>
        <v>special_bonus_imba_pugna_4</v>
      </c>
    </row>
    <row r="323" ht="15" spans="2:13">
      <c r="B323" s="2"/>
      <c r="E323" s="1" t="s">
        <v>420</v>
      </c>
      <c r="F323">
        <v>4</v>
      </c>
      <c r="G323">
        <v>30</v>
      </c>
      <c r="H323">
        <v>30</v>
      </c>
      <c r="I323">
        <v>30</v>
      </c>
      <c r="K323">
        <v>3</v>
      </c>
      <c r="L323" t="str">
        <f>VLOOKUP(B321,Sheet3!$B:$M,9,0)</f>
        <v>special_bonus_imba_pugna_5</v>
      </c>
      <c r="M323" t="str">
        <f>VLOOKUP(B321,Sheet3!$B:$M,10,0)</f>
        <v>special_bonus_imba_pugna_6</v>
      </c>
    </row>
    <row r="324" ht="15" spans="2:13">
      <c r="B324" s="2"/>
      <c r="E324" s="1" t="s">
        <v>421</v>
      </c>
      <c r="F324">
        <v>5</v>
      </c>
      <c r="G324">
        <v>30</v>
      </c>
      <c r="H324">
        <v>30</v>
      </c>
      <c r="I324">
        <v>30</v>
      </c>
      <c r="K324">
        <v>4</v>
      </c>
      <c r="L324" t="str">
        <f>VLOOKUP(B321,Sheet3!$B:$M,11,0)</f>
        <v>special_bonus_imba_pugna_7</v>
      </c>
      <c r="M324" t="str">
        <f>VLOOKUP(B321,Sheet3!$B:$M,12,0)</f>
        <v>special_bonus_imba_pugna_nether_ward_damage</v>
      </c>
    </row>
    <row r="325" ht="15" spans="2:13">
      <c r="B325" s="2" t="s">
        <v>422</v>
      </c>
      <c r="C325">
        <v>1</v>
      </c>
      <c r="D325">
        <v>220</v>
      </c>
      <c r="E325" s="1" t="s">
        <v>423</v>
      </c>
      <c r="F325">
        <v>2</v>
      </c>
      <c r="G325">
        <v>30</v>
      </c>
      <c r="H325">
        <v>30</v>
      </c>
      <c r="I325">
        <v>30</v>
      </c>
      <c r="K325">
        <v>1</v>
      </c>
      <c r="L325" t="str">
        <f>VLOOKUP(B325,Sheet3!$B:$M,5,0)</f>
        <v>special_bonus_imba_queenofpain_4</v>
      </c>
      <c r="M325" t="str">
        <f>VLOOKUP(B325,Sheet3!$B:$M,6,0)</f>
        <v>special_bonus_imba_queenofpain_2</v>
      </c>
    </row>
    <row r="326" ht="15" spans="2:13">
      <c r="B326" s="2"/>
      <c r="E326" s="1" t="s">
        <v>424</v>
      </c>
      <c r="F326">
        <v>3</v>
      </c>
      <c r="G326">
        <v>30</v>
      </c>
      <c r="H326">
        <v>30</v>
      </c>
      <c r="I326">
        <v>30</v>
      </c>
      <c r="K326">
        <v>2</v>
      </c>
      <c r="L326" t="str">
        <f>VLOOKUP(B325,Sheet3!$B:$M,7,0)</f>
        <v>special_bonus_imba_queenofpain_1</v>
      </c>
      <c r="M326" t="str">
        <f>VLOOKUP(B325,Sheet3!$B:$M,8,0)</f>
        <v>special_bonus_imba_queen_of_pain_shadow_strike_aoe</v>
      </c>
    </row>
    <row r="327" ht="15" spans="2:13">
      <c r="B327" s="2"/>
      <c r="E327" s="1" t="s">
        <v>425</v>
      </c>
      <c r="F327">
        <v>4</v>
      </c>
      <c r="G327">
        <v>30</v>
      </c>
      <c r="H327">
        <v>30</v>
      </c>
      <c r="I327">
        <v>30</v>
      </c>
      <c r="K327">
        <v>3</v>
      </c>
      <c r="L327" t="str">
        <f>VLOOKUP(B325,Sheet3!$B:$M,9,0)</f>
        <v>special_bonus_imba_spell_lifesteal_30</v>
      </c>
      <c r="M327" t="str">
        <f>VLOOKUP(B325,Sheet3!$B:$M,10,0)</f>
        <v>special_bonus_imba_queenofpain_3</v>
      </c>
    </row>
    <row r="328" ht="15" spans="2:13">
      <c r="B328" s="2"/>
      <c r="E328" s="1" t="s">
        <v>426</v>
      </c>
      <c r="F328">
        <v>5</v>
      </c>
      <c r="G328">
        <v>30</v>
      </c>
      <c r="H328">
        <v>30</v>
      </c>
      <c r="I328">
        <v>30</v>
      </c>
      <c r="K328">
        <v>4</v>
      </c>
      <c r="L328" t="str">
        <f>VLOOKUP(B325,Sheet3!$B:$M,11,0)</f>
        <v>special_bonus_imba_queen_of_pain_scream_of_pain_fear</v>
      </c>
      <c r="M328" t="str">
        <f>VLOOKUP(B325,Sheet3!$B:$M,12,0)</f>
        <v>special_bonus_imba_spell_block_15</v>
      </c>
    </row>
    <row r="329" ht="15" spans="2:13">
      <c r="B329" s="2" t="s">
        <v>427</v>
      </c>
      <c r="C329">
        <v>1</v>
      </c>
      <c r="D329">
        <v>230</v>
      </c>
      <c r="E329" s="1" t="s">
        <v>428</v>
      </c>
      <c r="F329">
        <v>2</v>
      </c>
      <c r="G329">
        <v>30</v>
      </c>
      <c r="H329">
        <v>30</v>
      </c>
      <c r="I329">
        <v>30</v>
      </c>
      <c r="K329">
        <v>1</v>
      </c>
      <c r="L329" t="str">
        <f>VLOOKUP(B329,Sheet3!$B:$M,5,0)</f>
        <v>special_bonus_imba_armor_5</v>
      </c>
      <c r="M329" t="str">
        <f>VLOOKUP(B329,Sheet3!$B:$M,6,0)</f>
        <v>special_bonus_imba_movement_speed_20</v>
      </c>
    </row>
    <row r="330" ht="15" spans="2:13">
      <c r="B330" s="2"/>
      <c r="E330" s="1" t="s">
        <v>429</v>
      </c>
      <c r="F330">
        <v>3</v>
      </c>
      <c r="G330">
        <v>30</v>
      </c>
      <c r="H330">
        <v>30</v>
      </c>
      <c r="I330">
        <v>30</v>
      </c>
      <c r="K330">
        <v>2</v>
      </c>
      <c r="L330" t="str">
        <f>VLOOKUP(B329,Sheet3!$B:$M,7,0)</f>
        <v>special_bonus_imba_strength_15</v>
      </c>
      <c r="M330" t="str">
        <f>VLOOKUP(B329,Sheet3!$B:$M,8,0)</f>
        <v>special_bonus_imba_rattletrap_battery_assault_aura</v>
      </c>
    </row>
    <row r="331" ht="15" spans="2:13">
      <c r="B331" s="2"/>
      <c r="E331" s="1" t="s">
        <v>430</v>
      </c>
      <c r="F331">
        <v>4</v>
      </c>
      <c r="G331">
        <v>30</v>
      </c>
      <c r="H331">
        <v>30</v>
      </c>
      <c r="I331">
        <v>30</v>
      </c>
      <c r="K331">
        <v>3</v>
      </c>
      <c r="L331" t="str">
        <f>VLOOKUP(B329,Sheet3!$B:$M,9,0)</f>
        <v>special_bonus_imba_rattletrap_rocket_flare_truesight</v>
      </c>
      <c r="M331" t="str">
        <f>VLOOKUP(B329,Sheet3!$B:$M,10,0)</f>
        <v>special_bonus_imba_rattletrap_rocket_flare_speed</v>
      </c>
    </row>
    <row r="332" ht="15" spans="2:13">
      <c r="B332" s="2"/>
      <c r="E332" s="1" t="s">
        <v>431</v>
      </c>
      <c r="F332">
        <v>5</v>
      </c>
      <c r="G332">
        <v>30</v>
      </c>
      <c r="H332">
        <v>30</v>
      </c>
      <c r="I332">
        <v>30</v>
      </c>
      <c r="K332">
        <v>4</v>
      </c>
      <c r="L332" t="str">
        <f>VLOOKUP(B329,Sheet3!$B:$M,11,0)</f>
        <v>special_bonus_imba_magic_resistance_50</v>
      </c>
      <c r="M332" t="str">
        <f>VLOOKUP(B329,Sheet3!$B:$M,12,0)</f>
        <v>special_bonus_imba_rattletrap_battery_assault_interval</v>
      </c>
    </row>
    <row r="333" ht="15" spans="2:13">
      <c r="B333" s="2" t="s">
        <v>432</v>
      </c>
      <c r="C333">
        <v>1</v>
      </c>
      <c r="D333">
        <v>240</v>
      </c>
      <c r="E333" s="1" t="s">
        <v>433</v>
      </c>
      <c r="F333">
        <v>2</v>
      </c>
      <c r="G333">
        <v>30</v>
      </c>
      <c r="H333">
        <v>30</v>
      </c>
      <c r="I333">
        <v>30</v>
      </c>
      <c r="K333">
        <v>1</v>
      </c>
      <c r="L333" t="str">
        <f>VLOOKUP(B333,Sheet3!$B:$M,5,0)</f>
        <v>special_bonus_imba_strength_18</v>
      </c>
      <c r="M333" t="str">
        <f>VLOOKUP(B333,Sheet3!$B:$M,6,0)</f>
        <v>special_bonus_imba_agility_16</v>
      </c>
    </row>
    <row r="334" ht="15" spans="2:13">
      <c r="B334" s="2"/>
      <c r="E334" s="1" t="s">
        <v>434</v>
      </c>
      <c r="F334">
        <v>3</v>
      </c>
      <c r="G334">
        <v>30</v>
      </c>
      <c r="H334">
        <v>30</v>
      </c>
      <c r="I334">
        <v>30</v>
      </c>
      <c r="K334">
        <v>2</v>
      </c>
      <c r="L334" t="str">
        <f>VLOOKUP(B333,Sheet3!$B:$M,7,0)</f>
        <v>special_bonus_imba_unique_razor_6</v>
      </c>
      <c r="M334" t="str">
        <f>VLOOKUP(B333,Sheet3!$B:$M,8,0)</f>
        <v>special_bonus_imba_cast_range_400</v>
      </c>
    </row>
    <row r="335" ht="15" spans="2:13">
      <c r="B335" s="2"/>
      <c r="E335" s="1" t="s">
        <v>435</v>
      </c>
      <c r="F335">
        <v>4</v>
      </c>
      <c r="G335">
        <v>30</v>
      </c>
      <c r="H335">
        <v>30</v>
      </c>
      <c r="I335">
        <v>30</v>
      </c>
      <c r="K335">
        <v>3</v>
      </c>
      <c r="L335" t="str">
        <f>VLOOKUP(B333,Sheet3!$B:$M,9,0)</f>
        <v>special_bonus_imba_unique_razor</v>
      </c>
      <c r="M335" t="str">
        <f>VLOOKUP(B333,Sheet3!$B:$M,10,0)</f>
        <v>special_bonus_imba_unique_razor_2</v>
      </c>
    </row>
    <row r="336" ht="15" spans="2:13">
      <c r="B336" s="2"/>
      <c r="E336" s="1" t="s">
        <v>436</v>
      </c>
      <c r="F336">
        <v>5</v>
      </c>
      <c r="G336">
        <v>30</v>
      </c>
      <c r="H336">
        <v>30</v>
      </c>
      <c r="I336">
        <v>30</v>
      </c>
      <c r="K336">
        <v>4</v>
      </c>
      <c r="L336" t="str">
        <f>VLOOKUP(B333,Sheet3!$B:$M,11,0)</f>
        <v>special_bonus_imba_attack_speed_160</v>
      </c>
      <c r="M336" t="str">
        <f>VLOOKUP(B333,Sheet3!$B:$M,12,0)</f>
        <v>special_bonus_imba_spell_lifesteal_70</v>
      </c>
    </row>
    <row r="337" ht="15" spans="2:13">
      <c r="B337" s="2" t="s">
        <v>437</v>
      </c>
      <c r="C337">
        <v>1</v>
      </c>
      <c r="D337">
        <v>250</v>
      </c>
      <c r="E337" s="1" t="s">
        <v>438</v>
      </c>
      <c r="F337">
        <v>2</v>
      </c>
      <c r="G337">
        <v>30</v>
      </c>
      <c r="H337">
        <v>30</v>
      </c>
      <c r="I337">
        <v>30</v>
      </c>
      <c r="K337">
        <v>1</v>
      </c>
      <c r="L337" t="str">
        <f>VLOOKUP(B337,Sheet3!$B:$M,5,0)</f>
        <v>special_bonus_imba_hp_regen_8</v>
      </c>
      <c r="M337" t="str">
        <f>VLOOKUP(B337,Sheet3!$B:$M,6,0)</f>
        <v>special_bonus_imba_attack_speed_25</v>
      </c>
    </row>
    <row r="338" ht="15" spans="2:13">
      <c r="B338" s="2"/>
      <c r="E338" s="1" t="s">
        <v>439</v>
      </c>
      <c r="F338">
        <v>3</v>
      </c>
      <c r="G338">
        <v>30</v>
      </c>
      <c r="H338">
        <v>30</v>
      </c>
      <c r="I338">
        <v>30</v>
      </c>
      <c r="K338">
        <v>2</v>
      </c>
      <c r="L338" t="str">
        <f>VLOOKUP(B337,Sheet3!$B:$M,7,0)</f>
        <v>special_bonus_imba_attack_damage_35</v>
      </c>
      <c r="M338" t="str">
        <f>VLOOKUP(B337,Sheet3!$B:$M,8,0)</f>
        <v>special_bonus_imba_riki_smokescreen_cooldown</v>
      </c>
    </row>
    <row r="339" ht="15" spans="2:13">
      <c r="B339" s="2"/>
      <c r="E339" s="1" t="s">
        <v>440</v>
      </c>
      <c r="F339">
        <v>4</v>
      </c>
      <c r="G339">
        <v>30</v>
      </c>
      <c r="H339">
        <v>30</v>
      </c>
      <c r="I339">
        <v>30</v>
      </c>
      <c r="K339">
        <v>3</v>
      </c>
      <c r="L339" t="str">
        <f>VLOOKUP(B337,Sheet3!$B:$M,9,0)</f>
        <v>special_bonus_imba_riki_tricks_of_the_trade_cooldown</v>
      </c>
      <c r="M339" t="str">
        <f>VLOOKUP(B337,Sheet3!$B:$M,10,0)</f>
        <v>special_bonus_imba_riki_blink_strike_cast_range</v>
      </c>
    </row>
    <row r="340" ht="15" spans="2:13">
      <c r="B340" s="2"/>
      <c r="E340" s="1" t="s">
        <v>441</v>
      </c>
      <c r="F340">
        <v>5</v>
      </c>
      <c r="G340">
        <v>30</v>
      </c>
      <c r="H340">
        <v>30</v>
      </c>
      <c r="I340">
        <v>30</v>
      </c>
      <c r="K340">
        <v>4</v>
      </c>
      <c r="L340" t="str">
        <f>VLOOKUP(B337,Sheet3!$B:$M,11,0)</f>
        <v>special_bonus_imba_riki_cloak_and_dagger_damage</v>
      </c>
      <c r="M340" t="str">
        <f>VLOOKUP(B337,Sheet3!$B:$M,12,0)</f>
        <v>special_bonus_imba_riki_cloak_and_dagger_invis</v>
      </c>
    </row>
    <row r="341" ht="15" spans="2:13">
      <c r="B341" s="2" t="s">
        <v>442</v>
      </c>
      <c r="C341">
        <v>1</v>
      </c>
      <c r="D341">
        <v>200</v>
      </c>
      <c r="E341" s="1" t="s">
        <v>443</v>
      </c>
      <c r="F341">
        <v>2</v>
      </c>
      <c r="G341">
        <v>30</v>
      </c>
      <c r="H341">
        <v>30</v>
      </c>
      <c r="I341">
        <v>30</v>
      </c>
      <c r="K341">
        <v>1</v>
      </c>
      <c r="L341" t="str">
        <f>VLOOKUP(B341,Sheet3!$B:$M,5,0)</f>
        <v>special_bonus_imba_hp_300</v>
      </c>
      <c r="M341" t="str">
        <f>VLOOKUP(B341,Sheet3!$B:$M,6,0)</f>
        <v>special_bonus_imba_attack_damage_60</v>
      </c>
    </row>
    <row r="342" ht="15" spans="2:13">
      <c r="B342" s="2"/>
      <c r="E342" s="1" t="s">
        <v>444</v>
      </c>
      <c r="F342">
        <v>3</v>
      </c>
      <c r="G342">
        <v>30</v>
      </c>
      <c r="H342">
        <v>30</v>
      </c>
      <c r="I342">
        <v>30</v>
      </c>
      <c r="K342">
        <v>2</v>
      </c>
      <c r="L342" t="str">
        <f>VLOOKUP(B341,Sheet3!$B:$M,7,0)</f>
        <v>special_bonus_imba_cast_range_150</v>
      </c>
      <c r="M342" t="str">
        <f>VLOOKUP(B341,Sheet3!$B:$M,8,0)</f>
        <v>special_bonus_imba_rubick_2</v>
      </c>
    </row>
    <row r="343" ht="15" spans="2:13">
      <c r="B343" s="2"/>
      <c r="E343" s="1" t="s">
        <v>445</v>
      </c>
      <c r="F343">
        <v>4</v>
      </c>
      <c r="G343">
        <v>30</v>
      </c>
      <c r="H343">
        <v>30</v>
      </c>
      <c r="I343">
        <v>30</v>
      </c>
      <c r="K343">
        <v>3</v>
      </c>
      <c r="L343" t="str">
        <f>VLOOKUP(B341,Sheet3!$B:$M,9,0)</f>
        <v>special_bonus_imba_rubick_remnants_of_null_field</v>
      </c>
      <c r="M343" t="str">
        <f>VLOOKUP(B341,Sheet3!$B:$M,10,0)</f>
        <v>special_bonus_imba_rubick_fade_bolt_cooldown</v>
      </c>
    </row>
    <row r="344" ht="15" spans="2:13">
      <c r="B344" s="2"/>
      <c r="E344" s="1" t="s">
        <v>446</v>
      </c>
      <c r="F344">
        <v>5</v>
      </c>
      <c r="G344">
        <v>30</v>
      </c>
      <c r="H344">
        <v>30</v>
      </c>
      <c r="I344">
        <v>30</v>
      </c>
      <c r="K344">
        <v>4</v>
      </c>
      <c r="L344" t="str">
        <f>VLOOKUP(B341,Sheet3!$B:$M,11,0)</f>
        <v>special_bonus_imba_rubick_3</v>
      </c>
      <c r="M344" t="str">
        <f>VLOOKUP(B341,Sheet3!$B:$M,12,0)</f>
        <v>special_bonus_imba_rubick_spell_steal_spell_amp</v>
      </c>
    </row>
    <row r="345" ht="15" spans="2:13">
      <c r="B345" s="2" t="s">
        <v>447</v>
      </c>
      <c r="C345">
        <v>1</v>
      </c>
      <c r="D345">
        <v>210</v>
      </c>
      <c r="E345" s="1" t="s">
        <v>448</v>
      </c>
      <c r="F345">
        <v>2</v>
      </c>
      <c r="G345">
        <v>30</v>
      </c>
      <c r="H345">
        <v>30</v>
      </c>
      <c r="I345">
        <v>30</v>
      </c>
      <c r="K345">
        <v>1</v>
      </c>
      <c r="L345" t="str">
        <f>VLOOKUP(B345,Sheet3!$B:$M,5,0)</f>
        <v>special_bonus_imba_sand_king_1</v>
      </c>
      <c r="M345" t="str">
        <f>VLOOKUP(B345,Sheet3!$B:$M,6,0)</f>
        <v>special_bonus_imba_sand_king_2</v>
      </c>
    </row>
    <row r="346" ht="15" spans="2:13">
      <c r="B346" s="2"/>
      <c r="E346" s="1" t="s">
        <v>449</v>
      </c>
      <c r="F346">
        <v>3</v>
      </c>
      <c r="G346">
        <v>30</v>
      </c>
      <c r="H346">
        <v>30</v>
      </c>
      <c r="I346">
        <v>30</v>
      </c>
      <c r="K346">
        <v>2</v>
      </c>
      <c r="L346" t="str">
        <f>VLOOKUP(B345,Sheet3!$B:$M,7,0)</f>
        <v>special_bonus_imba_sand_king_9</v>
      </c>
      <c r="M346" t="str">
        <f>VLOOKUP(B345,Sheet3!$B:$M,8,0)</f>
        <v>special_bonus_imba_sand_king_4</v>
      </c>
    </row>
    <row r="347" ht="15" spans="2:13">
      <c r="B347" s="2"/>
      <c r="E347" s="1" t="s">
        <v>450</v>
      </c>
      <c r="F347">
        <v>4</v>
      </c>
      <c r="G347">
        <v>30</v>
      </c>
      <c r="H347">
        <v>30</v>
      </c>
      <c r="I347">
        <v>30</v>
      </c>
      <c r="K347">
        <v>3</v>
      </c>
      <c r="L347" t="str">
        <f>VLOOKUP(B345,Sheet3!$B:$M,9,0)</f>
        <v>special_bonus_imba_armor_10</v>
      </c>
      <c r="M347" t="str">
        <f>VLOOKUP(B345,Sheet3!$B:$M,10,0)</f>
        <v>special_bonus_imba_sand_king_6</v>
      </c>
    </row>
    <row r="348" ht="15" spans="2:13">
      <c r="B348" s="2"/>
      <c r="E348" s="1" t="s">
        <v>451</v>
      </c>
      <c r="F348">
        <v>5</v>
      </c>
      <c r="G348">
        <v>30</v>
      </c>
      <c r="H348">
        <v>30</v>
      </c>
      <c r="I348">
        <v>30</v>
      </c>
      <c r="K348">
        <v>4</v>
      </c>
      <c r="L348" t="str">
        <f>VLOOKUP(B345,Sheet3!$B:$M,11,0)</f>
        <v>special_bonus_imba_hp_regen_50</v>
      </c>
      <c r="M348" t="str">
        <f>VLOOKUP(B345,Sheet3!$B:$M,12,0)</f>
        <v>special_bonus_imba_sand_king_8</v>
      </c>
    </row>
    <row r="349" ht="15" spans="2:13">
      <c r="B349" s="2" t="s">
        <v>452</v>
      </c>
      <c r="C349">
        <v>1</v>
      </c>
      <c r="D349">
        <v>220</v>
      </c>
      <c r="E349" s="1" t="s">
        <v>453</v>
      </c>
      <c r="F349">
        <v>2</v>
      </c>
      <c r="G349">
        <v>30</v>
      </c>
      <c r="H349">
        <v>30</v>
      </c>
      <c r="I349">
        <v>30</v>
      </c>
      <c r="K349">
        <v>1</v>
      </c>
      <c r="L349" t="str">
        <f>VLOOKUP(B349,Sheet3!$B:$M,5,0)</f>
        <v>special_bonus_imba_intelligence_12</v>
      </c>
      <c r="M349" t="str">
        <f>VLOOKUP(B349,Sheet3!$B:$M,6,0)</f>
        <v>special_bonus_imba_cast_range_75</v>
      </c>
    </row>
    <row r="350" ht="15" spans="2:13">
      <c r="B350" s="2"/>
      <c r="E350" s="1" t="s">
        <v>454</v>
      </c>
      <c r="F350">
        <v>3</v>
      </c>
      <c r="G350">
        <v>30</v>
      </c>
      <c r="H350">
        <v>30</v>
      </c>
      <c r="I350">
        <v>30</v>
      </c>
      <c r="K350">
        <v>2</v>
      </c>
      <c r="L350" t="str">
        <f>VLOOKUP(B349,Sheet3!$B:$M,7,0)</f>
        <v>special_bonus_imba_movement_speed_20</v>
      </c>
      <c r="M350" t="str">
        <f>VLOOKUP(B349,Sheet3!$B:$M,8,0)</f>
        <v>special_bonus_imba_shadow_demon_shadow_poison_damage</v>
      </c>
    </row>
    <row r="351" ht="15" spans="2:13">
      <c r="B351" s="2"/>
      <c r="E351" s="1" t="s">
        <v>455</v>
      </c>
      <c r="F351">
        <v>4</v>
      </c>
      <c r="G351">
        <v>30</v>
      </c>
      <c r="H351">
        <v>30</v>
      </c>
      <c r="I351">
        <v>30</v>
      </c>
      <c r="K351">
        <v>3</v>
      </c>
      <c r="L351" t="str">
        <f>VLOOKUP(B349,Sheet3!$B:$M,9,0)</f>
        <v>special_bonus_imba_shadow_demon_shadow_poison_cd</v>
      </c>
      <c r="M351" t="str">
        <f>VLOOKUP(B349,Sheet3!$B:$M,10,0)</f>
        <v>special_bonus_imba_shadow_demon_soul_catcher_cd</v>
      </c>
    </row>
    <row r="352" ht="15" spans="2:13">
      <c r="B352" s="2"/>
      <c r="E352" s="1" t="s">
        <v>456</v>
      </c>
      <c r="F352">
        <v>5</v>
      </c>
      <c r="G352">
        <v>30</v>
      </c>
      <c r="H352">
        <v>30</v>
      </c>
      <c r="I352">
        <v>30</v>
      </c>
      <c r="K352">
        <v>4</v>
      </c>
      <c r="L352" t="str">
        <f>VLOOKUP(B349,Sheet3!$B:$M,11,0)</f>
        <v>special_bonus_imba_shadow_demon_demonic_purge_damage</v>
      </c>
      <c r="M352" t="str">
        <f>VLOOKUP(B349,Sheet3!$B:$M,12,0)</f>
        <v>special_bonus_imba_shadow_demon_disruption_charges</v>
      </c>
    </row>
    <row r="353" ht="15" spans="2:13">
      <c r="B353" s="2" t="s">
        <v>457</v>
      </c>
      <c r="C353">
        <v>1</v>
      </c>
      <c r="D353">
        <v>230</v>
      </c>
      <c r="E353" s="1" t="s">
        <v>458</v>
      </c>
      <c r="F353">
        <v>2</v>
      </c>
      <c r="G353">
        <v>30</v>
      </c>
      <c r="H353">
        <v>30</v>
      </c>
      <c r="I353">
        <v>30</v>
      </c>
      <c r="K353">
        <v>1</v>
      </c>
      <c r="L353" t="str">
        <f>VLOOKUP(B353,Sheet3!$B:$M,5,0)</f>
        <v>special_bonus_imba_hp_300</v>
      </c>
      <c r="M353" t="str">
        <f>VLOOKUP(B353,Sheet3!$B:$M,6,0)</f>
        <v>special_bonus_imba_spell_amplify_10</v>
      </c>
    </row>
    <row r="354" ht="15" spans="2:13">
      <c r="B354" s="2"/>
      <c r="E354" s="1" t="s">
        <v>459</v>
      </c>
      <c r="F354">
        <v>3</v>
      </c>
      <c r="G354">
        <v>30</v>
      </c>
      <c r="H354">
        <v>30</v>
      </c>
      <c r="I354">
        <v>30</v>
      </c>
      <c r="K354">
        <v>2</v>
      </c>
      <c r="L354" t="str">
        <f>VLOOKUP(B353,Sheet3!$B:$M,7,0)</f>
        <v>special_bonus_imba_cast_range_125</v>
      </c>
      <c r="M354" t="str">
        <f>VLOOKUP(B353,Sheet3!$B:$M,8,0)</f>
        <v>special_bonus_imba_shadow_shaman_hex_cooldown</v>
      </c>
    </row>
    <row r="355" ht="15" spans="2:13">
      <c r="B355" s="2"/>
      <c r="E355" s="1" t="s">
        <v>460</v>
      </c>
      <c r="F355">
        <v>4</v>
      </c>
      <c r="G355">
        <v>30</v>
      </c>
      <c r="H355">
        <v>30</v>
      </c>
      <c r="I355">
        <v>30</v>
      </c>
      <c r="K355">
        <v>3</v>
      </c>
      <c r="L355" t="str">
        <f>VLOOKUP(B353,Sheet3!$B:$M,9,0)</f>
        <v>special_bonus_imba_shadow_shaman_shackles_duration</v>
      </c>
      <c r="M355" t="str">
        <f>VLOOKUP(B353,Sheet3!$B:$M,10,0)</f>
        <v>special_bonus_imba_shadow_shaman_hex_parlor_tricks</v>
      </c>
    </row>
    <row r="356" ht="15" spans="2:13">
      <c r="B356" s="2"/>
      <c r="E356" s="1" t="s">
        <v>461</v>
      </c>
      <c r="F356">
        <v>5</v>
      </c>
      <c r="G356">
        <v>30</v>
      </c>
      <c r="H356">
        <v>30</v>
      </c>
      <c r="I356">
        <v>30</v>
      </c>
      <c r="K356">
        <v>4</v>
      </c>
      <c r="L356" t="str">
        <f>VLOOKUP(B353,Sheet3!$B:$M,11,0)</f>
        <v>special_bonus_imba_shadow_shaman_ether_shock_damage</v>
      </c>
      <c r="M356" t="str">
        <f>VLOOKUP(B353,Sheet3!$B:$M,12,0)</f>
        <v>special_bonus_imba_shadow_shaman_3</v>
      </c>
    </row>
    <row r="357" ht="15" spans="2:13">
      <c r="B357" s="2" t="s">
        <v>462</v>
      </c>
      <c r="C357">
        <v>1</v>
      </c>
      <c r="D357">
        <v>240</v>
      </c>
      <c r="E357" s="1" t="s">
        <v>463</v>
      </c>
      <c r="F357">
        <v>2</v>
      </c>
      <c r="G357">
        <v>30</v>
      </c>
      <c r="H357">
        <v>30</v>
      </c>
      <c r="I357">
        <v>30</v>
      </c>
      <c r="K357">
        <v>1</v>
      </c>
      <c r="L357" t="str">
        <f>VLOOKUP(B357,Sheet3!$B:$M,5,0)</f>
        <v>special_bonus_imba_hp_225</v>
      </c>
      <c r="M357" t="str">
        <f>VLOOKUP(B357,Sheet3!$B:$M,6,0)</f>
        <v>special_bonus_imba_mp_regen_250</v>
      </c>
    </row>
    <row r="358" ht="15" spans="2:13">
      <c r="B358" s="2"/>
      <c r="E358" s="1" t="s">
        <v>464</v>
      </c>
      <c r="F358">
        <v>3</v>
      </c>
      <c r="G358">
        <v>30</v>
      </c>
      <c r="H358">
        <v>30</v>
      </c>
      <c r="I358">
        <v>30</v>
      </c>
      <c r="K358">
        <v>2</v>
      </c>
      <c r="L358" t="str">
        <f>VLOOKUP(B357,Sheet3!$B:$M,7,0)</f>
        <v>special_bonus_imba_spell_amplify_10</v>
      </c>
      <c r="M358" t="str">
        <f>VLOOKUP(B357,Sheet3!$B:$M,8,0)</f>
        <v>special_bonus_imba_timbersaw_reactive_armor_max_stacks</v>
      </c>
    </row>
    <row r="359" ht="15" spans="2:13">
      <c r="B359" s="2"/>
      <c r="E359" s="1" t="s">
        <v>465</v>
      </c>
      <c r="F359">
        <v>4</v>
      </c>
      <c r="G359">
        <v>30</v>
      </c>
      <c r="H359">
        <v>30</v>
      </c>
      <c r="I359">
        <v>30</v>
      </c>
      <c r="K359">
        <v>3</v>
      </c>
      <c r="L359" t="str">
        <f>VLOOKUP(B357,Sheet3!$B:$M,9,0)</f>
        <v>special_bonus_imba_strength_20</v>
      </c>
      <c r="M359" t="str">
        <f>VLOOKUP(B357,Sheet3!$B:$M,10,0)</f>
        <v>special_bonus_imba_cooldown_reduction_15</v>
      </c>
    </row>
    <row r="360" ht="15" spans="2:13">
      <c r="B360" s="2"/>
      <c r="E360" s="1" t="s">
        <v>466</v>
      </c>
      <c r="F360">
        <v>5</v>
      </c>
      <c r="G360">
        <v>30</v>
      </c>
      <c r="H360">
        <v>30</v>
      </c>
      <c r="I360">
        <v>30</v>
      </c>
      <c r="K360">
        <v>4</v>
      </c>
      <c r="L360" t="str">
        <f>VLOOKUP(B357,Sheet3!$B:$M,11,0)</f>
        <v>special_bonus_imba_timbersaw_whirling_death_stat_loss_pct</v>
      </c>
      <c r="M360" t="str">
        <f>VLOOKUP(B357,Sheet3!$B:$M,12,0)</f>
        <v>special_bonus_imba_timbersaw_timber_chain_range</v>
      </c>
    </row>
    <row r="361" ht="15" spans="2:13">
      <c r="B361" s="2" t="s">
        <v>467</v>
      </c>
      <c r="C361">
        <v>1</v>
      </c>
      <c r="D361">
        <v>250</v>
      </c>
      <c r="E361" s="1" t="s">
        <v>468</v>
      </c>
      <c r="F361">
        <v>2</v>
      </c>
      <c r="G361">
        <v>30</v>
      </c>
      <c r="H361">
        <v>30</v>
      </c>
      <c r="I361">
        <v>30</v>
      </c>
      <c r="K361">
        <v>1</v>
      </c>
      <c r="L361" t="str">
        <f>VLOOKUP(B361,Sheet3!$B:$M,5,0)</f>
        <v>special_bonus_imba_silencer_1</v>
      </c>
      <c r="M361" t="str">
        <f>VLOOKUP(B361,Sheet3!$B:$M,6,0)</f>
        <v>special_bonus_imba_attack_speed_30</v>
      </c>
    </row>
    <row r="362" ht="15" spans="2:13">
      <c r="B362" s="2"/>
      <c r="E362" s="1" t="s">
        <v>469</v>
      </c>
      <c r="F362">
        <v>3</v>
      </c>
      <c r="G362">
        <v>30</v>
      </c>
      <c r="H362">
        <v>30</v>
      </c>
      <c r="I362">
        <v>30</v>
      </c>
      <c r="K362">
        <v>2</v>
      </c>
      <c r="L362" t="str">
        <f>VLOOKUP(B361,Sheet3!$B:$M,7,0)</f>
        <v>special_bonus_imba_silencer_arcane_curse_slow</v>
      </c>
      <c r="M362" t="str">
        <f>VLOOKUP(B361,Sheet3!$B:$M,8,0)</f>
        <v>special_bonus_imba_silencer_9</v>
      </c>
    </row>
    <row r="363" ht="15" spans="2:13">
      <c r="B363" s="2"/>
      <c r="E363" s="1" t="s">
        <v>470</v>
      </c>
      <c r="F363">
        <v>4</v>
      </c>
      <c r="G363">
        <v>30</v>
      </c>
      <c r="H363">
        <v>30</v>
      </c>
      <c r="I363">
        <v>30</v>
      </c>
      <c r="K363">
        <v>3</v>
      </c>
      <c r="L363" t="str">
        <f>VLOOKUP(B361,Sheet3!$B:$M,9,0)</f>
        <v>special_bonus_imba_attack_range_125</v>
      </c>
      <c r="M363" t="str">
        <f>VLOOKUP(B361,Sheet3!$B:$M,10,0)</f>
        <v>special_bonus_imba_silencer_4</v>
      </c>
    </row>
    <row r="364" ht="15" spans="2:13">
      <c r="B364" s="2"/>
      <c r="E364" s="1" t="s">
        <v>471</v>
      </c>
      <c r="F364">
        <v>5</v>
      </c>
      <c r="G364">
        <v>30</v>
      </c>
      <c r="H364">
        <v>30</v>
      </c>
      <c r="I364">
        <v>30</v>
      </c>
      <c r="K364">
        <v>4</v>
      </c>
      <c r="L364" t="str">
        <f>VLOOKUP(B361,Sheet3!$B:$M,11,0)</f>
        <v>special_bonus_imba_silencer_10</v>
      </c>
      <c r="M364" t="str">
        <f>VLOOKUP(B361,Sheet3!$B:$M,12,0)</f>
        <v>special_bonus_imba_silencer_8</v>
      </c>
    </row>
    <row r="365" ht="15" spans="2:13">
      <c r="B365" s="2" t="s">
        <v>472</v>
      </c>
      <c r="C365">
        <v>1</v>
      </c>
      <c r="D365">
        <v>200</v>
      </c>
      <c r="E365" s="1" t="s">
        <v>473</v>
      </c>
      <c r="F365">
        <v>2</v>
      </c>
      <c r="G365">
        <v>30</v>
      </c>
      <c r="H365">
        <v>30</v>
      </c>
      <c r="I365">
        <v>30</v>
      </c>
      <c r="K365">
        <v>1</v>
      </c>
      <c r="L365" t="str">
        <f>VLOOKUP(B365,Sheet3!$B:$M,5,0)</f>
        <v>special_bonus_imba_skeleton_king_1</v>
      </c>
      <c r="M365" t="str">
        <f>VLOOKUP(B365,Sheet3!$B:$M,6,0)</f>
        <v>special_bonus_imba_skeleton_king_2</v>
      </c>
    </row>
    <row r="366" ht="15" spans="2:13">
      <c r="B366" s="2"/>
      <c r="E366" s="1" t="s">
        <v>474</v>
      </c>
      <c r="F366">
        <v>3</v>
      </c>
      <c r="G366">
        <v>30</v>
      </c>
      <c r="H366">
        <v>30</v>
      </c>
      <c r="I366">
        <v>30</v>
      </c>
      <c r="K366">
        <v>2</v>
      </c>
      <c r="L366" t="str">
        <f>VLOOKUP(B365,Sheet3!$B:$M,7,0)</f>
        <v>special_bonus_imba_strength_15</v>
      </c>
      <c r="M366" t="str">
        <f>VLOOKUP(B365,Sheet3!$B:$M,8,0)</f>
        <v>special_bonus_imba_skeleton_king_4</v>
      </c>
    </row>
    <row r="367" ht="15" spans="2:13">
      <c r="B367" s="2"/>
      <c r="E367" s="1" t="s">
        <v>475</v>
      </c>
      <c r="F367">
        <v>4</v>
      </c>
      <c r="G367">
        <v>30</v>
      </c>
      <c r="H367">
        <v>30</v>
      </c>
      <c r="I367">
        <v>30</v>
      </c>
      <c r="K367">
        <v>3</v>
      </c>
      <c r="L367" t="str">
        <f>VLOOKUP(B365,Sheet3!$B:$M,9,0)</f>
        <v>special_bonus_imba_skeleton_king_6</v>
      </c>
      <c r="M367" t="str">
        <f>VLOOKUP(B365,Sheet3!$B:$M,10,0)</f>
        <v>special_bonus_imba_skeleton_king_5</v>
      </c>
    </row>
    <row r="368" ht="15" spans="2:13">
      <c r="B368" s="2"/>
      <c r="E368" s="1" t="s">
        <v>476</v>
      </c>
      <c r="F368">
        <v>5</v>
      </c>
      <c r="G368">
        <v>30</v>
      </c>
      <c r="H368">
        <v>30</v>
      </c>
      <c r="I368">
        <v>30</v>
      </c>
      <c r="K368">
        <v>4</v>
      </c>
      <c r="L368" t="str">
        <f>VLOOKUP(B365,Sheet3!$B:$M,11,0)</f>
        <v>special_bonus_imba_skeleton_king_9</v>
      </c>
      <c r="M368" t="str">
        <f>VLOOKUP(B365,Sheet3!$B:$M,12,0)</f>
        <v>special_bonus_imba_skeleton_king_10</v>
      </c>
    </row>
    <row r="369" ht="15" spans="2:13">
      <c r="B369" s="2" t="s">
        <v>477</v>
      </c>
      <c r="C369">
        <v>1</v>
      </c>
      <c r="D369">
        <v>210</v>
      </c>
      <c r="E369" s="1" t="s">
        <v>478</v>
      </c>
      <c r="F369">
        <v>2</v>
      </c>
      <c r="G369">
        <v>30</v>
      </c>
      <c r="H369">
        <v>30</v>
      </c>
      <c r="I369">
        <v>30</v>
      </c>
      <c r="K369">
        <v>1</v>
      </c>
      <c r="L369" t="str">
        <f>VLOOKUP(B369,Sheet3!$B:$M,5,0)</f>
        <v>special_bonus_imba_movement_speed_25</v>
      </c>
      <c r="M369" t="str">
        <f>VLOOKUP(B369,Sheet3!$B:$M,6,0)</f>
        <v>special_bonus_imba_spell_lifesteal_8</v>
      </c>
    </row>
    <row r="370" ht="15" spans="2:13">
      <c r="B370" s="2"/>
      <c r="E370" s="1" t="s">
        <v>479</v>
      </c>
      <c r="F370">
        <v>3</v>
      </c>
      <c r="G370">
        <v>30</v>
      </c>
      <c r="H370">
        <v>30</v>
      </c>
      <c r="I370">
        <v>30</v>
      </c>
      <c r="K370">
        <v>2</v>
      </c>
      <c r="L370" t="str">
        <f>VLOOKUP(B369,Sheet3!$B:$M,7,0)</f>
        <v>special_bonus_imba_skywrath_mage_3</v>
      </c>
      <c r="M370" t="str">
        <f>VLOOKUP(B369,Sheet3!$B:$M,8,0)</f>
        <v>special_bonus_imba_skywrath_mage_9</v>
      </c>
    </row>
    <row r="371" ht="15" spans="2:13">
      <c r="B371" s="2"/>
      <c r="E371" s="1" t="s">
        <v>480</v>
      </c>
      <c r="F371">
        <v>4</v>
      </c>
      <c r="G371">
        <v>30</v>
      </c>
      <c r="H371">
        <v>30</v>
      </c>
      <c r="I371">
        <v>30</v>
      </c>
      <c r="K371">
        <v>3</v>
      </c>
      <c r="L371" t="str">
        <f>VLOOKUP(B369,Sheet3!$B:$M,9,0)</f>
        <v>special_bonus_imba_skywrath_mage_11</v>
      </c>
      <c r="M371" t="str">
        <f>VLOOKUP(B369,Sheet3!$B:$M,10,0)</f>
        <v>special_bonus_imba_skywrath_mage_10</v>
      </c>
    </row>
    <row r="372" ht="15" spans="2:13">
      <c r="B372" s="2"/>
      <c r="E372" s="1" t="s">
        <v>481</v>
      </c>
      <c r="F372">
        <v>5</v>
      </c>
      <c r="G372">
        <v>30</v>
      </c>
      <c r="H372">
        <v>30</v>
      </c>
      <c r="I372">
        <v>30</v>
      </c>
      <c r="K372">
        <v>4</v>
      </c>
      <c r="L372" t="str">
        <f>VLOOKUP(B369,Sheet3!$B:$M,11,0)</f>
        <v>special_bonus_imba_skywrath_mage_arcane_bolt_pierce</v>
      </c>
      <c r="M372" t="str">
        <f>VLOOKUP(B369,Sheet3!$B:$M,12,0)</f>
        <v>special_bonus_imba_skywrath_mage_6</v>
      </c>
    </row>
    <row r="373" ht="15" spans="2:13">
      <c r="B373" s="2" t="s">
        <v>482</v>
      </c>
      <c r="C373">
        <v>1</v>
      </c>
      <c r="D373">
        <v>220</v>
      </c>
      <c r="E373" s="1" t="s">
        <v>483</v>
      </c>
      <c r="F373">
        <v>2</v>
      </c>
      <c r="G373">
        <v>30</v>
      </c>
      <c r="H373">
        <v>30</v>
      </c>
      <c r="I373">
        <v>30</v>
      </c>
      <c r="K373">
        <v>1</v>
      </c>
      <c r="L373" t="str">
        <f>VLOOKUP(B373,Sheet3!$B:$M,5,0)</f>
        <v>special_bonus_imba_hp_regen_10</v>
      </c>
      <c r="M373" t="str">
        <f>VLOOKUP(B373,Sheet3!$B:$M,6,0)</f>
        <v>special_bonus_imba_slardar_1</v>
      </c>
    </row>
    <row r="374" ht="15" spans="2:13">
      <c r="B374" s="2"/>
      <c r="E374" s="1" t="s">
        <v>484</v>
      </c>
      <c r="F374">
        <v>3</v>
      </c>
      <c r="G374">
        <v>30</v>
      </c>
      <c r="H374">
        <v>30</v>
      </c>
      <c r="I374">
        <v>30</v>
      </c>
      <c r="K374">
        <v>2</v>
      </c>
      <c r="L374" t="str">
        <f>VLOOKUP(B373,Sheet3!$B:$M,7,0)</f>
        <v>special_bonus_imba_night_vision_1000</v>
      </c>
      <c r="M374" t="str">
        <f>VLOOKUP(B373,Sheet3!$B:$M,8,0)</f>
        <v>special_bonus_imba_slardar_13</v>
      </c>
    </row>
    <row r="375" ht="15" spans="2:13">
      <c r="B375" s="2"/>
      <c r="E375" s="1" t="s">
        <v>485</v>
      </c>
      <c r="F375">
        <v>4</v>
      </c>
      <c r="G375">
        <v>30</v>
      </c>
      <c r="H375">
        <v>30</v>
      </c>
      <c r="I375">
        <v>30</v>
      </c>
      <c r="K375">
        <v>3</v>
      </c>
      <c r="L375" t="str">
        <f>VLOOKUP(B373,Sheet3!$B:$M,9,0)</f>
        <v>special_bonus_imba_lifesteal_30</v>
      </c>
      <c r="M375" t="str">
        <f>VLOOKUP(B373,Sheet3!$B:$M,10,0)</f>
        <v>special_bonus_imba_slardar_11</v>
      </c>
    </row>
    <row r="376" ht="15" spans="2:13">
      <c r="B376" s="2"/>
      <c r="E376" s="1" t="s">
        <v>486</v>
      </c>
      <c r="F376">
        <v>5</v>
      </c>
      <c r="G376">
        <v>30</v>
      </c>
      <c r="H376">
        <v>30</v>
      </c>
      <c r="I376">
        <v>30</v>
      </c>
      <c r="K376">
        <v>4</v>
      </c>
      <c r="L376" t="str">
        <f>VLOOKUP(B373,Sheet3!$B:$M,11,0)</f>
        <v>special_bonus_imba_slardar_6</v>
      </c>
      <c r="M376" t="str">
        <f>VLOOKUP(B373,Sheet3!$B:$M,12,0)</f>
        <v>special_bonus_imba_slardar_12</v>
      </c>
    </row>
    <row r="377" ht="15" spans="2:13">
      <c r="B377" s="2" t="s">
        <v>487</v>
      </c>
      <c r="C377">
        <v>1</v>
      </c>
      <c r="D377">
        <v>230</v>
      </c>
      <c r="E377" s="1" t="s">
        <v>488</v>
      </c>
      <c r="F377">
        <v>2</v>
      </c>
      <c r="G377">
        <v>30</v>
      </c>
      <c r="H377">
        <v>30</v>
      </c>
      <c r="I377">
        <v>30</v>
      </c>
      <c r="K377">
        <v>1</v>
      </c>
      <c r="L377" t="str">
        <f>VLOOKUP(B377,Sheet3!$B:$M,5,0)</f>
        <v>special_bonus_imba_strength_10</v>
      </c>
      <c r="M377" t="str">
        <f>VLOOKUP(B377,Sheet3!$B:$M,6,0)</f>
        <v>special_bonus_imba_agility_6</v>
      </c>
    </row>
    <row r="378" ht="15" spans="2:13">
      <c r="B378" s="2"/>
      <c r="E378" s="1" t="s">
        <v>489</v>
      </c>
      <c r="F378">
        <v>3</v>
      </c>
      <c r="G378">
        <v>30</v>
      </c>
      <c r="H378">
        <v>30</v>
      </c>
      <c r="I378">
        <v>30</v>
      </c>
      <c r="K378">
        <v>2</v>
      </c>
      <c r="L378" t="str">
        <f>VLOOKUP(B377,Sheet3!$B:$M,7,0)</f>
        <v>special_bonus_imba_attack_speed_30</v>
      </c>
      <c r="M378" t="str">
        <f>VLOOKUP(B377,Sheet3!$B:$M,8,0)</f>
        <v>special_bonus_imba_lifesteal_20</v>
      </c>
    </row>
    <row r="379" ht="15" spans="2:13">
      <c r="B379" s="2"/>
      <c r="E379" s="1" t="s">
        <v>490</v>
      </c>
      <c r="F379">
        <v>4</v>
      </c>
      <c r="G379">
        <v>30</v>
      </c>
      <c r="H379">
        <v>30</v>
      </c>
      <c r="I379">
        <v>30</v>
      </c>
      <c r="K379">
        <v>3</v>
      </c>
      <c r="L379" t="str">
        <f>VLOOKUP(B377,Sheet3!$B:$M,9,0)</f>
        <v>special_bonus_imba_unique_slark_2</v>
      </c>
      <c r="M379" t="str">
        <f>VLOOKUP(B377,Sheet3!$B:$M,10,0)</f>
        <v>special_bonus_imba_unique_slark</v>
      </c>
    </row>
    <row r="380" ht="15" spans="2:13">
      <c r="B380" s="2"/>
      <c r="E380" s="1" t="s">
        <v>491</v>
      </c>
      <c r="F380">
        <v>5</v>
      </c>
      <c r="G380">
        <v>30</v>
      </c>
      <c r="H380">
        <v>30</v>
      </c>
      <c r="I380">
        <v>30</v>
      </c>
      <c r="K380">
        <v>4</v>
      </c>
      <c r="L380" t="str">
        <f>VLOOKUP(B377,Sheet3!$B:$M,11,0)</f>
        <v>special_bonus_imba_unique_slark_3</v>
      </c>
      <c r="M380" t="str">
        <f>VLOOKUP(B377,Sheet3!$B:$M,12,0)</f>
        <v>special_bonus_imba_unique_slark_4</v>
      </c>
    </row>
    <row r="381" ht="15" spans="2:13">
      <c r="B381" s="2" t="s">
        <v>492</v>
      </c>
      <c r="C381">
        <v>1</v>
      </c>
      <c r="D381">
        <v>240</v>
      </c>
      <c r="E381" s="1" t="s">
        <v>493</v>
      </c>
      <c r="F381">
        <v>2</v>
      </c>
      <c r="G381">
        <v>30</v>
      </c>
      <c r="H381">
        <v>30</v>
      </c>
      <c r="I381">
        <v>30</v>
      </c>
      <c r="K381">
        <v>1</v>
      </c>
      <c r="L381" t="str">
        <f>VLOOKUP(B381,Sheet3!$B:$M,5,0)</f>
        <v>special_bonus_imba_hp_200</v>
      </c>
      <c r="M381" t="str">
        <f>VLOOKUP(B381,Sheet3!$B:$M,6,0)</f>
        <v>special_bonus_imba_movement_speed_20</v>
      </c>
    </row>
    <row r="382" ht="15" spans="2:13">
      <c r="B382" s="2"/>
      <c r="F382">
        <v>3</v>
      </c>
      <c r="G382">
        <v>30</v>
      </c>
      <c r="H382">
        <v>30</v>
      </c>
      <c r="I382">
        <v>30</v>
      </c>
      <c r="K382">
        <v>2</v>
      </c>
      <c r="L382" t="str">
        <f>VLOOKUP(B381,Sheet3!$B:$M,7,0)</f>
        <v>special_bonus_imba_unique_snapfire_5</v>
      </c>
      <c r="M382" t="str">
        <f>VLOOKUP(B381,Sheet3!$B:$M,8,0)</f>
        <v>special_bonus_imba_unique_snapfire_7</v>
      </c>
    </row>
    <row r="383" ht="15" spans="2:13">
      <c r="B383" s="2"/>
      <c r="F383">
        <v>4</v>
      </c>
      <c r="G383">
        <v>30</v>
      </c>
      <c r="H383">
        <v>30</v>
      </c>
      <c r="I383">
        <v>30</v>
      </c>
      <c r="K383">
        <v>3</v>
      </c>
      <c r="L383" t="str">
        <f>VLOOKUP(B381,Sheet3!$B:$M,9,0)</f>
        <v>special_bonus_imba_unique_snapfire_6</v>
      </c>
      <c r="M383" t="str">
        <f>VLOOKUP(B381,Sheet3!$B:$M,10,0)</f>
        <v>special_bonus_imba_unique_snapfire_4</v>
      </c>
    </row>
    <row r="384" ht="15" spans="2:13">
      <c r="B384" s="2"/>
      <c r="F384">
        <v>5</v>
      </c>
      <c r="G384">
        <v>30</v>
      </c>
      <c r="H384">
        <v>30</v>
      </c>
      <c r="I384">
        <v>30</v>
      </c>
      <c r="K384">
        <v>4</v>
      </c>
      <c r="L384" t="str">
        <f>VLOOKUP(B381,Sheet3!$B:$M,11,0)</f>
        <v>special_bonus_imba_snapfire_1</v>
      </c>
      <c r="M384" t="str">
        <f>VLOOKUP(B381,Sheet3!$B:$M,12,0)</f>
        <v>special_bonus_imba_unique_snapfire_8</v>
      </c>
    </row>
    <row r="385" ht="15" spans="2:13">
      <c r="B385" s="2" t="s">
        <v>494</v>
      </c>
      <c r="C385">
        <v>1</v>
      </c>
      <c r="D385">
        <v>250</v>
      </c>
      <c r="E385" s="1" t="s">
        <v>495</v>
      </c>
      <c r="F385">
        <v>2</v>
      </c>
      <c r="G385">
        <v>30</v>
      </c>
      <c r="H385">
        <v>30</v>
      </c>
      <c r="I385">
        <v>30</v>
      </c>
      <c r="K385">
        <v>1</v>
      </c>
      <c r="L385" t="str">
        <f>VLOOKUP(B385,Sheet3!$B:$M,5,0)</f>
        <v>special_bonus_imba_cooldown_reduction_25</v>
      </c>
      <c r="M385" t="str">
        <f>VLOOKUP(B385,Sheet3!$B:$M,6,0)</f>
        <v>special_bonus_imba_attack_damage_25</v>
      </c>
    </row>
    <row r="386" ht="15" spans="2:13">
      <c r="B386" s="2"/>
      <c r="E386" s="1" t="s">
        <v>496</v>
      </c>
      <c r="F386">
        <v>3</v>
      </c>
      <c r="G386">
        <v>30</v>
      </c>
      <c r="H386">
        <v>30</v>
      </c>
      <c r="I386">
        <v>30</v>
      </c>
      <c r="K386">
        <v>2</v>
      </c>
      <c r="L386" t="str">
        <f>VLOOKUP(B385,Sheet3!$B:$M,7,0)</f>
        <v>special_bonus_imba_attack_speed_40</v>
      </c>
      <c r="M386" t="str">
        <f>VLOOKUP(B385,Sheet3!$B:$M,8,0)</f>
        <v>special_bonus_imba_sniper_4</v>
      </c>
    </row>
    <row r="387" ht="15" spans="2:13">
      <c r="B387" s="2"/>
      <c r="E387" s="1" t="s">
        <v>497</v>
      </c>
      <c r="F387">
        <v>4</v>
      </c>
      <c r="G387">
        <v>30</v>
      </c>
      <c r="H387">
        <v>30</v>
      </c>
      <c r="I387">
        <v>30</v>
      </c>
      <c r="K387">
        <v>3</v>
      </c>
      <c r="L387" t="str">
        <f>VLOOKUP(B385,Sheet3!$B:$M,9,0)</f>
        <v>special_bonus_imba_sniper_6</v>
      </c>
      <c r="M387" t="str">
        <f>VLOOKUP(B385,Sheet3!$B:$M,10,0)</f>
        <v>special_bonus_imba_movement_speed_40</v>
      </c>
    </row>
    <row r="388" ht="15" spans="2:13">
      <c r="B388" s="2"/>
      <c r="E388" s="1" t="s">
        <v>498</v>
      </c>
      <c r="F388">
        <v>5</v>
      </c>
      <c r="G388">
        <v>30</v>
      </c>
      <c r="H388">
        <v>30</v>
      </c>
      <c r="I388">
        <v>30</v>
      </c>
      <c r="K388">
        <v>4</v>
      </c>
      <c r="L388" t="str">
        <f>VLOOKUP(B385,Sheet3!$B:$M,11,0)</f>
        <v>special_bonus_imba_sniper_7</v>
      </c>
      <c r="M388" t="str">
        <f>VLOOKUP(B385,Sheet3!$B:$M,12,0)</f>
        <v>special_bonus_imba_sniper_8</v>
      </c>
    </row>
    <row r="389" ht="15" spans="2:13">
      <c r="B389" s="2" t="s">
        <v>499</v>
      </c>
      <c r="C389">
        <v>1</v>
      </c>
      <c r="D389">
        <v>200</v>
      </c>
      <c r="E389" s="1" t="s">
        <v>500</v>
      </c>
      <c r="F389">
        <v>2</v>
      </c>
      <c r="G389">
        <v>30</v>
      </c>
      <c r="H389">
        <v>30</v>
      </c>
      <c r="I389">
        <v>30</v>
      </c>
      <c r="K389">
        <v>1</v>
      </c>
      <c r="L389" t="str">
        <f>VLOOKUP(B389,Sheet3!$B:$M,5,0)</f>
        <v>special_bonus_imba_unique_spectre</v>
      </c>
      <c r="M389" t="str">
        <f>VLOOKUP(B389,Sheet3!$B:$M,6,0)</f>
        <v>special_bonus_imba_attack_damage_30</v>
      </c>
    </row>
    <row r="390" ht="15" spans="2:13">
      <c r="B390" s="2"/>
      <c r="E390" s="1" t="s">
        <v>501</v>
      </c>
      <c r="F390">
        <v>3</v>
      </c>
      <c r="G390">
        <v>30</v>
      </c>
      <c r="H390">
        <v>30</v>
      </c>
      <c r="I390">
        <v>30</v>
      </c>
      <c r="K390">
        <v>2</v>
      </c>
      <c r="L390" t="str">
        <f>VLOOKUP(B389,Sheet3!$B:$M,7,0)</f>
        <v>special_bonus_imba_hp_regen_30</v>
      </c>
      <c r="M390" t="str">
        <f>VLOOKUP(B389,Sheet3!$B:$M,8,0)</f>
        <v>special_bonus_imba_unique_spectre_3</v>
      </c>
    </row>
    <row r="391" ht="15" spans="2:13">
      <c r="B391" s="2"/>
      <c r="E391" s="1" t="s">
        <v>502</v>
      </c>
      <c r="F391">
        <v>4</v>
      </c>
      <c r="G391">
        <v>30</v>
      </c>
      <c r="H391">
        <v>30</v>
      </c>
      <c r="I391">
        <v>30</v>
      </c>
      <c r="K391">
        <v>3</v>
      </c>
      <c r="L391" t="str">
        <f>VLOOKUP(B389,Sheet3!$B:$M,9,0)</f>
        <v>special_bonus_imba_unique_spectre_2</v>
      </c>
      <c r="M391" t="str">
        <f>VLOOKUP(B389,Sheet3!$B:$M,10,0)</f>
        <v>special_bonus_imba_hp_600</v>
      </c>
    </row>
    <row r="392" ht="15" spans="2:13">
      <c r="B392" s="2"/>
      <c r="E392" s="1" t="s">
        <v>503</v>
      </c>
      <c r="F392">
        <v>5</v>
      </c>
      <c r="G392">
        <v>30</v>
      </c>
      <c r="H392">
        <v>30</v>
      </c>
      <c r="I392">
        <v>30</v>
      </c>
      <c r="K392">
        <v>4</v>
      </c>
      <c r="L392" t="str">
        <f>VLOOKUP(B389,Sheet3!$B:$M,11,0)</f>
        <v>special_bonus_imba_unique_spectre_4</v>
      </c>
      <c r="M392" t="str">
        <f>VLOOKUP(B389,Sheet3!$B:$M,12,0)</f>
        <v>special_bonus_imba_unique_spectre_5</v>
      </c>
    </row>
    <row r="393" ht="15" spans="2:13">
      <c r="B393" s="2" t="s">
        <v>504</v>
      </c>
      <c r="C393">
        <v>1</v>
      </c>
      <c r="D393">
        <v>210</v>
      </c>
      <c r="E393" s="1" t="s">
        <v>505</v>
      </c>
      <c r="F393">
        <v>2</v>
      </c>
      <c r="G393">
        <v>30</v>
      </c>
      <c r="H393">
        <v>30</v>
      </c>
      <c r="I393">
        <v>30</v>
      </c>
      <c r="K393">
        <v>1</v>
      </c>
      <c r="L393" t="str">
        <f>VLOOKUP(B393,Sheet3!$B:$M,5,0)</f>
        <v>special_bonus_imba_night_vision_600</v>
      </c>
      <c r="M393" t="str">
        <f>VLOOKUP(B393,Sheet3!$B:$M,6,0)</f>
        <v>special_bonus_imba_armor_5</v>
      </c>
    </row>
    <row r="394" ht="15" spans="2:13">
      <c r="B394" s="2"/>
      <c r="E394" s="1" t="s">
        <v>506</v>
      </c>
      <c r="F394">
        <v>3</v>
      </c>
      <c r="G394">
        <v>30</v>
      </c>
      <c r="H394">
        <v>30</v>
      </c>
      <c r="I394">
        <v>30</v>
      </c>
      <c r="K394">
        <v>2</v>
      </c>
      <c r="L394" t="str">
        <f>VLOOKUP(B393,Sheet3!$B:$M,7,0)</f>
        <v>special_bonus_imba_hp_regen_15</v>
      </c>
      <c r="M394" t="str">
        <f>VLOOKUP(B393,Sheet3!$B:$M,8,0)</f>
        <v>special_bonus_imba_attack_damage_40</v>
      </c>
    </row>
    <row r="395" ht="15" spans="2:13">
      <c r="B395" s="2"/>
      <c r="E395" s="1" t="s">
        <v>507</v>
      </c>
      <c r="F395">
        <v>4</v>
      </c>
      <c r="G395">
        <v>30</v>
      </c>
      <c r="H395">
        <v>30</v>
      </c>
      <c r="I395">
        <v>30</v>
      </c>
      <c r="K395">
        <v>3</v>
      </c>
      <c r="L395" t="str">
        <f>VLOOKUP(B393,Sheet3!$B:$M,9,0)</f>
        <v>special_bonus_imba_spirit_breaker_charge_speed</v>
      </c>
      <c r="M395" t="str">
        <f>VLOOKUP(B393,Sheet3!$B:$M,10,0)</f>
        <v>special_bonus_imba_spirit_breaker_bulldoze_cooldown</v>
      </c>
    </row>
    <row r="396" ht="15" spans="2:13">
      <c r="B396" s="2"/>
      <c r="E396" s="1" t="s">
        <v>508</v>
      </c>
      <c r="F396">
        <v>5</v>
      </c>
      <c r="G396">
        <v>30</v>
      </c>
      <c r="H396">
        <v>30</v>
      </c>
      <c r="I396">
        <v>30</v>
      </c>
      <c r="K396">
        <v>4</v>
      </c>
      <c r="L396" t="str">
        <f>VLOOKUP(B393,Sheet3!$B:$M,11,0)</f>
        <v>special_bonus_imba_spirit_breaker_bash_chance</v>
      </c>
      <c r="M396" t="str">
        <f>VLOOKUP(B393,Sheet3!$B:$M,12,0)</f>
        <v>special_bonus_imba_spirit_breaker_bonus_health</v>
      </c>
    </row>
    <row r="397" ht="15" spans="2:13">
      <c r="B397" s="2" t="s">
        <v>509</v>
      </c>
      <c r="C397">
        <v>1</v>
      </c>
      <c r="D397">
        <v>220</v>
      </c>
      <c r="E397" s="1" t="s">
        <v>510</v>
      </c>
      <c r="F397">
        <v>2</v>
      </c>
      <c r="G397">
        <v>30</v>
      </c>
      <c r="H397">
        <v>30</v>
      </c>
      <c r="I397">
        <v>30</v>
      </c>
      <c r="K397">
        <v>1</v>
      </c>
      <c r="L397" t="str">
        <f>VLOOKUP(B397,Sheet3!$B:$M,5,0)</f>
        <v>special_bonus_imba_hp_275</v>
      </c>
      <c r="M397" t="str">
        <f>VLOOKUP(B397,Sheet3!$B:$M,6,0)</f>
        <v>special_bonus_imba_mp_regen_3</v>
      </c>
    </row>
    <row r="398" ht="15" spans="2:13">
      <c r="B398" s="2"/>
      <c r="E398" s="1" t="s">
        <v>511</v>
      </c>
      <c r="F398">
        <v>3</v>
      </c>
      <c r="G398">
        <v>30</v>
      </c>
      <c r="H398">
        <v>30</v>
      </c>
      <c r="I398">
        <v>30</v>
      </c>
      <c r="K398">
        <v>2</v>
      </c>
      <c r="L398" t="str">
        <f>VLOOKUP(B397,Sheet3!$B:$M,7,0)</f>
        <v>special_bonus_imba_storm_spirit_6</v>
      </c>
      <c r="M398" t="str">
        <f>VLOOKUP(B397,Sheet3!$B:$M,8,0)</f>
        <v>special_bonus_imba_storm_spirit_2</v>
      </c>
    </row>
    <row r="399" ht="15" spans="2:13">
      <c r="B399" s="2"/>
      <c r="E399" s="1" t="s">
        <v>512</v>
      </c>
      <c r="F399">
        <v>4</v>
      </c>
      <c r="G399">
        <v>30</v>
      </c>
      <c r="H399">
        <v>30</v>
      </c>
      <c r="I399">
        <v>30</v>
      </c>
      <c r="K399">
        <v>3</v>
      </c>
      <c r="L399" t="str">
        <f>VLOOKUP(B397,Sheet3!$B:$M,9,0)</f>
        <v>special_bonus_imba_storm_spirit_1</v>
      </c>
      <c r="M399" t="str">
        <f>VLOOKUP(B397,Sheet3!$B:$M,10,0)</f>
        <v>special_bonus_imba_unique_storm_spirit_3</v>
      </c>
    </row>
    <row r="400" ht="15" spans="2:13">
      <c r="B400" s="2"/>
      <c r="E400" s="1" t="s">
        <v>513</v>
      </c>
      <c r="F400">
        <v>5</v>
      </c>
      <c r="G400">
        <v>30</v>
      </c>
      <c r="H400">
        <v>30</v>
      </c>
      <c r="I400">
        <v>30</v>
      </c>
      <c r="K400">
        <v>4</v>
      </c>
      <c r="L400" t="str">
        <f>VLOOKUP(B397,Sheet3!$B:$M,11,0)</f>
        <v>special_bonus_imba_storm_spirit_7</v>
      </c>
      <c r="M400" t="str">
        <f>VLOOKUP(B397,Sheet3!$B:$M,12,0)</f>
        <v>special_bonus_imba_unique_storm_spirit_4</v>
      </c>
    </row>
    <row r="401" ht="15" spans="2:13">
      <c r="B401" s="2" t="s">
        <v>514</v>
      </c>
      <c r="C401">
        <v>1</v>
      </c>
      <c r="D401">
        <v>230</v>
      </c>
      <c r="E401" s="1" t="s">
        <v>515</v>
      </c>
      <c r="F401">
        <v>2</v>
      </c>
      <c r="G401">
        <v>30</v>
      </c>
      <c r="H401">
        <v>30</v>
      </c>
      <c r="I401">
        <v>30</v>
      </c>
      <c r="K401">
        <v>1</v>
      </c>
      <c r="L401" t="str">
        <f>VLOOKUP(B401,Sheet3!$B:$M,5,0)</f>
        <v>special_bonus_imba_strength_10</v>
      </c>
      <c r="M401" t="str">
        <f>VLOOKUP(B401,Sheet3!$B:$M,6,0)</f>
        <v>special_bonus_imba_mp_regen_4</v>
      </c>
    </row>
    <row r="402" ht="15" spans="2:13">
      <c r="B402" s="2"/>
      <c r="E402" s="1" t="s">
        <v>516</v>
      </c>
      <c r="F402">
        <v>3</v>
      </c>
      <c r="G402">
        <v>30</v>
      </c>
      <c r="H402">
        <v>30</v>
      </c>
      <c r="I402">
        <v>30</v>
      </c>
      <c r="K402">
        <v>2</v>
      </c>
      <c r="L402" t="str">
        <f>VLOOKUP(B401,Sheet3!$B:$M,7,0)</f>
        <v>special_bonus_imba_sven_4</v>
      </c>
      <c r="M402" t="str">
        <f>VLOOKUP(B401,Sheet3!$B:$M,8,0)</f>
        <v>special_bonus_imba_sven_10</v>
      </c>
    </row>
    <row r="403" ht="15" spans="2:13">
      <c r="B403" s="2"/>
      <c r="E403" s="1" t="s">
        <v>517</v>
      </c>
      <c r="F403">
        <v>4</v>
      </c>
      <c r="G403">
        <v>30</v>
      </c>
      <c r="H403">
        <v>30</v>
      </c>
      <c r="I403">
        <v>30</v>
      </c>
      <c r="K403">
        <v>3</v>
      </c>
      <c r="L403" t="str">
        <f>VLOOKUP(B401,Sheet3!$B:$M,9,0)</f>
        <v>special_bonus_imba_sven_5</v>
      </c>
      <c r="M403" t="str">
        <f>VLOOKUP(B401,Sheet3!$B:$M,10,0)</f>
        <v>special_bonus_imba_sven_6</v>
      </c>
    </row>
    <row r="404" ht="15" spans="2:13">
      <c r="B404" s="2"/>
      <c r="E404" s="1" t="s">
        <v>518</v>
      </c>
      <c r="F404">
        <v>5</v>
      </c>
      <c r="G404">
        <v>30</v>
      </c>
      <c r="H404">
        <v>30</v>
      </c>
      <c r="I404">
        <v>30</v>
      </c>
      <c r="K404">
        <v>4</v>
      </c>
      <c r="L404" t="str">
        <f>VLOOKUP(B401,Sheet3!$B:$M,11,0)</f>
        <v>special_bonus_imba_sven_7</v>
      </c>
      <c r="M404" t="str">
        <f>VLOOKUP(B401,Sheet3!$B:$M,12,0)</f>
        <v>special_bonus_imba_sven_8</v>
      </c>
    </row>
    <row r="405" ht="15" spans="2:13">
      <c r="B405" s="2" t="s">
        <v>519</v>
      </c>
      <c r="C405">
        <v>1</v>
      </c>
      <c r="D405">
        <v>240</v>
      </c>
      <c r="E405" s="1" t="s">
        <v>520</v>
      </c>
      <c r="F405">
        <v>2</v>
      </c>
      <c r="G405">
        <v>30</v>
      </c>
      <c r="H405">
        <v>30</v>
      </c>
      <c r="I405">
        <v>30</v>
      </c>
      <c r="K405">
        <v>1</v>
      </c>
      <c r="L405" t="str">
        <f>VLOOKUP(B405,Sheet3!$B:$M,5,0)</f>
        <v>special_bonus_imba_techies_1</v>
      </c>
      <c r="M405" t="str">
        <f>VLOOKUP(B405,Sheet3!$B:$M,6,0)</f>
        <v>special_bonus_imba_techies_2</v>
      </c>
    </row>
    <row r="406" ht="15" spans="2:13">
      <c r="B406" s="2"/>
      <c r="E406" s="1" t="s">
        <v>521</v>
      </c>
      <c r="F406">
        <v>3</v>
      </c>
      <c r="G406">
        <v>30</v>
      </c>
      <c r="H406">
        <v>30</v>
      </c>
      <c r="I406">
        <v>30</v>
      </c>
      <c r="K406">
        <v>2</v>
      </c>
      <c r="L406" t="str">
        <f>VLOOKUP(B405,Sheet3!$B:$M,7,0)</f>
        <v>special_bonus_imba_techies_3</v>
      </c>
      <c r="M406" t="str">
        <f>VLOOKUP(B405,Sheet3!$B:$M,8,0)</f>
        <v>special_bonus_imba_techies_4</v>
      </c>
    </row>
    <row r="407" ht="15" spans="2:13">
      <c r="B407" s="2"/>
      <c r="E407" s="1" t="s">
        <v>522</v>
      </c>
      <c r="F407">
        <v>4</v>
      </c>
      <c r="G407">
        <v>30</v>
      </c>
      <c r="H407">
        <v>30</v>
      </c>
      <c r="I407">
        <v>30</v>
      </c>
      <c r="K407">
        <v>3</v>
      </c>
      <c r="L407" t="str">
        <f>VLOOKUP(B405,Sheet3!$B:$M,9,0)</f>
        <v>special_bonus_imba_techies_5</v>
      </c>
      <c r="M407" t="str">
        <f>VLOOKUP(B405,Sheet3!$B:$M,10,0)</f>
        <v>special_bonus_imba_techies_6</v>
      </c>
    </row>
    <row r="408" ht="15" spans="2:13">
      <c r="B408" s="2"/>
      <c r="E408" s="1" t="s">
        <v>523</v>
      </c>
      <c r="F408">
        <v>5</v>
      </c>
      <c r="G408">
        <v>30</v>
      </c>
      <c r="H408">
        <v>30</v>
      </c>
      <c r="I408">
        <v>30</v>
      </c>
      <c r="K408">
        <v>4</v>
      </c>
      <c r="L408" t="str">
        <f>VLOOKUP(B405,Sheet3!$B:$M,11,0)</f>
        <v>special_bonus_imba_techies_7</v>
      </c>
      <c r="M408" t="str">
        <f>VLOOKUP(B405,Sheet3!$B:$M,12,0)</f>
        <v>special_bonus_imba_techies_8</v>
      </c>
    </row>
    <row r="409" ht="15" spans="2:13">
      <c r="B409" s="2" t="s">
        <v>524</v>
      </c>
      <c r="C409">
        <v>1</v>
      </c>
      <c r="D409">
        <v>250</v>
      </c>
      <c r="E409" s="1" t="s">
        <v>525</v>
      </c>
      <c r="F409">
        <v>2</v>
      </c>
      <c r="G409">
        <v>30</v>
      </c>
      <c r="H409">
        <v>30</v>
      </c>
      <c r="I409">
        <v>30</v>
      </c>
      <c r="K409">
        <v>1</v>
      </c>
      <c r="L409" t="str">
        <f>VLOOKUP(B409,Sheet3!$B:$M,5,0)</f>
        <v>special_bonus_imba_attack_speed_25</v>
      </c>
      <c r="M409" t="str">
        <f>VLOOKUP(B409,Sheet3!$B:$M,6,0)</f>
        <v>special_bonus_imba_evasion_15</v>
      </c>
    </row>
    <row r="410" ht="15" spans="2:13">
      <c r="B410" s="2"/>
      <c r="E410" s="1" t="s">
        <v>526</v>
      </c>
      <c r="F410">
        <v>3</v>
      </c>
      <c r="G410">
        <v>30</v>
      </c>
      <c r="H410">
        <v>30</v>
      </c>
      <c r="I410">
        <v>30</v>
      </c>
      <c r="K410">
        <v>2</v>
      </c>
      <c r="L410" t="str">
        <f>VLOOKUP(B409,Sheet3!$B:$M,7,0)</f>
        <v>special_bonus_imba_movement_speed_25</v>
      </c>
      <c r="M410" t="str">
        <f>VLOOKUP(B409,Sheet3!$B:$M,8,0)</f>
        <v>special_bonus_imba_templar_assassin_psionic_trap_damage</v>
      </c>
    </row>
    <row r="411" ht="15" spans="2:13">
      <c r="B411" s="2"/>
      <c r="E411" s="1" t="s">
        <v>527</v>
      </c>
      <c r="F411">
        <v>4</v>
      </c>
      <c r="G411">
        <v>30</v>
      </c>
      <c r="H411">
        <v>30</v>
      </c>
      <c r="I411">
        <v>30</v>
      </c>
      <c r="K411">
        <v>3</v>
      </c>
      <c r="L411" t="str">
        <f>VLOOKUP(B409,Sheet3!$B:$M,9,0)</f>
        <v>special_bonus_imba_templar_assassin_meld_dispels</v>
      </c>
      <c r="M411" t="str">
        <f>VLOOKUP(B409,Sheet3!$B:$M,10,0)</f>
        <v>special_bonus_imba_templar_assassin_meld_armor_reduction</v>
      </c>
    </row>
    <row r="412" ht="15" spans="2:13">
      <c r="B412" s="2"/>
      <c r="E412" s="1" t="s">
        <v>528</v>
      </c>
      <c r="F412">
        <v>5</v>
      </c>
      <c r="G412">
        <v>30</v>
      </c>
      <c r="H412">
        <v>30</v>
      </c>
      <c r="I412">
        <v>30</v>
      </c>
      <c r="K412">
        <v>4</v>
      </c>
      <c r="L412" t="str">
        <f>VLOOKUP(B409,Sheet3!$B:$M,11,0)</f>
        <v>special_bonus_imba_templar_assassin_meld_bash</v>
      </c>
      <c r="M412" t="str">
        <f>VLOOKUP(B409,Sheet3!$B:$M,12,0)</f>
        <v>special_bonus_imba_templar_assassin_refraction_instances</v>
      </c>
    </row>
    <row r="413" ht="15" spans="2:13">
      <c r="B413" s="2" t="s">
        <v>529</v>
      </c>
      <c r="C413">
        <v>1</v>
      </c>
      <c r="D413">
        <v>200</v>
      </c>
      <c r="E413" s="1" t="s">
        <v>530</v>
      </c>
      <c r="F413">
        <v>2</v>
      </c>
      <c r="G413">
        <v>30</v>
      </c>
      <c r="H413">
        <v>30</v>
      </c>
      <c r="I413">
        <v>30</v>
      </c>
      <c r="K413">
        <v>1</v>
      </c>
      <c r="L413" t="str">
        <f>VLOOKUP(B413,Sheet3!$B:$M,5,0)</f>
        <v>special_bonus_imba_movement_speed_20</v>
      </c>
      <c r="M413" t="str">
        <f>VLOOKUP(B413,Sheet3!$B:$M,6,0)</f>
        <v>special_bonus_imba_evasion_15</v>
      </c>
    </row>
    <row r="414" ht="15" spans="2:13">
      <c r="B414" s="2"/>
      <c r="E414" s="1" t="s">
        <v>531</v>
      </c>
      <c r="F414">
        <v>3</v>
      </c>
      <c r="G414">
        <v>30</v>
      </c>
      <c r="H414">
        <v>30</v>
      </c>
      <c r="I414">
        <v>30</v>
      </c>
      <c r="K414">
        <v>2</v>
      </c>
      <c r="L414" t="str">
        <f>VLOOKUP(B413,Sheet3!$B:$M,7,0)</f>
        <v>special_bonus_imba_hp_250</v>
      </c>
      <c r="M414" t="str">
        <f>VLOOKUP(B413,Sheet3!$B:$M,8,0)</f>
        <v>special_bonus_imba_attack_speed_25</v>
      </c>
    </row>
    <row r="415" ht="15" spans="2:13">
      <c r="B415" s="2"/>
      <c r="E415" s="1" t="s">
        <v>532</v>
      </c>
      <c r="F415">
        <v>4</v>
      </c>
      <c r="G415">
        <v>30</v>
      </c>
      <c r="H415">
        <v>30</v>
      </c>
      <c r="I415">
        <v>30</v>
      </c>
      <c r="K415">
        <v>3</v>
      </c>
      <c r="L415" t="str">
        <f>VLOOKUP(B413,Sheet3!$B:$M,9,0)</f>
        <v>special_bonus_imba_all_stats_10</v>
      </c>
      <c r="M415" t="str">
        <f>VLOOKUP(B413,Sheet3!$B:$M,10,0)</f>
        <v>special_bonus_imba_terrorblade_reflection_cooldown</v>
      </c>
    </row>
    <row r="416" ht="15" spans="2:13">
      <c r="B416" s="2"/>
      <c r="E416" s="1" t="s">
        <v>533</v>
      </c>
      <c r="F416">
        <v>5</v>
      </c>
      <c r="G416">
        <v>30</v>
      </c>
      <c r="H416">
        <v>30</v>
      </c>
      <c r="I416">
        <v>30</v>
      </c>
      <c r="K416">
        <v>4</v>
      </c>
      <c r="L416" t="str">
        <f>VLOOKUP(B413,Sheet3!$B:$M,11,0)</f>
        <v>special_bonus_imba_terrorblade_sunder_cooldown</v>
      </c>
      <c r="M416" t="str">
        <f>VLOOKUP(B413,Sheet3!$B:$M,12,0)</f>
        <v>special_bonus_imba_terrorblade_metamorphosis_attack_range</v>
      </c>
    </row>
    <row r="417" ht="15" spans="2:13">
      <c r="B417" s="2" t="s">
        <v>534</v>
      </c>
      <c r="C417">
        <v>1</v>
      </c>
      <c r="D417">
        <v>210</v>
      </c>
      <c r="E417" s="1" t="s">
        <v>535</v>
      </c>
      <c r="F417">
        <v>2</v>
      </c>
      <c r="G417">
        <v>30</v>
      </c>
      <c r="H417">
        <v>30</v>
      </c>
      <c r="I417">
        <v>30</v>
      </c>
      <c r="K417">
        <v>1</v>
      </c>
      <c r="L417" t="str">
        <f>VLOOKUP(B417,Sheet3!$B:$M,5,0)</f>
        <v>special_bonus_imba_movement_speed_20</v>
      </c>
      <c r="M417" t="str">
        <f>VLOOKUP(B417,Sheet3!$B:$M,6,0)</f>
        <v>special_bonus_imba_unique_tidehunter_2</v>
      </c>
    </row>
    <row r="418" ht="15" spans="2:13">
      <c r="B418" s="2"/>
      <c r="E418" s="1" t="s">
        <v>536</v>
      </c>
      <c r="F418">
        <v>3</v>
      </c>
      <c r="G418">
        <v>30</v>
      </c>
      <c r="H418">
        <v>30</v>
      </c>
      <c r="I418">
        <v>30</v>
      </c>
      <c r="K418">
        <v>2</v>
      </c>
      <c r="L418" t="str">
        <f>VLOOKUP(B417,Sheet3!$B:$M,7,0)</f>
        <v>special_bonus_imba_tidehunter_greater_hardening</v>
      </c>
      <c r="M418" t="str">
        <f>VLOOKUP(B417,Sheet3!$B:$M,8,0)</f>
        <v>special_bonus_imba_tidehunter_anchor_smash_damage_reduction</v>
      </c>
    </row>
    <row r="419" ht="15" spans="2:13">
      <c r="B419" s="2"/>
      <c r="E419" s="1" t="s">
        <v>537</v>
      </c>
      <c r="F419">
        <v>4</v>
      </c>
      <c r="G419">
        <v>30</v>
      </c>
      <c r="H419">
        <v>30</v>
      </c>
      <c r="I419">
        <v>30</v>
      </c>
      <c r="K419">
        <v>3</v>
      </c>
      <c r="L419" t="str">
        <f>VLOOKUP(B417,Sheet3!$B:$M,9,0)</f>
        <v>special_bonus_imba_unique_tidehunter_4</v>
      </c>
      <c r="M419" t="str">
        <f>VLOOKUP(B417,Sheet3!$B:$M,10,0)</f>
        <v>special_bonus_imba_tidehunter_gush_armor</v>
      </c>
    </row>
    <row r="420" ht="15" spans="2:13">
      <c r="B420" s="2"/>
      <c r="E420" s="1" t="s">
        <v>538</v>
      </c>
      <c r="F420">
        <v>5</v>
      </c>
      <c r="G420">
        <v>30</v>
      </c>
      <c r="H420">
        <v>30</v>
      </c>
      <c r="I420">
        <v>30</v>
      </c>
      <c r="K420">
        <v>4</v>
      </c>
      <c r="L420" t="str">
        <f>VLOOKUP(B417,Sheet3!$B:$M,11,0)</f>
        <v>special_bonus_imba_cooldown_reduction_25</v>
      </c>
      <c r="M420" t="str">
        <f>VLOOKUP(B417,Sheet3!$B:$M,12,0)</f>
        <v>special_bonus_imba_attack_damage_250</v>
      </c>
    </row>
    <row r="421" ht="15" spans="2:13">
      <c r="B421" s="2" t="s">
        <v>539</v>
      </c>
      <c r="C421">
        <v>1</v>
      </c>
      <c r="D421">
        <v>220</v>
      </c>
      <c r="E421" s="1" t="s">
        <v>540</v>
      </c>
      <c r="F421">
        <v>2</v>
      </c>
      <c r="G421">
        <v>30</v>
      </c>
      <c r="H421">
        <v>30</v>
      </c>
      <c r="I421">
        <v>30</v>
      </c>
      <c r="K421">
        <v>1</v>
      </c>
      <c r="L421" t="str">
        <f>VLOOKUP(B421,Sheet3!$B:$M,5,0)</f>
        <v>special_bonus_imba_unique_tinker_5</v>
      </c>
      <c r="M421" t="str">
        <f>VLOOKUP(B421,Sheet3!$B:$M,6,0)</f>
        <v>special_bonus_imba_unique_tinker_2</v>
      </c>
    </row>
    <row r="422" ht="15" spans="2:13">
      <c r="B422" s="2"/>
      <c r="E422" s="1" t="s">
        <v>541</v>
      </c>
      <c r="F422">
        <v>3</v>
      </c>
      <c r="G422">
        <v>30</v>
      </c>
      <c r="H422">
        <v>30</v>
      </c>
      <c r="I422">
        <v>30</v>
      </c>
      <c r="K422">
        <v>2</v>
      </c>
      <c r="L422" t="str">
        <f>VLOOKUP(B421,Sheet3!$B:$M,7,0)</f>
        <v>special_bonus_imba_spell_amplify_16</v>
      </c>
      <c r="M422" t="str">
        <f>VLOOKUP(B421,Sheet3!$B:$M,8,0)</f>
        <v>special_bonus_imba_cast_range_200</v>
      </c>
    </row>
    <row r="423" ht="15" spans="2:13">
      <c r="B423" s="2"/>
      <c r="E423" s="1" t="s">
        <v>542</v>
      </c>
      <c r="F423">
        <v>4</v>
      </c>
      <c r="G423">
        <v>30</v>
      </c>
      <c r="H423">
        <v>30</v>
      </c>
      <c r="I423">
        <v>30</v>
      </c>
      <c r="K423">
        <v>3</v>
      </c>
      <c r="L423" t="str">
        <f>VLOOKUP(B421,Sheet3!$B:$M,9,0)</f>
        <v>special_bonus_imba_unique_tinker</v>
      </c>
      <c r="M423" t="str">
        <f>VLOOKUP(B421,Sheet3!$B:$M,10,0)</f>
        <v>special_bonus_imba_strength_40</v>
      </c>
    </row>
    <row r="424" ht="15" spans="2:13">
      <c r="B424" s="2"/>
      <c r="F424">
        <v>5</v>
      </c>
      <c r="G424">
        <v>30</v>
      </c>
      <c r="H424">
        <v>30</v>
      </c>
      <c r="I424">
        <v>30</v>
      </c>
      <c r="K424">
        <v>4</v>
      </c>
      <c r="L424" t="str">
        <f>VLOOKUP(B421,Sheet3!$B:$M,11,0)</f>
        <v>special_bonus_imba_spell_block_15</v>
      </c>
      <c r="M424" t="str">
        <f>VLOOKUP(B421,Sheet3!$B:$M,12,0)</f>
        <v>special_bonus_imba_spell_lifesteal_60</v>
      </c>
    </row>
    <row r="425" ht="15" spans="2:13">
      <c r="B425" s="2" t="s">
        <v>543</v>
      </c>
      <c r="C425">
        <v>1</v>
      </c>
      <c r="D425">
        <v>230</v>
      </c>
      <c r="E425" s="1" t="s">
        <v>544</v>
      </c>
      <c r="F425">
        <v>2</v>
      </c>
      <c r="G425">
        <v>30</v>
      </c>
      <c r="H425">
        <v>30</v>
      </c>
      <c r="I425">
        <v>30</v>
      </c>
      <c r="K425">
        <v>1</v>
      </c>
      <c r="L425" t="str">
        <f>VLOOKUP(B425,Sheet3!$B:$M,5,0)</f>
        <v>special_bonus_imba_tiny_1</v>
      </c>
      <c r="M425" t="str">
        <f>VLOOKUP(B425,Sheet3!$B:$M,6,0)</f>
        <v>special_bonus_imba_tiny_2</v>
      </c>
    </row>
    <row r="426" ht="15" spans="2:13">
      <c r="B426" s="2"/>
      <c r="E426" s="1" t="s">
        <v>545</v>
      </c>
      <c r="F426">
        <v>3</v>
      </c>
      <c r="G426">
        <v>30</v>
      </c>
      <c r="H426">
        <v>30</v>
      </c>
      <c r="I426">
        <v>30</v>
      </c>
      <c r="K426">
        <v>2</v>
      </c>
      <c r="L426" t="str">
        <f>VLOOKUP(B425,Sheet3!$B:$M,7,0)</f>
        <v>special_bonus_imba_hp_500</v>
      </c>
      <c r="M426" t="str">
        <f>VLOOKUP(B425,Sheet3!$B:$M,8,0)</f>
        <v>special_bonus_imba_tiny_6</v>
      </c>
    </row>
    <row r="427" ht="15" spans="2:13">
      <c r="B427" s="2"/>
      <c r="E427" s="1" t="s">
        <v>546</v>
      </c>
      <c r="F427">
        <v>4</v>
      </c>
      <c r="G427">
        <v>30</v>
      </c>
      <c r="H427">
        <v>30</v>
      </c>
      <c r="I427">
        <v>30</v>
      </c>
      <c r="K427">
        <v>3</v>
      </c>
      <c r="L427" t="str">
        <f>VLOOKUP(B425,Sheet3!$B:$M,9,0)</f>
        <v>special_bonus_imba_strength_20</v>
      </c>
      <c r="M427" t="str">
        <f>VLOOKUP(B425,Sheet3!$B:$M,10,0)</f>
        <v>special_bonus_imba_tiny_avalanche_cooldown</v>
      </c>
    </row>
    <row r="428" ht="15" spans="2:13">
      <c r="B428" s="2"/>
      <c r="E428" s="1" t="s">
        <v>547</v>
      </c>
      <c r="F428">
        <v>5</v>
      </c>
      <c r="G428">
        <v>30</v>
      </c>
      <c r="H428">
        <v>30</v>
      </c>
      <c r="I428">
        <v>30</v>
      </c>
      <c r="K428">
        <v>4</v>
      </c>
      <c r="L428" t="str">
        <f>VLOOKUP(B425,Sheet3!$B:$M,11,0)</f>
        <v>special_bonus_imba_tiny_7</v>
      </c>
      <c r="M428" t="str">
        <f>VLOOKUP(B425,Sheet3!$B:$M,12,0)</f>
        <v>special_bonus_imba_tiny_8</v>
      </c>
    </row>
    <row r="429" ht="15" spans="2:13">
      <c r="B429" s="2" t="s">
        <v>548</v>
      </c>
      <c r="C429">
        <v>1</v>
      </c>
      <c r="D429">
        <v>240</v>
      </c>
      <c r="E429" s="1" t="s">
        <v>549</v>
      </c>
      <c r="F429">
        <v>2</v>
      </c>
      <c r="G429">
        <v>30</v>
      </c>
      <c r="H429">
        <v>30</v>
      </c>
      <c r="I429">
        <v>30</v>
      </c>
      <c r="K429">
        <v>1</v>
      </c>
      <c r="L429" t="str">
        <f>VLOOKUP(B429,Sheet3!$B:$M,5,0)</f>
        <v>special_bonus_imba_attack_damage_60</v>
      </c>
      <c r="M429" t="str">
        <f>VLOOKUP(B429,Sheet3!$B:$M,6,0)</f>
        <v>special_bonus_imba_treant_natures_guise_invisibility</v>
      </c>
    </row>
    <row r="430" ht="15" spans="2:13">
      <c r="B430" s="2"/>
      <c r="E430" s="1" t="s">
        <v>550</v>
      </c>
      <c r="F430">
        <v>3</v>
      </c>
      <c r="G430">
        <v>30</v>
      </c>
      <c r="H430">
        <v>30</v>
      </c>
      <c r="I430">
        <v>30</v>
      </c>
      <c r="K430">
        <v>2</v>
      </c>
      <c r="L430" t="str">
        <f>VLOOKUP(B429,Sheet3!$B:$M,7,0)</f>
        <v>special_bonus_imba_treant_natures_grasp_damage</v>
      </c>
      <c r="M430" t="str">
        <f>VLOOKUP(B429,Sheet3!$B:$M,8,0)</f>
        <v>special_bonus_imba_treant_living_armor_heal</v>
      </c>
    </row>
    <row r="431" ht="15" spans="2:13">
      <c r="B431" s="2"/>
      <c r="E431" s="1" t="s">
        <v>551</v>
      </c>
      <c r="F431">
        <v>4</v>
      </c>
      <c r="G431">
        <v>30</v>
      </c>
      <c r="H431">
        <v>30</v>
      </c>
      <c r="I431">
        <v>30</v>
      </c>
      <c r="K431">
        <v>3</v>
      </c>
      <c r="L431" t="str">
        <f>VLOOKUP(B429,Sheet3!$B:$M,9,0)</f>
        <v>special_bonus_imba_cooldown_reduction_15</v>
      </c>
      <c r="M431" t="str">
        <f>VLOOKUP(B429,Sheet3!$B:$M,10,0)</f>
        <v>special_bonus_imba_treant_leech_seed_heal</v>
      </c>
    </row>
    <row r="432" ht="15" spans="2:13">
      <c r="B432" s="2"/>
      <c r="E432" s="1" t="s">
        <v>552</v>
      </c>
      <c r="F432">
        <v>5</v>
      </c>
      <c r="G432">
        <v>30</v>
      </c>
      <c r="H432">
        <v>30</v>
      </c>
      <c r="I432">
        <v>30</v>
      </c>
      <c r="K432">
        <v>4</v>
      </c>
      <c r="L432" t="str">
        <f>VLOOKUP(B429,Sheet3!$B:$M,11,0)</f>
        <v>special_bonus_imba_treant_living_armor_aoe</v>
      </c>
      <c r="M432" t="str">
        <f>VLOOKUP(B429,Sheet3!$B:$M,12,0)</f>
        <v>special_bonus_imba_treant_overgrowth_damage</v>
      </c>
    </row>
    <row r="433" ht="15" spans="2:13">
      <c r="B433" s="2" t="s">
        <v>553</v>
      </c>
      <c r="C433">
        <v>1</v>
      </c>
      <c r="D433">
        <v>250</v>
      </c>
      <c r="E433" s="1" t="s">
        <v>554</v>
      </c>
      <c r="F433">
        <v>2</v>
      </c>
      <c r="G433">
        <v>30</v>
      </c>
      <c r="H433">
        <v>30</v>
      </c>
      <c r="I433">
        <v>30</v>
      </c>
      <c r="K433">
        <v>1</v>
      </c>
      <c r="L433" t="str">
        <f>VLOOKUP(B433,Sheet3!$B:$M,5,0)</f>
        <v>special_bonus_imba_troll_warlord_2</v>
      </c>
      <c r="M433" t="str">
        <f>VLOOKUP(B433,Sheet3!$B:$M,6,0)</f>
        <v>special_bonus_imba_troll_warlord_1</v>
      </c>
    </row>
    <row r="434" ht="15" spans="2:13">
      <c r="B434" s="2"/>
      <c r="E434" s="1" t="s">
        <v>555</v>
      </c>
      <c r="F434">
        <v>3</v>
      </c>
      <c r="G434">
        <v>30</v>
      </c>
      <c r="H434">
        <v>30</v>
      </c>
      <c r="I434">
        <v>30</v>
      </c>
      <c r="K434">
        <v>2</v>
      </c>
      <c r="L434" t="str">
        <f>VLOOKUP(B433,Sheet3!$B:$M,7,0)</f>
        <v>special_bonus_imba_troll_warlord_7</v>
      </c>
      <c r="M434" t="str">
        <f>VLOOKUP(B433,Sheet3!$B:$M,8,0)</f>
        <v>special_bonus_imba_troll_warlord_4</v>
      </c>
    </row>
    <row r="435" ht="15" spans="2:13">
      <c r="B435" s="2"/>
      <c r="E435" s="1" t="s">
        <v>556</v>
      </c>
      <c r="F435">
        <v>4</v>
      </c>
      <c r="G435">
        <v>30</v>
      </c>
      <c r="H435">
        <v>30</v>
      </c>
      <c r="I435">
        <v>30</v>
      </c>
      <c r="K435">
        <v>3</v>
      </c>
      <c r="L435" t="str">
        <f>VLOOKUP(B433,Sheet3!$B:$M,9,0)</f>
        <v>special_bonus_imba_troll_warlord_5</v>
      </c>
      <c r="M435" t="str">
        <f>VLOOKUP(B433,Sheet3!$B:$M,10,0)</f>
        <v>special_bonus_imba_attack_damage_40</v>
      </c>
    </row>
    <row r="436" ht="15" spans="2:13">
      <c r="B436" s="2"/>
      <c r="E436" s="1" t="s">
        <v>557</v>
      </c>
      <c r="F436">
        <v>5</v>
      </c>
      <c r="G436">
        <v>30</v>
      </c>
      <c r="H436">
        <v>30</v>
      </c>
      <c r="I436">
        <v>30</v>
      </c>
      <c r="K436">
        <v>4</v>
      </c>
      <c r="L436" t="str">
        <f>VLOOKUP(B433,Sheet3!$B:$M,11,0)</f>
        <v>special_bonus_imba_troll_warlord_battle_trance_upgrade</v>
      </c>
      <c r="M436" t="str">
        <f>VLOOKUP(B433,Sheet3!$B:$M,12,0)</f>
        <v>special_bonus_imba_troll_warlord_8</v>
      </c>
    </row>
    <row r="437" ht="15" spans="2:13">
      <c r="B437" s="2" t="s">
        <v>558</v>
      </c>
      <c r="C437">
        <v>1</v>
      </c>
      <c r="D437">
        <v>200</v>
      </c>
      <c r="E437" s="1" t="s">
        <v>559</v>
      </c>
      <c r="F437">
        <v>2</v>
      </c>
      <c r="G437">
        <v>30</v>
      </c>
      <c r="H437">
        <v>30</v>
      </c>
      <c r="I437">
        <v>30</v>
      </c>
      <c r="K437">
        <v>1</v>
      </c>
      <c r="L437" t="str">
        <f>VLOOKUP(B437,Sheet3!$B:$M,5,0)</f>
        <v>special_bonus_imba_corruption_25</v>
      </c>
      <c r="M437" t="str">
        <f>VLOOKUP(B437,Sheet3!$B:$M,6,0)</f>
        <v>special_bonus_imba_unique_tusk_7</v>
      </c>
    </row>
    <row r="438" ht="15" spans="2:13">
      <c r="B438" s="2"/>
      <c r="E438" s="1" t="s">
        <v>560</v>
      </c>
      <c r="F438">
        <v>3</v>
      </c>
      <c r="G438">
        <v>30</v>
      </c>
      <c r="H438">
        <v>30</v>
      </c>
      <c r="I438">
        <v>30</v>
      </c>
      <c r="K438">
        <v>2</v>
      </c>
      <c r="L438" t="str">
        <f>VLOOKUP(B437,Sheet3!$B:$M,7,0)</f>
        <v>special_bonus_imba_strength_20</v>
      </c>
      <c r="M438" t="str">
        <f>VLOOKUP(B437,Sheet3!$B:$M,8,0)</f>
        <v>special_bonus_imba_unique_tusk_2</v>
      </c>
    </row>
    <row r="439" ht="15" spans="2:13">
      <c r="B439" s="2"/>
      <c r="E439" s="1" t="s">
        <v>561</v>
      </c>
      <c r="F439">
        <v>4</v>
      </c>
      <c r="G439">
        <v>30</v>
      </c>
      <c r="H439">
        <v>30</v>
      </c>
      <c r="I439">
        <v>30</v>
      </c>
      <c r="K439">
        <v>3</v>
      </c>
      <c r="L439" t="str">
        <f>VLOOKUP(B437,Sheet3!$B:$M,9,0)</f>
        <v>special_bonus_imba_cooldown_reduction_20</v>
      </c>
      <c r="M439" t="str">
        <f>VLOOKUP(B437,Sheet3!$B:$M,10,0)</f>
        <v>special_bonus_imba_unique_tusk</v>
      </c>
    </row>
    <row r="440" ht="15" spans="2:13">
      <c r="B440" s="2"/>
      <c r="E440" s="1" t="s">
        <v>562</v>
      </c>
      <c r="F440">
        <v>5</v>
      </c>
      <c r="G440">
        <v>30</v>
      </c>
      <c r="H440">
        <v>30</v>
      </c>
      <c r="I440">
        <v>30</v>
      </c>
      <c r="K440">
        <v>4</v>
      </c>
      <c r="L440" t="str">
        <f>VLOOKUP(B437,Sheet3!$B:$M,11,0)</f>
        <v>special_bonus_imba_unique_tusk_4</v>
      </c>
      <c r="M440" t="str">
        <f>VLOOKUP(B437,Sheet3!$B:$M,12,0)</f>
        <v>special_bonus_imba_magic_resistance_50</v>
      </c>
    </row>
    <row r="441" ht="15" spans="2:13">
      <c r="B441" s="2" t="s">
        <v>563</v>
      </c>
      <c r="C441">
        <v>1</v>
      </c>
      <c r="D441">
        <v>210</v>
      </c>
      <c r="E441" s="1" t="s">
        <v>564</v>
      </c>
      <c r="F441">
        <v>2</v>
      </c>
      <c r="G441">
        <v>30</v>
      </c>
      <c r="H441">
        <v>30</v>
      </c>
      <c r="I441">
        <v>30</v>
      </c>
      <c r="K441">
        <v>1</v>
      </c>
      <c r="L441" t="str">
        <f>VLOOKUP(B441,Sheet3!$B:$M,5,0)</f>
        <v>special_bonus_imba_cast_range_150</v>
      </c>
      <c r="M441" t="str">
        <f>VLOOKUP(B441,Sheet3!$B:$M,6,0)</f>
        <v>special_bonus_imba_hp_regen_6</v>
      </c>
    </row>
    <row r="442" ht="15" spans="2:13">
      <c r="B442" s="2"/>
      <c r="E442" s="1" t="s">
        <v>565</v>
      </c>
      <c r="F442">
        <v>3</v>
      </c>
      <c r="G442">
        <v>30</v>
      </c>
      <c r="H442">
        <v>30</v>
      </c>
      <c r="I442">
        <v>30</v>
      </c>
      <c r="K442">
        <v>2</v>
      </c>
      <c r="L442" t="str">
        <f>VLOOKUP(B441,Sheet3!$B:$M,7,0)</f>
        <v>special_bonus_imba_undying_tombstone_zombie_damage</v>
      </c>
      <c r="M442" t="str">
        <f>VLOOKUP(B441,Sheet3!$B:$M,8,0)</f>
        <v>special_bonus_imba_undying_decay_duration</v>
      </c>
    </row>
    <row r="443" ht="15" spans="2:13">
      <c r="B443" s="2"/>
      <c r="E443" s="1" t="s">
        <v>566</v>
      </c>
      <c r="F443">
        <v>4</v>
      </c>
      <c r="G443">
        <v>30</v>
      </c>
      <c r="H443">
        <v>30</v>
      </c>
      <c r="I443">
        <v>30</v>
      </c>
      <c r="K443">
        <v>3</v>
      </c>
      <c r="L443" t="str">
        <f>VLOOKUP(B441,Sheet3!$B:$M,9,0)</f>
        <v>special_bonus_imba_undying_tombstone_on_death</v>
      </c>
      <c r="M443" t="str">
        <f>VLOOKUP(B441,Sheet3!$B:$M,10,0)</f>
        <v>special_bonus_imba_undying_flesh_golem_grab_allies</v>
      </c>
    </row>
    <row r="444" ht="15" spans="2:13">
      <c r="B444" s="2"/>
      <c r="E444" s="1" t="s">
        <v>567</v>
      </c>
      <c r="F444">
        <v>5</v>
      </c>
      <c r="G444">
        <v>30</v>
      </c>
      <c r="H444">
        <v>30</v>
      </c>
      <c r="I444">
        <v>30</v>
      </c>
      <c r="K444">
        <v>4</v>
      </c>
      <c r="L444" t="str">
        <f>VLOOKUP(B441,Sheet3!$B:$M,11,0)</f>
        <v>special_bonus_imba_reincarnation_200</v>
      </c>
      <c r="M444" t="str">
        <f>VLOOKUP(B441,Sheet3!$B:$M,12,0)</f>
        <v>special_bonus_imba_undying_decay_cooldown</v>
      </c>
    </row>
    <row r="445" ht="15" spans="2:13">
      <c r="B445" s="2" t="s">
        <v>568</v>
      </c>
      <c r="C445">
        <v>1</v>
      </c>
      <c r="D445">
        <v>220</v>
      </c>
      <c r="E445" s="1" t="s">
        <v>569</v>
      </c>
      <c r="F445">
        <v>2</v>
      </c>
      <c r="G445">
        <v>30</v>
      </c>
      <c r="H445">
        <v>30</v>
      </c>
      <c r="I445">
        <v>30</v>
      </c>
      <c r="K445">
        <v>1</v>
      </c>
      <c r="L445" t="str">
        <f>VLOOKUP(B445,Sheet3!$B:$M,5,0)</f>
        <v>special_bonus_imba_ursa_2</v>
      </c>
      <c r="M445" t="str">
        <f>VLOOKUP(B445,Sheet3!$B:$M,6,0)</f>
        <v>special_bonus_imba_strength_10</v>
      </c>
    </row>
    <row r="446" ht="15" spans="2:13">
      <c r="B446" s="2"/>
      <c r="E446" s="1" t="s">
        <v>570</v>
      </c>
      <c r="F446">
        <v>3</v>
      </c>
      <c r="G446">
        <v>30</v>
      </c>
      <c r="H446">
        <v>30</v>
      </c>
      <c r="I446">
        <v>30</v>
      </c>
      <c r="K446">
        <v>2</v>
      </c>
      <c r="L446" t="str">
        <f>VLOOKUP(B445,Sheet3!$B:$M,7,0)</f>
        <v>special_bonus_imba_ursa_3</v>
      </c>
      <c r="M446" t="str">
        <f>VLOOKUP(B445,Sheet3!$B:$M,8,0)</f>
        <v>special_bonus_imba_ursa_4</v>
      </c>
    </row>
    <row r="447" ht="15" spans="2:13">
      <c r="B447" s="2"/>
      <c r="E447" s="1" t="s">
        <v>571</v>
      </c>
      <c r="F447">
        <v>4</v>
      </c>
      <c r="G447">
        <v>30</v>
      </c>
      <c r="H447">
        <v>30</v>
      </c>
      <c r="I447">
        <v>30</v>
      </c>
      <c r="K447">
        <v>3</v>
      </c>
      <c r="L447" t="str">
        <f>VLOOKUP(B445,Sheet3!$B:$M,9,0)</f>
        <v>special_bonus_imba_ursa_5</v>
      </c>
      <c r="M447" t="str">
        <f>VLOOKUP(B445,Sheet3!$B:$M,10,0)</f>
        <v>special_bonus_imba_ursa_6</v>
      </c>
    </row>
    <row r="448" ht="15" spans="2:13">
      <c r="B448" s="2"/>
      <c r="E448" s="1" t="s">
        <v>572</v>
      </c>
      <c r="F448">
        <v>5</v>
      </c>
      <c r="G448">
        <v>30</v>
      </c>
      <c r="H448">
        <v>30</v>
      </c>
      <c r="I448">
        <v>30</v>
      </c>
      <c r="K448">
        <v>4</v>
      </c>
      <c r="L448" t="str">
        <f>VLOOKUP(B445,Sheet3!$B:$M,11,0)</f>
        <v>special_bonus_imba_ursa_7</v>
      </c>
      <c r="M448" t="str">
        <f>VLOOKUP(B445,Sheet3!$B:$M,12,0)</f>
        <v>special_bonus_imba_ursa_8</v>
      </c>
    </row>
    <row r="449" ht="15" spans="2:13">
      <c r="B449" s="2" t="s">
        <v>573</v>
      </c>
      <c r="C449">
        <v>1</v>
      </c>
      <c r="D449">
        <v>230</v>
      </c>
      <c r="E449" s="1" t="s">
        <v>574</v>
      </c>
      <c r="F449">
        <v>2</v>
      </c>
      <c r="G449">
        <v>30</v>
      </c>
      <c r="H449">
        <v>30</v>
      </c>
      <c r="I449">
        <v>30</v>
      </c>
      <c r="K449">
        <v>1</v>
      </c>
      <c r="L449" t="str">
        <f>VLOOKUP(B449,Sheet3!$B:$M,5,0)</f>
        <v>special_bonus_imba_magic_resistance_15</v>
      </c>
      <c r="M449" t="str">
        <f>VLOOKUP(B449,Sheet3!$B:$M,6,0)</f>
        <v>special_bonus_imba_vengefulspirit_2</v>
      </c>
    </row>
    <row r="450" ht="15" spans="2:13">
      <c r="B450" s="2"/>
      <c r="E450" s="1" t="s">
        <v>575</v>
      </c>
      <c r="F450">
        <v>3</v>
      </c>
      <c r="G450">
        <v>30</v>
      </c>
      <c r="H450">
        <v>30</v>
      </c>
      <c r="I450">
        <v>30</v>
      </c>
      <c r="K450">
        <v>2</v>
      </c>
      <c r="L450" t="str">
        <f>VLOOKUP(B449,Sheet3!$B:$M,7,0)</f>
        <v>special_bonus_imba_agility_15</v>
      </c>
      <c r="M450" t="str">
        <f>VLOOKUP(B449,Sheet3!$B:$M,8,0)</f>
        <v>special_bonus_imba_vengefulspirit_11</v>
      </c>
    </row>
    <row r="451" ht="15" spans="2:13">
      <c r="B451" s="2"/>
      <c r="E451" s="1" t="s">
        <v>576</v>
      </c>
      <c r="F451">
        <v>4</v>
      </c>
      <c r="G451">
        <v>30</v>
      </c>
      <c r="H451">
        <v>30</v>
      </c>
      <c r="I451">
        <v>30</v>
      </c>
      <c r="K451">
        <v>3</v>
      </c>
      <c r="L451" t="str">
        <f>VLOOKUP(B449,Sheet3!$B:$M,9,0)</f>
        <v>special_bonus_imba_vengefulspirit_1</v>
      </c>
      <c r="M451" t="str">
        <f>VLOOKUP(B449,Sheet3!$B:$M,10,0)</f>
        <v>special_bonus_imba_unique_vengeful_spirit_2</v>
      </c>
    </row>
    <row r="452" ht="15" spans="2:13">
      <c r="B452" s="2"/>
      <c r="E452" s="1" t="s">
        <v>577</v>
      </c>
      <c r="F452">
        <v>5</v>
      </c>
      <c r="G452">
        <v>30</v>
      </c>
      <c r="H452">
        <v>30</v>
      </c>
      <c r="I452">
        <v>30</v>
      </c>
      <c r="K452">
        <v>4</v>
      </c>
      <c r="L452" t="str">
        <f>VLOOKUP(B449,Sheet3!$B:$M,11,0)</f>
        <v>special_bonus_imba_unique_vengeful_spirit_7</v>
      </c>
      <c r="M452" t="str">
        <f>VLOOKUP(B449,Sheet3!$B:$M,12,0)</f>
        <v>special_bonus_imba_vengefulspirit_5</v>
      </c>
    </row>
    <row r="453" ht="15" spans="2:13">
      <c r="B453" s="2" t="s">
        <v>578</v>
      </c>
      <c r="C453">
        <v>1</v>
      </c>
      <c r="D453">
        <v>240</v>
      </c>
      <c r="E453" s="1" t="s">
        <v>579</v>
      </c>
      <c r="F453">
        <v>2</v>
      </c>
      <c r="G453">
        <v>30</v>
      </c>
      <c r="H453">
        <v>30</v>
      </c>
      <c r="I453">
        <v>30</v>
      </c>
      <c r="K453">
        <v>1</v>
      </c>
      <c r="L453" t="str">
        <f>VLOOKUP(B453,Sheet3!$B:$M,5,0)</f>
        <v>special_bonus_imba_venomancer_1</v>
      </c>
      <c r="M453" t="str">
        <f>VLOOKUP(B453,Sheet3!$B:$M,6,0)</f>
        <v>special_bonus_imba_venomancer_4</v>
      </c>
    </row>
    <row r="454" ht="15" spans="2:13">
      <c r="B454" s="2"/>
      <c r="E454" s="1" t="s">
        <v>580</v>
      </c>
      <c r="F454">
        <v>3</v>
      </c>
      <c r="G454">
        <v>30</v>
      </c>
      <c r="H454">
        <v>30</v>
      </c>
      <c r="I454">
        <v>30</v>
      </c>
      <c r="K454">
        <v>2</v>
      </c>
      <c r="L454" t="str">
        <f>VLOOKUP(B453,Sheet3!$B:$M,7,0)</f>
        <v>special_bonus_imba_venomancer_venomous_gale_plague_wards</v>
      </c>
      <c r="M454" t="str">
        <f>VLOOKUP(B453,Sheet3!$B:$M,8,0)</f>
        <v>special_bonus_imba_venomancer_poison_sting_slow</v>
      </c>
    </row>
    <row r="455" ht="15" spans="2:13">
      <c r="B455" s="2"/>
      <c r="E455" s="1" t="s">
        <v>581</v>
      </c>
      <c r="F455">
        <v>4</v>
      </c>
      <c r="G455">
        <v>30</v>
      </c>
      <c r="H455">
        <v>30</v>
      </c>
      <c r="I455">
        <v>30</v>
      </c>
      <c r="K455">
        <v>3</v>
      </c>
      <c r="L455" t="str">
        <f>VLOOKUP(B453,Sheet3!$B:$M,9,0)</f>
        <v>special_bonus_imba_venomancer_6</v>
      </c>
      <c r="M455" t="str">
        <f>VLOOKUP(B453,Sheet3!$B:$M,10,0)</f>
        <v>special_bonus_imba_spell_lifesteal_15</v>
      </c>
    </row>
    <row r="456" ht="15" spans="2:13">
      <c r="B456" s="2"/>
      <c r="E456" s="1" t="s">
        <v>582</v>
      </c>
      <c r="F456">
        <v>5</v>
      </c>
      <c r="G456">
        <v>30</v>
      </c>
      <c r="H456">
        <v>30</v>
      </c>
      <c r="I456">
        <v>30</v>
      </c>
      <c r="K456">
        <v>4</v>
      </c>
      <c r="L456" t="str">
        <f>VLOOKUP(B453,Sheet3!$B:$M,11,0)</f>
        <v>special_bonus_imba_venomancer_poison_nova_radius</v>
      </c>
      <c r="M456" t="str">
        <f>VLOOKUP(B453,Sheet3!$B:$M,12,0)</f>
        <v>special_bonus_imba_venomancer_plague_ward_upgrade</v>
      </c>
    </row>
    <row r="457" ht="15" spans="2:13">
      <c r="B457" s="2" t="s">
        <v>583</v>
      </c>
      <c r="C457">
        <v>1</v>
      </c>
      <c r="D457">
        <v>250</v>
      </c>
      <c r="E457" s="1" t="s">
        <v>584</v>
      </c>
      <c r="F457">
        <v>2</v>
      </c>
      <c r="G457">
        <v>30</v>
      </c>
      <c r="H457">
        <v>30</v>
      </c>
      <c r="I457">
        <v>30</v>
      </c>
      <c r="K457">
        <v>1</v>
      </c>
      <c r="L457" t="str">
        <f>VLOOKUP(B457,Sheet3!$B:$M,5,0)</f>
        <v>special_bonus_imba_attack_range_175</v>
      </c>
      <c r="M457" t="str">
        <f>VLOOKUP(B457,Sheet3!$B:$M,6,0)</f>
        <v>special_bonus_imba_spell_lifesteal_15</v>
      </c>
    </row>
    <row r="458" ht="15" spans="2:13">
      <c r="B458" s="2"/>
      <c r="E458" s="1" t="s">
        <v>585</v>
      </c>
      <c r="F458">
        <v>3</v>
      </c>
      <c r="G458">
        <v>30</v>
      </c>
      <c r="H458">
        <v>30</v>
      </c>
      <c r="I458">
        <v>30</v>
      </c>
      <c r="K458">
        <v>2</v>
      </c>
      <c r="L458" t="str">
        <f>VLOOKUP(B457,Sheet3!$B:$M,7,0)</f>
        <v>special_bonus_imba_mana_break_40</v>
      </c>
      <c r="M458" t="str">
        <f>VLOOKUP(B457,Sheet3!$B:$M,8,0)</f>
        <v>special_bonus_imba_unique_viper_1</v>
      </c>
    </row>
    <row r="459" ht="15" spans="2:13">
      <c r="B459" s="2"/>
      <c r="E459" s="1" t="s">
        <v>586</v>
      </c>
      <c r="F459">
        <v>4</v>
      </c>
      <c r="G459">
        <v>30</v>
      </c>
      <c r="H459">
        <v>30</v>
      </c>
      <c r="I459">
        <v>30</v>
      </c>
      <c r="K459">
        <v>3</v>
      </c>
      <c r="L459" t="str">
        <f>VLOOKUP(B457,Sheet3!$B:$M,9,0)</f>
        <v>special_bonus_imba_unique_viper_3</v>
      </c>
      <c r="M459" t="str">
        <f>VLOOKUP(B457,Sheet3!$B:$M,10,0)</f>
        <v>special_bonus_imba_unique_viper_4</v>
      </c>
    </row>
    <row r="460" ht="15" spans="2:13">
      <c r="B460" s="2"/>
      <c r="E460" s="1" t="s">
        <v>587</v>
      </c>
      <c r="F460">
        <v>5</v>
      </c>
      <c r="G460">
        <v>30</v>
      </c>
      <c r="H460">
        <v>30</v>
      </c>
      <c r="I460">
        <v>30</v>
      </c>
      <c r="K460">
        <v>4</v>
      </c>
      <c r="L460" t="str">
        <f>VLOOKUP(B457,Sheet3!$B:$M,11,0)</f>
        <v>special_bonus_imba_unique_viper_2</v>
      </c>
      <c r="M460" t="str">
        <f>VLOOKUP(B457,Sheet3!$B:$M,12,0)</f>
        <v>special_bonus_imba_agility_100</v>
      </c>
    </row>
    <row r="461" ht="15" spans="2:13">
      <c r="B461" s="2" t="s">
        <v>588</v>
      </c>
      <c r="C461">
        <v>1</v>
      </c>
      <c r="D461">
        <v>200</v>
      </c>
      <c r="E461" s="1" t="s">
        <v>589</v>
      </c>
      <c r="F461">
        <v>2</v>
      </c>
      <c r="G461">
        <v>30</v>
      </c>
      <c r="H461">
        <v>30</v>
      </c>
      <c r="I461">
        <v>30</v>
      </c>
      <c r="K461">
        <v>1</v>
      </c>
      <c r="L461" t="str">
        <f>VLOOKUP(B461,Sheet3!$B:$M,5,0)</f>
        <v>special_bonus_imba_cast_range_100</v>
      </c>
      <c r="M461" t="str">
        <f>VLOOKUP(B461,Sheet3!$B:$M,6,0)</f>
        <v>special_bonus_imba_attack_damage_30</v>
      </c>
    </row>
    <row r="462" ht="15" spans="2:13">
      <c r="B462" s="2"/>
      <c r="E462" s="1" t="s">
        <v>590</v>
      </c>
      <c r="F462">
        <v>3</v>
      </c>
      <c r="G462">
        <v>30</v>
      </c>
      <c r="H462">
        <v>30</v>
      </c>
      <c r="I462">
        <v>30</v>
      </c>
      <c r="K462">
        <v>2</v>
      </c>
      <c r="L462" t="str">
        <f>VLOOKUP(B461,Sheet3!$B:$M,7,0)</f>
        <v>special_bonus_imba_corruption_3</v>
      </c>
      <c r="M462" t="str">
        <f>VLOOKUP(B461,Sheet3!$B:$M,8,0)</f>
        <v>special_bonus_imba_visage_soul_assumption_extra_targets</v>
      </c>
    </row>
    <row r="463" ht="15" spans="2:13">
      <c r="B463" s="2"/>
      <c r="E463" s="1" t="s">
        <v>591</v>
      </c>
      <c r="F463">
        <v>4</v>
      </c>
      <c r="G463">
        <v>30</v>
      </c>
      <c r="H463">
        <v>30</v>
      </c>
      <c r="I463">
        <v>30</v>
      </c>
      <c r="K463">
        <v>3</v>
      </c>
      <c r="L463" t="str">
        <f>VLOOKUP(B461,Sheet3!$B:$M,9,0)</f>
        <v>special_bonus_imba_visage_soul_assumption_charge_damage</v>
      </c>
      <c r="M463" t="str">
        <f>VLOOKUP(B461,Sheet3!$B:$M,10,0)</f>
        <v>special_bonus_imba_visage_summon_familiars_bonus_move_speed</v>
      </c>
    </row>
    <row r="464" ht="15" spans="2:13">
      <c r="B464" s="2"/>
      <c r="E464" s="1" t="s">
        <v>592</v>
      </c>
      <c r="F464">
        <v>5</v>
      </c>
      <c r="G464">
        <v>30</v>
      </c>
      <c r="H464">
        <v>30</v>
      </c>
      <c r="I464">
        <v>30</v>
      </c>
      <c r="K464">
        <v>4</v>
      </c>
      <c r="L464" t="str">
        <f>VLOOKUP(B461,Sheet3!$B:$M,11,0)</f>
        <v>special_bonus_imba_visage_gravekeepers_cloak_cd_reduction</v>
      </c>
      <c r="M464" t="str">
        <f>VLOOKUP(B461,Sheet3!$B:$M,12,0)</f>
        <v>special_bonus_imba_spell_amplify_20</v>
      </c>
    </row>
    <row r="465" ht="15" spans="2:13">
      <c r="B465" s="2" t="s">
        <v>593</v>
      </c>
      <c r="C465">
        <v>1</v>
      </c>
      <c r="D465">
        <v>210</v>
      </c>
      <c r="E465" s="1" t="s">
        <v>594</v>
      </c>
      <c r="F465">
        <v>2</v>
      </c>
      <c r="G465">
        <v>30</v>
      </c>
      <c r="H465">
        <v>30</v>
      </c>
      <c r="I465">
        <v>30</v>
      </c>
      <c r="K465">
        <v>1</v>
      </c>
      <c r="L465" t="str">
        <f>VLOOKUP(B465,Sheet3!$B:$M,5,0)</f>
        <v>special_bonus_imba_mp_regen_3</v>
      </c>
      <c r="M465" t="str">
        <f>VLOOKUP(B465,Sheet3!$B:$M,6,0)</f>
        <v>special_bonus_imba_attack_damage_30</v>
      </c>
    </row>
    <row r="466" ht="15" spans="2:13">
      <c r="B466" s="2"/>
      <c r="F466">
        <v>3</v>
      </c>
      <c r="G466">
        <v>30</v>
      </c>
      <c r="H466">
        <v>30</v>
      </c>
      <c r="I466">
        <v>30</v>
      </c>
      <c r="K466">
        <v>2</v>
      </c>
      <c r="L466" t="str">
        <f>VLOOKUP(B465,Sheet3!$B:$M,7,0)</f>
        <v>special_bonus_imba_unique_void_spirit_7</v>
      </c>
      <c r="M466" t="str">
        <f>VLOOKUP(B465,Sheet3!$B:$M,8,0)</f>
        <v>special_bonus_imba_void_spirit_resonant_pulse_damage</v>
      </c>
    </row>
    <row r="467" ht="15" spans="2:13">
      <c r="B467" s="2"/>
      <c r="F467">
        <v>4</v>
      </c>
      <c r="G467">
        <v>30</v>
      </c>
      <c r="H467">
        <v>30</v>
      </c>
      <c r="I467">
        <v>30</v>
      </c>
      <c r="K467">
        <v>3</v>
      </c>
      <c r="L467" t="str">
        <f>VLOOKUP(B465,Sheet3!$B:$M,9,0)</f>
        <v>special_bonus_imba_spell_amplify_15</v>
      </c>
      <c r="M467" t="str">
        <f>VLOOKUP(B465,Sheet3!$B:$M,10,0)</f>
        <v>special_bonus_imba_void_spirit_astral_step_charge_cooldown</v>
      </c>
    </row>
    <row r="468" ht="15" spans="2:13">
      <c r="B468" s="2"/>
      <c r="F468">
        <v>5</v>
      </c>
      <c r="G468">
        <v>30</v>
      </c>
      <c r="H468">
        <v>30</v>
      </c>
      <c r="I468">
        <v>30</v>
      </c>
      <c r="K468">
        <v>4</v>
      </c>
      <c r="L468" t="str">
        <f>VLOOKUP(B465,Sheet3!$B:$M,11,0)</f>
        <v>special_bonus_imba_void_spirit_astral_step_crit</v>
      </c>
      <c r="M468" t="str">
        <f>VLOOKUP(B465,Sheet3!$B:$M,12,0)</f>
        <v>special_bonus_imba_void_spirit_dissimilate_stun</v>
      </c>
    </row>
    <row r="469" ht="15" spans="2:13">
      <c r="B469" s="2" t="s">
        <v>595</v>
      </c>
      <c r="C469">
        <v>1</v>
      </c>
      <c r="D469">
        <v>220</v>
      </c>
      <c r="E469" s="1" t="s">
        <v>596</v>
      </c>
      <c r="F469">
        <v>2</v>
      </c>
      <c r="G469">
        <v>30</v>
      </c>
      <c r="H469">
        <v>30</v>
      </c>
      <c r="I469">
        <v>30</v>
      </c>
      <c r="K469">
        <v>1</v>
      </c>
      <c r="L469" t="str">
        <f>VLOOKUP(B469,Sheet3!$B:$M,5,0)</f>
        <v>special_bonus_imba_warlock_1</v>
      </c>
      <c r="M469" t="str">
        <f>VLOOKUP(B469,Sheet3!$B:$M,6,0)</f>
        <v>special_bonus_imba_cast_range_175</v>
      </c>
    </row>
    <row r="470" ht="15" spans="2:13">
      <c r="B470" s="2"/>
      <c r="E470" s="1" t="s">
        <v>597</v>
      </c>
      <c r="F470">
        <v>3</v>
      </c>
      <c r="G470">
        <v>30</v>
      </c>
      <c r="H470">
        <v>30</v>
      </c>
      <c r="I470">
        <v>30</v>
      </c>
      <c r="K470">
        <v>2</v>
      </c>
      <c r="L470" t="str">
        <f>VLOOKUP(B469,Sheet3!$B:$M,7,0)</f>
        <v>special_bonus_imba_armor_10</v>
      </c>
      <c r="M470" t="str">
        <f>VLOOKUP(B469,Sheet3!$B:$M,8,0)</f>
        <v>special_bonus_imba_warlock_3</v>
      </c>
    </row>
    <row r="471" ht="15" spans="2:13">
      <c r="B471" s="2"/>
      <c r="E471" s="1" t="s">
        <v>598</v>
      </c>
      <c r="F471">
        <v>4</v>
      </c>
      <c r="G471">
        <v>30</v>
      </c>
      <c r="H471">
        <v>30</v>
      </c>
      <c r="I471">
        <v>30</v>
      </c>
      <c r="K471">
        <v>3</v>
      </c>
      <c r="L471" t="str">
        <f>VLOOKUP(B469,Sheet3!$B:$M,9,0)</f>
        <v>special_bonus_imba_warlock_9</v>
      </c>
      <c r="M471" t="str">
        <f>VLOOKUP(B469,Sheet3!$B:$M,10,0)</f>
        <v>special_bonus_imba_warlock_5</v>
      </c>
    </row>
    <row r="472" ht="15" spans="2:13">
      <c r="B472" s="2"/>
      <c r="E472" s="1" t="s">
        <v>599</v>
      </c>
      <c r="F472">
        <v>5</v>
      </c>
      <c r="G472">
        <v>30</v>
      </c>
      <c r="H472">
        <v>30</v>
      </c>
      <c r="I472">
        <v>30</v>
      </c>
      <c r="K472">
        <v>4</v>
      </c>
      <c r="L472" t="str">
        <f>VLOOKUP(B469,Sheet3!$B:$M,11,0)</f>
        <v>special_bonus_imba_warlock_4</v>
      </c>
      <c r="M472" t="str">
        <f>VLOOKUP(B469,Sheet3!$B:$M,12,0)</f>
        <v>special_bonus_imba_warlock_chaotic_offering_magic_resistance</v>
      </c>
    </row>
    <row r="473" ht="15" spans="2:13">
      <c r="B473" s="2" t="s">
        <v>600</v>
      </c>
      <c r="C473">
        <v>1</v>
      </c>
      <c r="D473">
        <v>230</v>
      </c>
      <c r="E473" s="1" t="s">
        <v>601</v>
      </c>
      <c r="F473">
        <v>2</v>
      </c>
      <c r="G473">
        <v>30</v>
      </c>
      <c r="H473">
        <v>30</v>
      </c>
      <c r="I473">
        <v>30</v>
      </c>
      <c r="K473">
        <v>1</v>
      </c>
      <c r="L473" t="str">
        <f>VLOOKUP(B473,Sheet3!$B:$M,5,0)</f>
        <v>special_bonus_imba_weaver_shukuchi_damage</v>
      </c>
      <c r="M473" t="str">
        <f>VLOOKUP(B473,Sheet3!$B:$M,6,0)</f>
        <v>special_bonus_imba_agility_8</v>
      </c>
    </row>
    <row r="474" ht="15" spans="2:13">
      <c r="B474" s="2"/>
      <c r="E474" s="1" t="s">
        <v>602</v>
      </c>
      <c r="F474">
        <v>3</v>
      </c>
      <c r="G474">
        <v>30</v>
      </c>
      <c r="H474">
        <v>30</v>
      </c>
      <c r="I474">
        <v>30</v>
      </c>
      <c r="K474">
        <v>2</v>
      </c>
      <c r="L474" t="str">
        <f>VLOOKUP(B473,Sheet3!$B:$M,7,0)</f>
        <v>special_bonus_imba_mana_break_20</v>
      </c>
      <c r="M474" t="str">
        <f>VLOOKUP(B473,Sheet3!$B:$M,8,0)</f>
        <v>special_bonus_imba_strength_14</v>
      </c>
    </row>
    <row r="475" ht="15" spans="2:13">
      <c r="B475" s="2"/>
      <c r="E475" s="1" t="s">
        <v>603</v>
      </c>
      <c r="F475">
        <v>4</v>
      </c>
      <c r="G475">
        <v>30</v>
      </c>
      <c r="H475">
        <v>30</v>
      </c>
      <c r="I475">
        <v>30</v>
      </c>
      <c r="K475">
        <v>3</v>
      </c>
      <c r="L475" t="str">
        <f>VLOOKUP(B473,Sheet3!$B:$M,9,0)</f>
        <v>special_bonus_imba_weaver_the_swarm_armor_reduction</v>
      </c>
      <c r="M475" t="str">
        <f>VLOOKUP(B473,Sheet3!$B:$M,10,0)</f>
        <v>special_bonus_imba_weaver_the_swarm_destroy_attacks</v>
      </c>
    </row>
    <row r="476" ht="15" spans="2:13">
      <c r="B476" s="2"/>
      <c r="E476" s="1" t="s">
        <v>604</v>
      </c>
      <c r="F476">
        <v>5</v>
      </c>
      <c r="G476">
        <v>30</v>
      </c>
      <c r="H476">
        <v>30</v>
      </c>
      <c r="I476">
        <v>30</v>
      </c>
      <c r="K476">
        <v>4</v>
      </c>
      <c r="L476" t="str">
        <f>VLOOKUP(B473,Sheet3!$B:$M,11,0)</f>
        <v>special_bonus_imba_weaver_shukuchi_hasted_speed</v>
      </c>
      <c r="M476" t="str">
        <f>VLOOKUP(B473,Sheet3!$B:$M,12,0)</f>
        <v>special_bonus_imba_weaver_geminate_attack_tooltip_attack</v>
      </c>
    </row>
    <row r="477" ht="15" spans="2:13">
      <c r="B477" s="2" t="s">
        <v>605</v>
      </c>
      <c r="C477">
        <v>1</v>
      </c>
      <c r="D477">
        <v>240</v>
      </c>
      <c r="E477" s="1" t="s">
        <v>606</v>
      </c>
      <c r="F477">
        <v>2</v>
      </c>
      <c r="G477">
        <v>30</v>
      </c>
      <c r="H477">
        <v>30</v>
      </c>
      <c r="I477">
        <v>30</v>
      </c>
      <c r="K477">
        <v>1</v>
      </c>
      <c r="L477" t="str">
        <f>VLOOKUP(B477,Sheet3!$B:$M,5,0)</f>
        <v>special_bonus_imba_mp_regen_4</v>
      </c>
      <c r="M477" t="str">
        <f>VLOOKUP(B477,Sheet3!$B:$M,6,0)</f>
        <v>special_bonus_imba_windranger_shackle_shot_cooldown</v>
      </c>
    </row>
    <row r="478" ht="15" spans="2:13">
      <c r="B478" s="2"/>
      <c r="E478" s="1" t="s">
        <v>607</v>
      </c>
      <c r="F478">
        <v>3</v>
      </c>
      <c r="G478">
        <v>30</v>
      </c>
      <c r="H478">
        <v>30</v>
      </c>
      <c r="I478">
        <v>30</v>
      </c>
      <c r="K478">
        <v>2</v>
      </c>
      <c r="L478" t="str">
        <f>VLOOKUP(B477,Sheet3!$B:$M,7,0)</f>
        <v>special_bonus_imba_windranger_powershot_damage</v>
      </c>
      <c r="M478" t="str">
        <f>VLOOKUP(B477,Sheet3!$B:$M,8,0)</f>
        <v>special_bonus_imba_attack_range_125</v>
      </c>
    </row>
    <row r="479" ht="15" spans="2:13">
      <c r="B479" s="2"/>
      <c r="E479" s="1" t="s">
        <v>608</v>
      </c>
      <c r="F479">
        <v>4</v>
      </c>
      <c r="G479">
        <v>30</v>
      </c>
      <c r="H479">
        <v>30</v>
      </c>
      <c r="I479">
        <v>30</v>
      </c>
      <c r="K479">
        <v>3</v>
      </c>
      <c r="L479" t="str">
        <f>VLOOKUP(B477,Sheet3!$B:$M,9,0)</f>
        <v>special_bonus_imba_unique_windranger_8</v>
      </c>
      <c r="M479" t="str">
        <f>VLOOKUP(B477,Sheet3!$B:$M,10,0)</f>
        <v>special_bonus_imba_windranger_shackle_shot_duration</v>
      </c>
    </row>
    <row r="480" ht="15" spans="2:13">
      <c r="B480" s="2"/>
      <c r="E480" s="1" t="s">
        <v>609</v>
      </c>
      <c r="F480">
        <v>5</v>
      </c>
      <c r="G480">
        <v>30</v>
      </c>
      <c r="H480">
        <v>30</v>
      </c>
      <c r="I480">
        <v>30</v>
      </c>
      <c r="K480">
        <v>4</v>
      </c>
      <c r="L480" t="str">
        <f>VLOOKUP(B477,Sheet3!$B:$M,11,0)</f>
        <v>special_bonus_imba_windranger_windrun_invisibility</v>
      </c>
      <c r="M480" t="str">
        <f>VLOOKUP(B477,Sheet3!$B:$M,12,0)</f>
        <v>special_bonus_imba_cooldown_reduction_30</v>
      </c>
    </row>
    <row r="481" ht="15" spans="2:13">
      <c r="B481" s="2" t="s">
        <v>610</v>
      </c>
      <c r="C481">
        <v>1</v>
      </c>
      <c r="D481">
        <v>250</v>
      </c>
      <c r="E481" s="1" t="s">
        <v>611</v>
      </c>
      <c r="F481">
        <v>2</v>
      </c>
      <c r="G481">
        <v>30</v>
      </c>
      <c r="H481">
        <v>30</v>
      </c>
      <c r="I481">
        <v>30</v>
      </c>
      <c r="K481">
        <v>1</v>
      </c>
      <c r="L481" t="str">
        <f>VLOOKUP(B481,Sheet3!$B:$M,5,0)</f>
        <v>special_bonus_imba_armor_6</v>
      </c>
      <c r="M481" t="str">
        <f>VLOOKUP(B481,Sheet3!$B:$M,6,0)</f>
        <v>special_bonus_imba_attack_damage_60</v>
      </c>
    </row>
    <row r="482" ht="15" spans="2:13">
      <c r="B482" s="2"/>
      <c r="E482" s="1" t="s">
        <v>612</v>
      </c>
      <c r="F482">
        <v>3</v>
      </c>
      <c r="G482">
        <v>30</v>
      </c>
      <c r="H482">
        <v>30</v>
      </c>
      <c r="I482">
        <v>30</v>
      </c>
      <c r="K482">
        <v>2</v>
      </c>
      <c r="L482" t="str">
        <f>VLOOKUP(B481,Sheet3!$B:$M,7,0)</f>
        <v>special_bonus_imba_hp_350</v>
      </c>
      <c r="M482" t="str">
        <f>VLOOKUP(B481,Sheet3!$B:$M,8,0)</f>
        <v>special_bonus_imba_night_vision_500</v>
      </c>
    </row>
    <row r="483" ht="15" spans="2:13">
      <c r="B483" s="2"/>
      <c r="E483" s="1" t="s">
        <v>613</v>
      </c>
      <c r="F483">
        <v>4</v>
      </c>
      <c r="G483">
        <v>30</v>
      </c>
      <c r="H483">
        <v>30</v>
      </c>
      <c r="I483">
        <v>30</v>
      </c>
      <c r="K483">
        <v>3</v>
      </c>
      <c r="L483" t="str">
        <f>VLOOKUP(B481,Sheet3!$B:$M,9,0)</f>
        <v>special_bonus_imba_winter_wyvern_7</v>
      </c>
      <c r="M483" t="str">
        <f>VLOOKUP(B481,Sheet3!$B:$M,10,0)</f>
        <v>special_bonus_imba_winter_wyvern_6</v>
      </c>
    </row>
    <row r="484" ht="15" spans="2:13">
      <c r="B484" s="2"/>
      <c r="E484" s="1" t="s">
        <v>614</v>
      </c>
      <c r="F484">
        <v>5</v>
      </c>
      <c r="G484">
        <v>30</v>
      </c>
      <c r="H484">
        <v>30</v>
      </c>
      <c r="I484">
        <v>30</v>
      </c>
      <c r="K484">
        <v>4</v>
      </c>
      <c r="L484" t="str">
        <f>VLOOKUP(B481,Sheet3!$B:$M,11,0)</f>
        <v>special_bonus_imba_winter_wyvern_5</v>
      </c>
      <c r="M484" t="str">
        <f>VLOOKUP(B481,Sheet3!$B:$M,12,0)</f>
        <v>special_bonus_imba_unique_winter_wyvern_4</v>
      </c>
    </row>
    <row r="485" ht="15" spans="2:13">
      <c r="B485" s="2" t="s">
        <v>615</v>
      </c>
      <c r="C485">
        <v>1</v>
      </c>
      <c r="D485">
        <v>200</v>
      </c>
      <c r="F485">
        <v>2</v>
      </c>
      <c r="G485">
        <v>30</v>
      </c>
      <c r="H485">
        <v>30</v>
      </c>
      <c r="I485">
        <v>30</v>
      </c>
      <c r="K485">
        <v>1</v>
      </c>
      <c r="L485" t="str">
        <f>VLOOKUP(B485,Sheet3!$B:$M,5,0)</f>
        <v>special_bonus_imba_attack_damage_50</v>
      </c>
      <c r="M485" t="str">
        <f>VLOOKUP(B485,Sheet3!$B:$M,6,0)</f>
        <v>special_bonus_imba_hp_regen_6</v>
      </c>
    </row>
    <row r="486" ht="15" spans="2:13">
      <c r="B486" s="2"/>
      <c r="F486">
        <v>3</v>
      </c>
      <c r="G486">
        <v>30</v>
      </c>
      <c r="H486">
        <v>30</v>
      </c>
      <c r="I486">
        <v>30</v>
      </c>
      <c r="K486">
        <v>2</v>
      </c>
      <c r="L486" t="str">
        <f>VLOOKUP(B485,Sheet3!$B:$M,7,0)</f>
        <v>special_bonus_imba_wisp_11</v>
      </c>
      <c r="M486" t="str">
        <f>VLOOKUP(B485,Sheet3!$B:$M,8,0)</f>
        <v>special_bonus_imba_spell_lifesteal_13</v>
      </c>
    </row>
    <row r="487" ht="15" spans="2:13">
      <c r="B487" s="2"/>
      <c r="F487">
        <v>4</v>
      </c>
      <c r="G487">
        <v>30</v>
      </c>
      <c r="H487">
        <v>30</v>
      </c>
      <c r="I487">
        <v>30</v>
      </c>
      <c r="K487">
        <v>3</v>
      </c>
      <c r="L487" t="str">
        <f>VLOOKUP(B485,Sheet3!$B:$M,9,0)</f>
        <v>special_bonus_imba_wisp_10</v>
      </c>
      <c r="M487" t="str">
        <f>VLOOKUP(B485,Sheet3!$B:$M,10,0)</f>
        <v>special_bonus_imba_armor_15</v>
      </c>
    </row>
    <row r="488" ht="15" spans="2:13">
      <c r="B488" s="2"/>
      <c r="F488">
        <v>5</v>
      </c>
      <c r="G488">
        <v>30</v>
      </c>
      <c r="H488">
        <v>30</v>
      </c>
      <c r="I488">
        <v>30</v>
      </c>
      <c r="K488">
        <v>4</v>
      </c>
      <c r="L488" t="str">
        <f>VLOOKUP(B485,Sheet3!$B:$M,11,0)</f>
        <v>special_bonus_imba_wisp_9</v>
      </c>
      <c r="M488" t="str">
        <f>VLOOKUP(B485,Sheet3!$B:$M,12,0)</f>
        <v>special_bonus_imba_wisp_6</v>
      </c>
    </row>
    <row r="489" ht="15" spans="2:13">
      <c r="B489" s="2" t="s">
        <v>616</v>
      </c>
      <c r="C489">
        <v>1</v>
      </c>
      <c r="D489">
        <v>210</v>
      </c>
      <c r="E489" s="1" t="s">
        <v>617</v>
      </c>
      <c r="F489">
        <v>2</v>
      </c>
      <c r="G489">
        <v>30</v>
      </c>
      <c r="H489">
        <v>30</v>
      </c>
      <c r="I489">
        <v>30</v>
      </c>
      <c r="K489">
        <v>1</v>
      </c>
      <c r="L489" t="str">
        <f>VLOOKUP(B489,Sheet3!$B:$M,5,0)</f>
        <v>special_bonus_imba_attack_damage_75</v>
      </c>
      <c r="M489" t="str">
        <f>VLOOKUP(B489,Sheet3!$B:$M,6,0)</f>
        <v>special_bonus_imba_armor_8</v>
      </c>
    </row>
    <row r="490" ht="15" spans="2:13">
      <c r="B490" s="2"/>
      <c r="E490" s="1" t="s">
        <v>618</v>
      </c>
      <c r="F490">
        <v>3</v>
      </c>
      <c r="G490">
        <v>30</v>
      </c>
      <c r="H490">
        <v>30</v>
      </c>
      <c r="I490">
        <v>30</v>
      </c>
      <c r="K490">
        <v>2</v>
      </c>
      <c r="L490" t="str">
        <f>VLOOKUP(B489,Sheet3!$B:$M,7,0)</f>
        <v>special_bonus_imba_witch_doctor_6</v>
      </c>
      <c r="M490" t="str">
        <f>VLOOKUP(B489,Sheet3!$B:$M,8,0)</f>
        <v>special_bonus_imba_witch_doctor_maledict_radius</v>
      </c>
    </row>
    <row r="491" ht="15" spans="2:13">
      <c r="B491" s="2"/>
      <c r="E491" s="1" t="s">
        <v>619</v>
      </c>
      <c r="F491">
        <v>4</v>
      </c>
      <c r="G491">
        <v>30</v>
      </c>
      <c r="H491">
        <v>30</v>
      </c>
      <c r="I491">
        <v>30</v>
      </c>
      <c r="K491">
        <v>3</v>
      </c>
      <c r="L491" t="str">
        <f>VLOOKUP(B489,Sheet3!$B:$M,9,0)</f>
        <v>special_bonus_imba_witch_doctor_5</v>
      </c>
      <c r="M491" t="str">
        <f>VLOOKUP(B489,Sheet3!$B:$M,10,0)</f>
        <v>special_bonus_imba_witch_doctor_maledict_duration</v>
      </c>
    </row>
    <row r="492" ht="15" spans="2:13">
      <c r="B492" s="2"/>
      <c r="E492" s="1" t="s">
        <v>620</v>
      </c>
      <c r="F492">
        <v>5</v>
      </c>
      <c r="G492">
        <v>30</v>
      </c>
      <c r="H492">
        <v>30</v>
      </c>
      <c r="I492">
        <v>30</v>
      </c>
      <c r="K492">
        <v>4</v>
      </c>
      <c r="L492" t="str">
        <f>VLOOKUP(B489,Sheet3!$B:$M,11,0)</f>
        <v>special_bonus_imba_witch_doctor_9</v>
      </c>
      <c r="M492" t="str">
        <f>VLOOKUP(B489,Sheet3!$B:$M,12,0)</f>
        <v>special_bonus_imba_witch_doctor_8</v>
      </c>
    </row>
    <row r="493" ht="15" spans="2:13">
      <c r="B493" s="2" t="s">
        <v>621</v>
      </c>
      <c r="C493">
        <v>1</v>
      </c>
      <c r="D493">
        <v>220</v>
      </c>
      <c r="E493" s="1" t="s">
        <v>622</v>
      </c>
      <c r="F493">
        <v>2</v>
      </c>
      <c r="G493">
        <v>30</v>
      </c>
      <c r="H493">
        <v>30</v>
      </c>
      <c r="I493">
        <v>30</v>
      </c>
      <c r="K493">
        <v>1</v>
      </c>
      <c r="L493" t="str">
        <f>VLOOKUP(B493,Sheet3!$B:$M,5,0)</f>
        <v>special_bonus_imba_zuus_4</v>
      </c>
      <c r="M493" t="str">
        <f>VLOOKUP(B493,Sheet3!$B:$M,6,0)</f>
        <v>special_bonus_imba_hp_250</v>
      </c>
    </row>
    <row r="494" ht="15" spans="5:13">
      <c r="E494" s="1" t="s">
        <v>623</v>
      </c>
      <c r="F494">
        <v>3</v>
      </c>
      <c r="G494">
        <v>30</v>
      </c>
      <c r="H494">
        <v>30</v>
      </c>
      <c r="I494">
        <v>30</v>
      </c>
      <c r="K494">
        <v>2</v>
      </c>
      <c r="L494" t="str">
        <f>VLOOKUP(B493,Sheet3!$B:$M,7,0)</f>
        <v>special_bonus_imba_zuus_3</v>
      </c>
      <c r="M494" t="str">
        <f>VLOOKUP(B493,Sheet3!$B:$M,8,0)</f>
        <v>special_bonus_imba_armor_12</v>
      </c>
    </row>
    <row r="495" ht="15" spans="5:13">
      <c r="E495" s="1" t="s">
        <v>624</v>
      </c>
      <c r="F495">
        <v>4</v>
      </c>
      <c r="G495">
        <v>30</v>
      </c>
      <c r="H495">
        <v>30</v>
      </c>
      <c r="I495">
        <v>30</v>
      </c>
      <c r="K495">
        <v>3</v>
      </c>
      <c r="L495" t="str">
        <f>VLOOKUP(B493,Sheet3!$B:$M,9,0)</f>
        <v>special_bonus_imba_zuus_9</v>
      </c>
      <c r="M495" t="str">
        <f>VLOOKUP(B493,Sheet3!$B:$M,10,0)</f>
        <v>special_bonus_imba_cooldown_reduction_15</v>
      </c>
    </row>
    <row r="496" ht="15" spans="5:13">
      <c r="E496" s="1" t="s">
        <v>625</v>
      </c>
      <c r="F496">
        <v>5</v>
      </c>
      <c r="G496">
        <v>30</v>
      </c>
      <c r="H496">
        <v>30</v>
      </c>
      <c r="I496">
        <v>30</v>
      </c>
      <c r="K496">
        <v>4</v>
      </c>
      <c r="L496" t="str">
        <f>VLOOKUP(B493,Sheet3!$B:$M,11,0)</f>
        <v>special_bonus_imba_cast_range_275</v>
      </c>
      <c r="M496" t="str">
        <f>VLOOKUP(B493,Sheet3!$B:$M,12,0)</f>
        <v>special_bonus_imba_zuus_8</v>
      </c>
    </row>
  </sheetData>
  <mergeCells count="4">
    <mergeCell ref="F1:J1"/>
    <mergeCell ref="K1:M1"/>
    <mergeCell ref="F2:J2"/>
    <mergeCell ref="K2:M2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7:E95"/>
  <sheetViews>
    <sheetView workbookViewId="0">
      <selection activeCell="D1" sqref="D$1:D$1048576"/>
    </sheetView>
  </sheetViews>
  <sheetFormatPr defaultColWidth="9" defaultRowHeight="14" outlineLevelCol="4"/>
  <cols>
    <col min="4" max="4" width="41" customWidth="1"/>
  </cols>
  <sheetData>
    <row r="7" ht="15" spans="4:5">
      <c r="D7" s="3" t="s">
        <v>177</v>
      </c>
      <c r="E7" s="3" t="s">
        <v>626</v>
      </c>
    </row>
    <row r="8" ht="15" spans="4:5">
      <c r="D8" s="3" t="s">
        <v>182</v>
      </c>
      <c r="E8" s="3" t="s">
        <v>627</v>
      </c>
    </row>
    <row r="9" ht="15" spans="4:5">
      <c r="D9" s="3" t="s">
        <v>187</v>
      </c>
      <c r="E9" s="3" t="s">
        <v>628</v>
      </c>
    </row>
    <row r="10" ht="15" spans="4:5">
      <c r="D10" s="3" t="s">
        <v>192</v>
      </c>
      <c r="E10" s="3" t="s">
        <v>629</v>
      </c>
    </row>
    <row r="11" ht="15" spans="4:5">
      <c r="D11" s="3" t="s">
        <v>197</v>
      </c>
      <c r="E11" s="3" t="s">
        <v>630</v>
      </c>
    </row>
    <row r="12" ht="15" spans="4:5">
      <c r="D12" s="3" t="s">
        <v>202</v>
      </c>
      <c r="E12" s="3" t="s">
        <v>631</v>
      </c>
    </row>
    <row r="13" ht="15" spans="4:5">
      <c r="D13" s="3" t="s">
        <v>207</v>
      </c>
      <c r="E13" s="3" t="s">
        <v>632</v>
      </c>
    </row>
    <row r="14" ht="15" spans="4:5">
      <c r="D14" s="3" t="s">
        <v>212</v>
      </c>
      <c r="E14" s="3" t="s">
        <v>633</v>
      </c>
    </row>
    <row r="15" ht="15" spans="4:5">
      <c r="D15" s="3" t="s">
        <v>217</v>
      </c>
      <c r="E15" s="3" t="s">
        <v>634</v>
      </c>
    </row>
    <row r="16" ht="15" spans="4:5">
      <c r="D16" s="3" t="s">
        <v>222</v>
      </c>
      <c r="E16" s="3" t="s">
        <v>635</v>
      </c>
    </row>
    <row r="17" ht="15" spans="4:5">
      <c r="D17" s="3" t="s">
        <v>227</v>
      </c>
      <c r="E17" s="3" t="s">
        <v>636</v>
      </c>
    </row>
    <row r="18" ht="15" spans="4:5">
      <c r="D18" s="3" t="s">
        <v>231</v>
      </c>
      <c r="E18" s="3" t="s">
        <v>637</v>
      </c>
    </row>
    <row r="19" ht="15" spans="4:5">
      <c r="D19" s="3" t="s">
        <v>236</v>
      </c>
      <c r="E19" s="3" t="s">
        <v>638</v>
      </c>
    </row>
    <row r="20" ht="15" spans="4:5">
      <c r="D20" s="3" t="s">
        <v>241</v>
      </c>
      <c r="E20" s="3" t="s">
        <v>639</v>
      </c>
    </row>
    <row r="21" ht="15" spans="4:5">
      <c r="D21" s="3" t="s">
        <v>245</v>
      </c>
      <c r="E21" s="3" t="s">
        <v>640</v>
      </c>
    </row>
    <row r="22" ht="15" spans="4:5">
      <c r="D22" s="3" t="s">
        <v>250</v>
      </c>
      <c r="E22" s="3" t="s">
        <v>641</v>
      </c>
    </row>
    <row r="23" ht="15" spans="4:5">
      <c r="D23" s="3" t="s">
        <v>255</v>
      </c>
      <c r="E23" s="3" t="s">
        <v>642</v>
      </c>
    </row>
    <row r="24" ht="15" spans="4:5">
      <c r="D24" s="3" t="s">
        <v>260</v>
      </c>
      <c r="E24" s="3" t="s">
        <v>643</v>
      </c>
    </row>
    <row r="25" ht="15" spans="4:5">
      <c r="D25" s="3" t="s">
        <v>265</v>
      </c>
      <c r="E25" s="3" t="s">
        <v>644</v>
      </c>
    </row>
    <row r="26" ht="15" spans="4:5">
      <c r="D26" s="3" t="s">
        <v>270</v>
      </c>
      <c r="E26" s="3" t="s">
        <v>645</v>
      </c>
    </row>
    <row r="27" ht="15" spans="4:5">
      <c r="D27" s="3" t="s">
        <v>275</v>
      </c>
      <c r="E27" s="3" t="s">
        <v>646</v>
      </c>
    </row>
    <row r="28" ht="15" spans="4:5">
      <c r="D28" s="3" t="s">
        <v>280</v>
      </c>
      <c r="E28" s="3" t="s">
        <v>647</v>
      </c>
    </row>
    <row r="29" ht="15" spans="4:5">
      <c r="D29" s="3" t="s">
        <v>285</v>
      </c>
      <c r="E29" s="3" t="s">
        <v>648</v>
      </c>
    </row>
    <row r="30" ht="15" spans="4:5">
      <c r="D30" s="3" t="s">
        <v>290</v>
      </c>
      <c r="E30" s="3" t="s">
        <v>649</v>
      </c>
    </row>
    <row r="31" ht="15" spans="4:5">
      <c r="D31" s="3" t="s">
        <v>295</v>
      </c>
      <c r="E31" s="3" t="s">
        <v>650</v>
      </c>
    </row>
    <row r="32" ht="15" spans="4:5">
      <c r="D32" s="3" t="s">
        <v>300</v>
      </c>
      <c r="E32" s="3" t="s">
        <v>651</v>
      </c>
    </row>
    <row r="33" ht="15" spans="4:5">
      <c r="D33" s="3" t="s">
        <v>305</v>
      </c>
      <c r="E33" s="3" t="s">
        <v>652</v>
      </c>
    </row>
    <row r="34" ht="15" spans="4:5">
      <c r="D34" s="3" t="s">
        <v>311</v>
      </c>
      <c r="E34" s="3" t="s">
        <v>653</v>
      </c>
    </row>
    <row r="35" ht="15" spans="4:5">
      <c r="D35" s="3" t="s">
        <v>316</v>
      </c>
      <c r="E35" s="3" t="s">
        <v>654</v>
      </c>
    </row>
    <row r="36" ht="15" spans="4:5">
      <c r="D36" s="3" t="s">
        <v>321</v>
      </c>
      <c r="E36" s="3" t="s">
        <v>655</v>
      </c>
    </row>
    <row r="37" ht="15" spans="4:5">
      <c r="D37" s="3" t="s">
        <v>326</v>
      </c>
      <c r="E37" s="3" t="s">
        <v>656</v>
      </c>
    </row>
    <row r="38" ht="15" spans="4:5">
      <c r="D38" s="3" t="s">
        <v>331</v>
      </c>
      <c r="E38" s="3" t="s">
        <v>657</v>
      </c>
    </row>
    <row r="39" ht="15" spans="4:5">
      <c r="D39" s="3" t="s">
        <v>336</v>
      </c>
      <c r="E39" s="3" t="s">
        <v>658</v>
      </c>
    </row>
    <row r="40" ht="15" spans="4:5">
      <c r="D40" s="3" t="s">
        <v>341</v>
      </c>
      <c r="E40" s="3" t="s">
        <v>659</v>
      </c>
    </row>
    <row r="41" ht="15" spans="4:5">
      <c r="D41" s="3" t="s">
        <v>346</v>
      </c>
      <c r="E41" s="3" t="s">
        <v>660</v>
      </c>
    </row>
    <row r="42" ht="15" spans="4:5">
      <c r="D42" s="3" t="s">
        <v>351</v>
      </c>
      <c r="E42" s="3" t="s">
        <v>661</v>
      </c>
    </row>
    <row r="43" ht="15" spans="4:5">
      <c r="D43" s="3" t="s">
        <v>356</v>
      </c>
      <c r="E43" s="3" t="s">
        <v>662</v>
      </c>
    </row>
    <row r="44" ht="15" spans="4:5">
      <c r="D44" s="3" t="s">
        <v>361</v>
      </c>
      <c r="E44" s="3" t="s">
        <v>663</v>
      </c>
    </row>
    <row r="45" ht="15" spans="4:5">
      <c r="D45" s="3" t="s">
        <v>366</v>
      </c>
      <c r="E45" s="3" t="s">
        <v>664</v>
      </c>
    </row>
    <row r="46" ht="15" spans="4:5">
      <c r="D46" s="3" t="s">
        <v>371</v>
      </c>
      <c r="E46" s="3" t="s">
        <v>665</v>
      </c>
    </row>
    <row r="47" ht="15" spans="4:5">
      <c r="D47" s="3" t="s">
        <v>376</v>
      </c>
      <c r="E47" s="3" t="s">
        <v>666</v>
      </c>
    </row>
    <row r="48" ht="15" spans="4:5">
      <c r="D48" s="3" t="s">
        <v>381</v>
      </c>
      <c r="E48" s="3" t="s">
        <v>667</v>
      </c>
    </row>
    <row r="49" ht="15" spans="4:5">
      <c r="D49" s="3" t="s">
        <v>386</v>
      </c>
      <c r="E49" s="3" t="s">
        <v>668</v>
      </c>
    </row>
    <row r="50" ht="15" spans="4:5">
      <c r="D50" s="3" t="s">
        <v>391</v>
      </c>
      <c r="E50" s="3" t="s">
        <v>669</v>
      </c>
    </row>
    <row r="51" ht="15" spans="4:5">
      <c r="D51" s="3" t="s">
        <v>396</v>
      </c>
      <c r="E51" s="3" t="s">
        <v>670</v>
      </c>
    </row>
    <row r="52" ht="15" spans="4:5">
      <c r="D52" s="3" t="s">
        <v>401</v>
      </c>
      <c r="E52" s="3" t="s">
        <v>671</v>
      </c>
    </row>
    <row r="53" ht="15" spans="4:5">
      <c r="D53" s="3" t="s">
        <v>407</v>
      </c>
      <c r="E53" s="3" t="s">
        <v>672</v>
      </c>
    </row>
    <row r="54" ht="15" spans="4:5">
      <c r="D54" s="3" t="s">
        <v>412</v>
      </c>
      <c r="E54" s="3" t="s">
        <v>673</v>
      </c>
    </row>
    <row r="55" ht="15" spans="4:5">
      <c r="D55" s="3" t="s">
        <v>417</v>
      </c>
      <c r="E55" s="3" t="s">
        <v>674</v>
      </c>
    </row>
    <row r="56" ht="15" spans="4:5">
      <c r="D56" s="3" t="s">
        <v>422</v>
      </c>
      <c r="E56" s="3" t="s">
        <v>675</v>
      </c>
    </row>
    <row r="57" ht="15" spans="4:5">
      <c r="D57" s="3" t="s">
        <v>427</v>
      </c>
      <c r="E57" s="3" t="s">
        <v>676</v>
      </c>
    </row>
    <row r="58" ht="15" spans="4:5">
      <c r="D58" s="3" t="s">
        <v>432</v>
      </c>
      <c r="E58" s="3" t="s">
        <v>677</v>
      </c>
    </row>
    <row r="59" ht="15" spans="4:5">
      <c r="D59" s="3" t="s">
        <v>437</v>
      </c>
      <c r="E59" s="3" t="s">
        <v>678</v>
      </c>
    </row>
    <row r="60" ht="15" spans="4:5">
      <c r="D60" s="3" t="s">
        <v>442</v>
      </c>
      <c r="E60" s="3" t="s">
        <v>679</v>
      </c>
    </row>
    <row r="61" ht="15" spans="4:5">
      <c r="D61" s="3" t="s">
        <v>447</v>
      </c>
      <c r="E61" s="3" t="s">
        <v>680</v>
      </c>
    </row>
    <row r="62" ht="15" spans="4:5">
      <c r="D62" s="3" t="s">
        <v>452</v>
      </c>
      <c r="E62" s="3" t="s">
        <v>681</v>
      </c>
    </row>
    <row r="63" ht="15" spans="4:5">
      <c r="D63" s="3" t="s">
        <v>457</v>
      </c>
      <c r="E63" s="3" t="s">
        <v>682</v>
      </c>
    </row>
    <row r="64" ht="15" spans="4:5">
      <c r="D64" s="3" t="s">
        <v>462</v>
      </c>
      <c r="E64" s="3" t="s">
        <v>683</v>
      </c>
    </row>
    <row r="65" ht="15" spans="4:5">
      <c r="D65" s="3" t="s">
        <v>467</v>
      </c>
      <c r="E65" s="3" t="s">
        <v>684</v>
      </c>
    </row>
    <row r="66" ht="15" spans="4:5">
      <c r="D66" s="3" t="s">
        <v>472</v>
      </c>
      <c r="E66" s="3" t="s">
        <v>685</v>
      </c>
    </row>
    <row r="67" ht="15" spans="4:5">
      <c r="D67" s="3" t="s">
        <v>477</v>
      </c>
      <c r="E67" s="3" t="s">
        <v>686</v>
      </c>
    </row>
    <row r="68" ht="15" spans="4:5">
      <c r="D68" s="3" t="s">
        <v>482</v>
      </c>
      <c r="E68" s="3" t="s">
        <v>687</v>
      </c>
    </row>
    <row r="69" ht="15" spans="4:5">
      <c r="D69" s="3" t="s">
        <v>487</v>
      </c>
      <c r="E69" s="3" t="s">
        <v>688</v>
      </c>
    </row>
    <row r="70" ht="15" spans="4:5">
      <c r="D70" s="3" t="s">
        <v>494</v>
      </c>
      <c r="E70" s="3" t="s">
        <v>689</v>
      </c>
    </row>
    <row r="71" ht="15" spans="4:5">
      <c r="D71" s="3" t="s">
        <v>499</v>
      </c>
      <c r="E71" s="3" t="s">
        <v>690</v>
      </c>
    </row>
    <row r="72" ht="15" spans="4:5">
      <c r="D72" s="3" t="s">
        <v>504</v>
      </c>
      <c r="E72" s="3" t="s">
        <v>691</v>
      </c>
    </row>
    <row r="73" ht="15" spans="4:5">
      <c r="D73" s="3" t="s">
        <v>509</v>
      </c>
      <c r="E73" s="3" t="s">
        <v>692</v>
      </c>
    </row>
    <row r="74" ht="15" spans="4:5">
      <c r="D74" s="3" t="s">
        <v>514</v>
      </c>
      <c r="E74" s="3" t="s">
        <v>693</v>
      </c>
    </row>
    <row r="75" ht="15" spans="4:5">
      <c r="D75" s="3" t="s">
        <v>519</v>
      </c>
      <c r="E75" s="3" t="s">
        <v>694</v>
      </c>
    </row>
    <row r="76" ht="15" spans="4:5">
      <c r="D76" s="3" t="s">
        <v>524</v>
      </c>
      <c r="E76" s="3" t="s">
        <v>695</v>
      </c>
    </row>
    <row r="77" ht="15" spans="4:5">
      <c r="D77" s="3" t="s">
        <v>529</v>
      </c>
      <c r="E77" s="3" t="s">
        <v>696</v>
      </c>
    </row>
    <row r="78" ht="15" spans="4:5">
      <c r="D78" s="3" t="s">
        <v>534</v>
      </c>
      <c r="E78" s="3" t="s">
        <v>697</v>
      </c>
    </row>
    <row r="79" ht="15" spans="4:5">
      <c r="D79" s="3" t="s">
        <v>539</v>
      </c>
      <c r="E79" s="3" t="s">
        <v>698</v>
      </c>
    </row>
    <row r="80" ht="15" spans="4:5">
      <c r="D80" s="3" t="s">
        <v>543</v>
      </c>
      <c r="E80" s="3" t="s">
        <v>699</v>
      </c>
    </row>
    <row r="81" ht="15" spans="4:5">
      <c r="D81" s="3" t="s">
        <v>548</v>
      </c>
      <c r="E81" s="3" t="s">
        <v>700</v>
      </c>
    </row>
    <row r="82" ht="15" spans="4:5">
      <c r="D82" s="3" t="s">
        <v>553</v>
      </c>
      <c r="E82" s="3" t="s">
        <v>701</v>
      </c>
    </row>
    <row r="83" ht="15" spans="4:5">
      <c r="D83" s="3" t="s">
        <v>558</v>
      </c>
      <c r="E83" s="3" t="s">
        <v>702</v>
      </c>
    </row>
    <row r="84" ht="15" spans="4:5">
      <c r="D84" s="3" t="s">
        <v>563</v>
      </c>
      <c r="E84" s="3" t="s">
        <v>703</v>
      </c>
    </row>
    <row r="85" ht="15" spans="4:5">
      <c r="D85" s="3" t="s">
        <v>568</v>
      </c>
      <c r="E85" s="3" t="s">
        <v>704</v>
      </c>
    </row>
    <row r="86" ht="15" spans="4:5">
      <c r="D86" s="3" t="s">
        <v>573</v>
      </c>
      <c r="E86" s="3" t="s">
        <v>705</v>
      </c>
    </row>
    <row r="87" ht="15" spans="4:5">
      <c r="D87" s="3" t="s">
        <v>578</v>
      </c>
      <c r="E87" s="3" t="s">
        <v>706</v>
      </c>
    </row>
    <row r="88" ht="15" spans="4:5">
      <c r="D88" s="3" t="s">
        <v>583</v>
      </c>
      <c r="E88" s="3" t="s">
        <v>707</v>
      </c>
    </row>
    <row r="89" ht="15" spans="4:5">
      <c r="D89" s="3" t="s">
        <v>588</v>
      </c>
      <c r="E89" s="3" t="s">
        <v>708</v>
      </c>
    </row>
    <row r="90" ht="15" spans="4:5">
      <c r="D90" s="3" t="s">
        <v>595</v>
      </c>
      <c r="E90" s="3" t="s">
        <v>709</v>
      </c>
    </row>
    <row r="91" ht="15" spans="4:5">
      <c r="D91" s="3" t="s">
        <v>600</v>
      </c>
      <c r="E91" s="3" t="s">
        <v>710</v>
      </c>
    </row>
    <row r="92" ht="15" spans="4:5">
      <c r="D92" s="3" t="s">
        <v>605</v>
      </c>
      <c r="E92" s="3" t="s">
        <v>711</v>
      </c>
    </row>
    <row r="93" ht="15" spans="4:5">
      <c r="D93" s="3" t="s">
        <v>610</v>
      </c>
      <c r="E93" s="3" t="s">
        <v>712</v>
      </c>
    </row>
    <row r="94" ht="15" spans="4:5">
      <c r="D94" s="3" t="s">
        <v>616</v>
      </c>
      <c r="E94" s="3" t="s">
        <v>713</v>
      </c>
    </row>
    <row r="95" ht="15" spans="4:5">
      <c r="D95" s="3" t="s">
        <v>621</v>
      </c>
      <c r="E95" s="3" t="s">
        <v>714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M152"/>
  <sheetViews>
    <sheetView topLeftCell="D55" workbookViewId="0">
      <selection activeCell="L80" sqref="L80"/>
    </sheetView>
  </sheetViews>
  <sheetFormatPr defaultColWidth="9" defaultRowHeight="15"/>
  <cols>
    <col min="6" max="6" width="48.4545454545455" style="1" customWidth="1"/>
    <col min="7" max="7" width="31.0909090909091" style="1" customWidth="1"/>
    <col min="8" max="8" width="20.9090909090909" style="1" customWidth="1"/>
    <col min="9" max="9" width="18.5454545454545" style="1" customWidth="1"/>
    <col min="10" max="10" width="17.9090909090909" style="1" customWidth="1"/>
    <col min="11" max="11" width="17.4545454545455" style="1" customWidth="1"/>
    <col min="12" max="12" width="53.2727272727273" style="1" customWidth="1"/>
    <col min="13" max="13" width="21.3636363636364" style="1" customWidth="1"/>
  </cols>
  <sheetData>
    <row r="1" spans="2:13">
      <c r="B1" s="2" t="s">
        <v>23</v>
      </c>
      <c r="F1" s="1" t="s">
        <v>715</v>
      </c>
      <c r="G1" s="1" t="s">
        <v>716</v>
      </c>
      <c r="H1" s="1" t="s">
        <v>717</v>
      </c>
      <c r="I1" s="1" t="s">
        <v>718</v>
      </c>
      <c r="J1" s="1" t="s">
        <v>719</v>
      </c>
      <c r="K1" s="1" t="s">
        <v>720</v>
      </c>
      <c r="L1" s="1" t="s">
        <v>721</v>
      </c>
      <c r="M1" s="1" t="s">
        <v>722</v>
      </c>
    </row>
    <row r="2" spans="2:13">
      <c r="B2" s="2" t="s">
        <v>723</v>
      </c>
      <c r="F2" s="1" t="s">
        <v>724</v>
      </c>
      <c r="G2" s="1" t="s">
        <v>725</v>
      </c>
      <c r="H2" s="1" t="s">
        <v>726</v>
      </c>
      <c r="I2" s="1" t="s">
        <v>727</v>
      </c>
      <c r="J2" s="1" t="s">
        <v>728</v>
      </c>
      <c r="K2" s="1" t="s">
        <v>729</v>
      </c>
      <c r="L2" s="1" t="s">
        <v>730</v>
      </c>
      <c r="M2" s="1" t="s">
        <v>731</v>
      </c>
    </row>
    <row r="3" spans="2:13">
      <c r="B3" s="2" t="s">
        <v>35</v>
      </c>
      <c r="F3" s="3" t="s">
        <v>732</v>
      </c>
      <c r="G3" s="3" t="s">
        <v>733</v>
      </c>
      <c r="H3" s="3" t="s">
        <v>734</v>
      </c>
      <c r="I3" s="3" t="s">
        <v>735</v>
      </c>
      <c r="J3" s="3" t="s">
        <v>736</v>
      </c>
      <c r="K3" s="3" t="s">
        <v>737</v>
      </c>
      <c r="L3" s="3" t="s">
        <v>738</v>
      </c>
      <c r="M3" s="3" t="s">
        <v>739</v>
      </c>
    </row>
    <row r="4" spans="2:13">
      <c r="B4" s="2" t="s">
        <v>40</v>
      </c>
      <c r="F4" s="3" t="s">
        <v>740</v>
      </c>
      <c r="G4" s="3" t="s">
        <v>741</v>
      </c>
      <c r="H4" s="3" t="s">
        <v>742</v>
      </c>
      <c r="I4" s="3" t="s">
        <v>743</v>
      </c>
      <c r="J4" s="3" t="s">
        <v>744</v>
      </c>
      <c r="K4" s="3" t="s">
        <v>745</v>
      </c>
      <c r="L4" s="3" t="s">
        <v>746</v>
      </c>
      <c r="M4" s="3" t="s">
        <v>747</v>
      </c>
    </row>
    <row r="5" spans="2:13">
      <c r="B5" s="2" t="s">
        <v>45</v>
      </c>
      <c r="F5" s="3" t="s">
        <v>748</v>
      </c>
      <c r="G5" s="3" t="s">
        <v>749</v>
      </c>
      <c r="H5" s="3" t="s">
        <v>750</v>
      </c>
      <c r="I5" s="3" t="s">
        <v>751</v>
      </c>
      <c r="J5" s="3" t="s">
        <v>752</v>
      </c>
      <c r="K5" s="3" t="s">
        <v>753</v>
      </c>
      <c r="L5" s="3" t="s">
        <v>754</v>
      </c>
      <c r="M5" s="3" t="s">
        <v>755</v>
      </c>
    </row>
    <row r="6" spans="2:13">
      <c r="B6" s="2" t="s">
        <v>50</v>
      </c>
      <c r="F6" s="3" t="s">
        <v>756</v>
      </c>
      <c r="G6" s="3" t="s">
        <v>757</v>
      </c>
      <c r="H6" s="3" t="s">
        <v>758</v>
      </c>
      <c r="I6" s="3" t="s">
        <v>759</v>
      </c>
      <c r="J6" s="3" t="s">
        <v>760</v>
      </c>
      <c r="K6" s="3" t="s">
        <v>761</v>
      </c>
      <c r="L6" s="3" t="s">
        <v>762</v>
      </c>
      <c r="M6" s="3" t="s">
        <v>763</v>
      </c>
    </row>
    <row r="7" spans="2:13">
      <c r="B7" s="2" t="s">
        <v>55</v>
      </c>
      <c r="F7" s="3" t="s">
        <v>764</v>
      </c>
      <c r="G7" s="3" t="s">
        <v>765</v>
      </c>
      <c r="H7" s="3" t="s">
        <v>766</v>
      </c>
      <c r="I7" s="3" t="s">
        <v>767</v>
      </c>
      <c r="J7" s="3" t="s">
        <v>768</v>
      </c>
      <c r="K7" s="3" t="s">
        <v>769</v>
      </c>
      <c r="L7" s="3" t="s">
        <v>770</v>
      </c>
      <c r="M7" s="3" t="s">
        <v>771</v>
      </c>
    </row>
    <row r="8" spans="2:13">
      <c r="B8" s="2" t="s">
        <v>60</v>
      </c>
      <c r="F8" s="3" t="s">
        <v>772</v>
      </c>
      <c r="G8" s="3" t="s">
        <v>773</v>
      </c>
      <c r="H8" s="3" t="s">
        <v>732</v>
      </c>
      <c r="I8" s="3" t="s">
        <v>774</v>
      </c>
      <c r="J8" s="3" t="s">
        <v>775</v>
      </c>
      <c r="K8" s="3" t="s">
        <v>776</v>
      </c>
      <c r="L8" s="3" t="s">
        <v>777</v>
      </c>
      <c r="M8" s="3" t="s">
        <v>778</v>
      </c>
    </row>
    <row r="9" spans="2:13">
      <c r="B9" s="2" t="s">
        <v>65</v>
      </c>
      <c r="F9" s="3" t="s">
        <v>779</v>
      </c>
      <c r="G9" s="3" t="s">
        <v>780</v>
      </c>
      <c r="H9" s="3" t="s">
        <v>781</v>
      </c>
      <c r="I9" s="3" t="s">
        <v>782</v>
      </c>
      <c r="J9" s="3" t="s">
        <v>783</v>
      </c>
      <c r="K9" s="3" t="s">
        <v>784</v>
      </c>
      <c r="L9" s="3" t="s">
        <v>785</v>
      </c>
      <c r="M9" s="3" t="s">
        <v>786</v>
      </c>
    </row>
    <row r="10" spans="2:13">
      <c r="B10" s="2" t="s">
        <v>70</v>
      </c>
      <c r="F10" s="3" t="s">
        <v>787</v>
      </c>
      <c r="G10" s="3" t="s">
        <v>788</v>
      </c>
      <c r="H10" s="3" t="s">
        <v>789</v>
      </c>
      <c r="I10" s="3" t="s">
        <v>790</v>
      </c>
      <c r="J10" s="3" t="s">
        <v>791</v>
      </c>
      <c r="K10" s="3" t="s">
        <v>792</v>
      </c>
      <c r="L10" s="3" t="s">
        <v>793</v>
      </c>
      <c r="M10" s="3" t="s">
        <v>794</v>
      </c>
    </row>
    <row r="11" spans="2:13">
      <c r="B11" s="2" t="s">
        <v>75</v>
      </c>
      <c r="F11" s="3" t="s">
        <v>795</v>
      </c>
      <c r="G11" s="3" t="s">
        <v>796</v>
      </c>
      <c r="H11" s="3" t="s">
        <v>797</v>
      </c>
      <c r="I11" s="3" t="s">
        <v>798</v>
      </c>
      <c r="J11" s="3" t="s">
        <v>799</v>
      </c>
      <c r="K11" s="3" t="s">
        <v>800</v>
      </c>
      <c r="L11" s="3" t="s">
        <v>801</v>
      </c>
      <c r="M11" s="3" t="s">
        <v>802</v>
      </c>
    </row>
    <row r="12" spans="2:13">
      <c r="B12" s="2" t="s">
        <v>80</v>
      </c>
      <c r="F12" s="3" t="s">
        <v>803</v>
      </c>
      <c r="G12" s="3" t="s">
        <v>804</v>
      </c>
      <c r="H12" s="3" t="s">
        <v>805</v>
      </c>
      <c r="I12" s="3" t="s">
        <v>806</v>
      </c>
      <c r="J12" s="3" t="s">
        <v>807</v>
      </c>
      <c r="K12" s="3" t="s">
        <v>808</v>
      </c>
      <c r="L12" s="3" t="s">
        <v>809</v>
      </c>
      <c r="M12" s="3" t="s">
        <v>810</v>
      </c>
    </row>
    <row r="13" spans="2:13">
      <c r="B13" s="2" t="s">
        <v>85</v>
      </c>
      <c r="F13" s="3" t="s">
        <v>811</v>
      </c>
      <c r="G13" s="3" t="s">
        <v>812</v>
      </c>
      <c r="H13" s="3" t="s">
        <v>732</v>
      </c>
      <c r="I13" s="3" t="s">
        <v>813</v>
      </c>
      <c r="J13" s="3" t="s">
        <v>814</v>
      </c>
      <c r="K13" s="3" t="s">
        <v>815</v>
      </c>
      <c r="L13" s="3" t="s">
        <v>816</v>
      </c>
      <c r="M13" s="3" t="s">
        <v>817</v>
      </c>
    </row>
    <row r="14" spans="2:13">
      <c r="B14" s="2" t="s">
        <v>90</v>
      </c>
      <c r="F14" s="3" t="s">
        <v>818</v>
      </c>
      <c r="G14" s="3" t="s">
        <v>819</v>
      </c>
      <c r="H14" s="3" t="s">
        <v>820</v>
      </c>
      <c r="I14" s="3" t="s">
        <v>821</v>
      </c>
      <c r="J14" s="3" t="s">
        <v>822</v>
      </c>
      <c r="K14" s="3" t="s">
        <v>823</v>
      </c>
      <c r="L14" s="3" t="s">
        <v>824</v>
      </c>
      <c r="M14" s="3" t="s">
        <v>825</v>
      </c>
    </row>
    <row r="15" spans="2:13">
      <c r="B15" s="2" t="s">
        <v>95</v>
      </c>
      <c r="F15" s="3" t="s">
        <v>826</v>
      </c>
      <c r="G15" s="3" t="s">
        <v>827</v>
      </c>
      <c r="H15" s="3" t="s">
        <v>828</v>
      </c>
      <c r="I15" s="3" t="s">
        <v>829</v>
      </c>
      <c r="J15" s="3" t="s">
        <v>830</v>
      </c>
      <c r="K15" s="3" t="s">
        <v>831</v>
      </c>
      <c r="L15" s="3" t="s">
        <v>832</v>
      </c>
      <c r="M15" s="3" t="s">
        <v>833</v>
      </c>
    </row>
    <row r="16" spans="2:13">
      <c r="B16" s="2" t="s">
        <v>100</v>
      </c>
      <c r="F16" s="3" t="s">
        <v>834</v>
      </c>
      <c r="G16" s="3" t="s">
        <v>835</v>
      </c>
      <c r="H16" s="3" t="s">
        <v>827</v>
      </c>
      <c r="I16" s="3" t="s">
        <v>836</v>
      </c>
      <c r="J16" s="3" t="s">
        <v>837</v>
      </c>
      <c r="K16" s="3" t="s">
        <v>838</v>
      </c>
      <c r="L16" s="3" t="s">
        <v>839</v>
      </c>
      <c r="M16" s="3" t="s">
        <v>840</v>
      </c>
    </row>
    <row r="17" spans="2:13">
      <c r="B17" s="2" t="s">
        <v>105</v>
      </c>
      <c r="F17" s="3" t="s">
        <v>841</v>
      </c>
      <c r="G17" s="3" t="s">
        <v>827</v>
      </c>
      <c r="H17" s="3" t="s">
        <v>842</v>
      </c>
      <c r="I17" s="3" t="s">
        <v>843</v>
      </c>
      <c r="J17" s="3" t="s">
        <v>844</v>
      </c>
      <c r="K17" s="3" t="s">
        <v>845</v>
      </c>
      <c r="L17" s="3" t="s">
        <v>846</v>
      </c>
      <c r="M17" s="3" t="s">
        <v>847</v>
      </c>
    </row>
    <row r="18" spans="2:13">
      <c r="B18" s="2" t="s">
        <v>110</v>
      </c>
      <c r="F18" s="3" t="s">
        <v>848</v>
      </c>
      <c r="G18" s="3" t="s">
        <v>849</v>
      </c>
      <c r="H18" s="3" t="s">
        <v>850</v>
      </c>
      <c r="I18" s="3" t="s">
        <v>851</v>
      </c>
      <c r="J18" s="3" t="s">
        <v>852</v>
      </c>
      <c r="K18" s="3" t="s">
        <v>853</v>
      </c>
      <c r="L18" s="3" t="s">
        <v>854</v>
      </c>
      <c r="M18" s="3" t="s">
        <v>855</v>
      </c>
    </row>
    <row r="19" spans="2:13">
      <c r="B19" s="2" t="s">
        <v>115</v>
      </c>
      <c r="F19" s="3" t="s">
        <v>856</v>
      </c>
      <c r="G19" s="3" t="s">
        <v>857</v>
      </c>
      <c r="H19" s="3" t="s">
        <v>858</v>
      </c>
      <c r="I19" s="3" t="s">
        <v>859</v>
      </c>
      <c r="J19" s="3" t="s">
        <v>860</v>
      </c>
      <c r="K19" s="3" t="s">
        <v>861</v>
      </c>
      <c r="L19" s="3" t="s">
        <v>862</v>
      </c>
      <c r="M19" s="3" t="s">
        <v>863</v>
      </c>
    </row>
    <row r="20" spans="2:13">
      <c r="B20" s="2" t="s">
        <v>120</v>
      </c>
      <c r="F20" s="3" t="s">
        <v>864</v>
      </c>
      <c r="G20" s="3" t="s">
        <v>865</v>
      </c>
      <c r="H20" s="3" t="s">
        <v>866</v>
      </c>
      <c r="I20" s="3" t="s">
        <v>867</v>
      </c>
      <c r="J20" s="3" t="s">
        <v>868</v>
      </c>
      <c r="K20" s="3" t="s">
        <v>869</v>
      </c>
      <c r="L20" s="3" t="s">
        <v>870</v>
      </c>
      <c r="M20" s="3" t="s">
        <v>871</v>
      </c>
    </row>
    <row r="21" spans="2:13">
      <c r="B21" s="2" t="s">
        <v>125</v>
      </c>
      <c r="F21" s="3" t="s">
        <v>872</v>
      </c>
      <c r="G21" s="3" t="s">
        <v>812</v>
      </c>
      <c r="H21" s="3" t="s">
        <v>873</v>
      </c>
      <c r="I21" s="3" t="s">
        <v>874</v>
      </c>
      <c r="J21" s="3" t="s">
        <v>776</v>
      </c>
      <c r="K21" s="3" t="s">
        <v>875</v>
      </c>
      <c r="L21" s="3" t="s">
        <v>876</v>
      </c>
      <c r="M21" s="3" t="s">
        <v>877</v>
      </c>
    </row>
    <row r="22" spans="2:13">
      <c r="B22" s="2" t="s">
        <v>130</v>
      </c>
      <c r="F22" s="3" t="s">
        <v>732</v>
      </c>
      <c r="G22" s="3" t="s">
        <v>788</v>
      </c>
      <c r="H22" s="3" t="s">
        <v>878</v>
      </c>
      <c r="I22" s="3" t="s">
        <v>879</v>
      </c>
      <c r="J22" s="3" t="s">
        <v>880</v>
      </c>
      <c r="K22" s="3" t="s">
        <v>881</v>
      </c>
      <c r="L22" s="3" t="s">
        <v>882</v>
      </c>
      <c r="M22" s="3" t="s">
        <v>883</v>
      </c>
    </row>
    <row r="23" spans="2:13">
      <c r="B23" s="2" t="s">
        <v>135</v>
      </c>
      <c r="F23" s="3" t="s">
        <v>884</v>
      </c>
      <c r="G23" s="3" t="s">
        <v>885</v>
      </c>
      <c r="H23" s="3" t="s">
        <v>759</v>
      </c>
      <c r="I23" s="3" t="s">
        <v>886</v>
      </c>
      <c r="J23" s="3" t="s">
        <v>799</v>
      </c>
      <c r="K23" s="3" t="s">
        <v>887</v>
      </c>
      <c r="L23" s="3" t="s">
        <v>888</v>
      </c>
      <c r="M23" s="3" t="s">
        <v>889</v>
      </c>
    </row>
    <row r="24" spans="2:13">
      <c r="B24" s="2" t="s">
        <v>140</v>
      </c>
      <c r="F24" s="3" t="s">
        <v>890</v>
      </c>
      <c r="G24" s="3" t="s">
        <v>891</v>
      </c>
      <c r="H24" s="3" t="s">
        <v>892</v>
      </c>
      <c r="I24" s="3" t="s">
        <v>893</v>
      </c>
      <c r="J24" s="3" t="s">
        <v>894</v>
      </c>
      <c r="K24" s="3" t="s">
        <v>895</v>
      </c>
      <c r="L24" s="3" t="s">
        <v>896</v>
      </c>
      <c r="M24" s="3" t="s">
        <v>897</v>
      </c>
    </row>
    <row r="25" spans="2:13">
      <c r="B25" s="2" t="s">
        <v>145</v>
      </c>
      <c r="F25" s="3" t="s">
        <v>898</v>
      </c>
      <c r="G25" s="3" t="s">
        <v>834</v>
      </c>
      <c r="H25" s="3" t="s">
        <v>899</v>
      </c>
      <c r="I25" s="3" t="s">
        <v>900</v>
      </c>
      <c r="J25" s="3" t="s">
        <v>901</v>
      </c>
      <c r="K25" s="3" t="s">
        <v>902</v>
      </c>
      <c r="L25" s="3" t="s">
        <v>903</v>
      </c>
      <c r="M25" s="3" t="s">
        <v>904</v>
      </c>
    </row>
    <row r="26" spans="2:13">
      <c r="B26" s="2" t="s">
        <v>147</v>
      </c>
      <c r="F26" s="3" t="s">
        <v>905</v>
      </c>
      <c r="G26" s="3" t="s">
        <v>732</v>
      </c>
      <c r="H26" s="3" t="s">
        <v>865</v>
      </c>
      <c r="I26" s="3" t="s">
        <v>906</v>
      </c>
      <c r="J26" s="3" t="s">
        <v>907</v>
      </c>
      <c r="K26" s="3" t="s">
        <v>908</v>
      </c>
      <c r="L26" s="3" t="s">
        <v>909</v>
      </c>
      <c r="M26" s="3" t="s">
        <v>910</v>
      </c>
    </row>
    <row r="27" spans="2:13">
      <c r="B27" s="2" t="s">
        <v>152</v>
      </c>
      <c r="F27" s="3" t="s">
        <v>911</v>
      </c>
      <c r="G27" s="3" t="s">
        <v>912</v>
      </c>
      <c r="H27" s="3" t="s">
        <v>913</v>
      </c>
      <c r="I27" s="3" t="s">
        <v>893</v>
      </c>
      <c r="J27" s="3" t="s">
        <v>914</v>
      </c>
      <c r="K27" s="3" t="s">
        <v>915</v>
      </c>
      <c r="L27" s="3" t="s">
        <v>916</v>
      </c>
      <c r="M27" s="3" t="s">
        <v>917</v>
      </c>
    </row>
    <row r="28" spans="2:13">
      <c r="B28" s="2" t="s">
        <v>157</v>
      </c>
      <c r="F28" s="3" t="s">
        <v>732</v>
      </c>
      <c r="G28" s="3" t="s">
        <v>918</v>
      </c>
      <c r="H28" s="3" t="s">
        <v>919</v>
      </c>
      <c r="I28" s="3" t="s">
        <v>920</v>
      </c>
      <c r="J28" s="3" t="s">
        <v>921</v>
      </c>
      <c r="K28" s="3" t="s">
        <v>922</v>
      </c>
      <c r="L28" s="3" t="s">
        <v>923</v>
      </c>
      <c r="M28" s="3" t="s">
        <v>924</v>
      </c>
    </row>
    <row r="29" spans="2:13">
      <c r="B29" s="2" t="s">
        <v>162</v>
      </c>
      <c r="F29" s="3" t="s">
        <v>925</v>
      </c>
      <c r="G29" s="3" t="s">
        <v>926</v>
      </c>
      <c r="H29" s="3" t="s">
        <v>927</v>
      </c>
      <c r="I29" s="3" t="s">
        <v>928</v>
      </c>
      <c r="J29" s="3" t="s">
        <v>929</v>
      </c>
      <c r="K29" s="3" t="s">
        <v>930</v>
      </c>
      <c r="L29" s="3" t="s">
        <v>931</v>
      </c>
      <c r="M29" s="3" t="s">
        <v>932</v>
      </c>
    </row>
    <row r="30" spans="2:13">
      <c r="B30" s="2" t="s">
        <v>167</v>
      </c>
      <c r="F30" s="3" t="s">
        <v>933</v>
      </c>
      <c r="G30" s="3" t="s">
        <v>934</v>
      </c>
      <c r="H30" s="3" t="s">
        <v>826</v>
      </c>
      <c r="I30" s="3" t="s">
        <v>798</v>
      </c>
      <c r="J30" s="3" t="s">
        <v>935</v>
      </c>
      <c r="K30" s="3" t="s">
        <v>858</v>
      </c>
      <c r="L30" s="3" t="s">
        <v>936</v>
      </c>
      <c r="M30" s="3" t="s">
        <v>937</v>
      </c>
    </row>
    <row r="31" spans="2:13">
      <c r="B31" s="2" t="s">
        <v>172</v>
      </c>
      <c r="F31" s="3" t="s">
        <v>938</v>
      </c>
      <c r="G31" s="3" t="s">
        <v>939</v>
      </c>
      <c r="H31" s="3" t="s">
        <v>940</v>
      </c>
      <c r="I31" s="3" t="s">
        <v>941</v>
      </c>
      <c r="J31" s="3" t="s">
        <v>942</v>
      </c>
      <c r="K31" s="3" t="s">
        <v>943</v>
      </c>
      <c r="L31" s="3" t="s">
        <v>944</v>
      </c>
      <c r="M31" s="3" t="s">
        <v>945</v>
      </c>
    </row>
    <row r="32" spans="2:13">
      <c r="B32" s="2" t="s">
        <v>177</v>
      </c>
      <c r="F32" s="3" t="s">
        <v>946</v>
      </c>
      <c r="G32" s="3" t="s">
        <v>947</v>
      </c>
      <c r="H32" s="3" t="s">
        <v>948</v>
      </c>
      <c r="I32" s="3" t="s">
        <v>866</v>
      </c>
      <c r="J32" s="3" t="s">
        <v>949</v>
      </c>
      <c r="K32" s="3" t="s">
        <v>950</v>
      </c>
      <c r="L32" s="3" t="s">
        <v>951</v>
      </c>
      <c r="M32" s="3" t="s">
        <v>952</v>
      </c>
    </row>
    <row r="33" spans="2:13">
      <c r="B33" s="2" t="s">
        <v>182</v>
      </c>
      <c r="F33" s="3" t="s">
        <v>953</v>
      </c>
      <c r="G33" s="3" t="s">
        <v>787</v>
      </c>
      <c r="H33" s="3" t="s">
        <v>829</v>
      </c>
      <c r="I33" s="3" t="s">
        <v>954</v>
      </c>
      <c r="J33" s="3" t="s">
        <v>745</v>
      </c>
      <c r="K33" s="3" t="s">
        <v>860</v>
      </c>
      <c r="L33" s="3" t="s">
        <v>862</v>
      </c>
      <c r="M33" s="3" t="s">
        <v>955</v>
      </c>
    </row>
    <row r="34" spans="2:13">
      <c r="B34" s="2" t="s">
        <v>187</v>
      </c>
      <c r="F34" s="3" t="s">
        <v>956</v>
      </c>
      <c r="G34" s="3" t="s">
        <v>957</v>
      </c>
      <c r="H34" s="3" t="s">
        <v>829</v>
      </c>
      <c r="I34" s="3" t="s">
        <v>958</v>
      </c>
      <c r="J34" s="3" t="s">
        <v>959</v>
      </c>
      <c r="K34" s="3" t="s">
        <v>960</v>
      </c>
      <c r="L34" s="3" t="s">
        <v>961</v>
      </c>
      <c r="M34" s="3" t="s">
        <v>962</v>
      </c>
    </row>
    <row r="35" spans="2:13">
      <c r="B35" s="2" t="s">
        <v>192</v>
      </c>
      <c r="F35" s="3" t="s">
        <v>963</v>
      </c>
      <c r="G35" s="3" t="s">
        <v>964</v>
      </c>
      <c r="H35" s="3" t="s">
        <v>965</v>
      </c>
      <c r="I35" s="3" t="s">
        <v>966</v>
      </c>
      <c r="J35" s="3" t="s">
        <v>751</v>
      </c>
      <c r="K35" s="3" t="s">
        <v>967</v>
      </c>
      <c r="L35" s="3" t="s">
        <v>968</v>
      </c>
      <c r="M35" s="3" t="s">
        <v>870</v>
      </c>
    </row>
    <row r="36" spans="2:13">
      <c r="B36" s="2" t="s">
        <v>197</v>
      </c>
      <c r="F36" s="3" t="s">
        <v>969</v>
      </c>
      <c r="G36" s="3" t="s">
        <v>970</v>
      </c>
      <c r="H36" s="3" t="s">
        <v>905</v>
      </c>
      <c r="I36" s="3" t="s">
        <v>971</v>
      </c>
      <c r="J36" s="3" t="s">
        <v>972</v>
      </c>
      <c r="K36" s="3" t="s">
        <v>973</v>
      </c>
      <c r="L36" s="3" t="s">
        <v>974</v>
      </c>
      <c r="M36" s="3" t="s">
        <v>975</v>
      </c>
    </row>
    <row r="37" spans="2:13">
      <c r="B37" s="2" t="s">
        <v>202</v>
      </c>
      <c r="F37" s="3" t="s">
        <v>976</v>
      </c>
      <c r="G37" s="3" t="s">
        <v>977</v>
      </c>
      <c r="H37" s="3" t="s">
        <v>978</v>
      </c>
      <c r="I37" s="3" t="s">
        <v>979</v>
      </c>
      <c r="J37" s="3" t="s">
        <v>980</v>
      </c>
      <c r="K37" s="3" t="s">
        <v>981</v>
      </c>
      <c r="L37" s="3" t="s">
        <v>982</v>
      </c>
      <c r="M37" s="3" t="s">
        <v>983</v>
      </c>
    </row>
    <row r="38" spans="2:13">
      <c r="B38" s="2" t="s">
        <v>207</v>
      </c>
      <c r="F38" s="3" t="s">
        <v>984</v>
      </c>
      <c r="G38" s="3" t="s">
        <v>985</v>
      </c>
      <c r="H38" s="3" t="s">
        <v>986</v>
      </c>
      <c r="I38" s="3" t="s">
        <v>987</v>
      </c>
      <c r="J38" s="3" t="s">
        <v>988</v>
      </c>
      <c r="K38" s="3" t="s">
        <v>989</v>
      </c>
      <c r="L38" s="3" t="s">
        <v>990</v>
      </c>
      <c r="M38" s="3" t="s">
        <v>991</v>
      </c>
    </row>
    <row r="39" spans="2:13">
      <c r="B39" s="2" t="s">
        <v>212</v>
      </c>
      <c r="F39" s="3" t="s">
        <v>992</v>
      </c>
      <c r="G39" s="3" t="s">
        <v>993</v>
      </c>
      <c r="H39" s="3" t="s">
        <v>994</v>
      </c>
      <c r="I39" s="3" t="s">
        <v>995</v>
      </c>
      <c r="J39" s="3" t="s">
        <v>996</v>
      </c>
      <c r="K39" s="3" t="s">
        <v>860</v>
      </c>
      <c r="L39" s="3" t="s">
        <v>997</v>
      </c>
      <c r="M39" s="3" t="s">
        <v>998</v>
      </c>
    </row>
    <row r="40" spans="2:13">
      <c r="B40" s="2" t="s">
        <v>217</v>
      </c>
      <c r="F40" s="3" t="s">
        <v>741</v>
      </c>
      <c r="G40" s="3" t="s">
        <v>999</v>
      </c>
      <c r="H40" s="3" t="s">
        <v>1000</v>
      </c>
      <c r="I40" s="3" t="s">
        <v>1001</v>
      </c>
      <c r="J40" s="3" t="s">
        <v>1002</v>
      </c>
      <c r="K40" s="3" t="s">
        <v>1003</v>
      </c>
      <c r="L40" s="3" t="s">
        <v>1004</v>
      </c>
      <c r="M40" s="3" t="s">
        <v>1005</v>
      </c>
    </row>
    <row r="41" spans="2:13">
      <c r="B41" s="2" t="s">
        <v>222</v>
      </c>
      <c r="F41" s="3" t="s">
        <v>1006</v>
      </c>
      <c r="G41" s="3" t="s">
        <v>1007</v>
      </c>
      <c r="H41" s="3" t="s">
        <v>1008</v>
      </c>
      <c r="I41" s="3" t="s">
        <v>1009</v>
      </c>
      <c r="J41" s="3" t="s">
        <v>800</v>
      </c>
      <c r="K41" s="3" t="s">
        <v>1010</v>
      </c>
      <c r="L41" s="3" t="s">
        <v>1011</v>
      </c>
      <c r="M41" s="3" t="s">
        <v>1012</v>
      </c>
    </row>
    <row r="42" spans="2:13">
      <c r="B42" s="2" t="s">
        <v>227</v>
      </c>
      <c r="F42" s="3" t="s">
        <v>1013</v>
      </c>
      <c r="G42" s="3" t="s">
        <v>1014</v>
      </c>
      <c r="H42" s="3" t="s">
        <v>1015</v>
      </c>
      <c r="I42" s="3" t="s">
        <v>1016</v>
      </c>
      <c r="J42" s="3" t="s">
        <v>860</v>
      </c>
      <c r="K42" s="3" t="s">
        <v>1017</v>
      </c>
      <c r="L42" s="3" t="s">
        <v>1018</v>
      </c>
      <c r="M42" s="3" t="s">
        <v>1019</v>
      </c>
    </row>
    <row r="43" spans="2:13">
      <c r="B43" s="2" t="s">
        <v>231</v>
      </c>
      <c r="F43" s="3" t="s">
        <v>732</v>
      </c>
      <c r="G43" s="3" t="s">
        <v>899</v>
      </c>
      <c r="H43" s="3" t="s">
        <v>1020</v>
      </c>
      <c r="I43" s="3" t="s">
        <v>815</v>
      </c>
      <c r="J43" s="3" t="s">
        <v>858</v>
      </c>
      <c r="K43" s="3" t="s">
        <v>1021</v>
      </c>
      <c r="L43" s="3" t="s">
        <v>1022</v>
      </c>
      <c r="M43" s="3" t="s">
        <v>1023</v>
      </c>
    </row>
    <row r="44" spans="2:13">
      <c r="B44" s="2" t="s">
        <v>236</v>
      </c>
      <c r="F44" s="3" t="s">
        <v>1024</v>
      </c>
      <c r="G44" s="3" t="s">
        <v>1025</v>
      </c>
      <c r="H44" s="3" t="s">
        <v>1026</v>
      </c>
      <c r="I44" s="3" t="s">
        <v>1027</v>
      </c>
      <c r="J44" s="3" t="s">
        <v>1028</v>
      </c>
      <c r="K44" s="3" t="s">
        <v>1029</v>
      </c>
      <c r="L44" s="3" t="s">
        <v>1030</v>
      </c>
      <c r="M44" s="3" t="s">
        <v>1031</v>
      </c>
    </row>
    <row r="45" spans="2:13">
      <c r="B45" s="2" t="s">
        <v>241</v>
      </c>
      <c r="F45" s="3" t="s">
        <v>1032</v>
      </c>
      <c r="G45" s="3" t="s">
        <v>1033</v>
      </c>
      <c r="H45" s="3" t="s">
        <v>1034</v>
      </c>
      <c r="I45" s="3" t="s">
        <v>953</v>
      </c>
      <c r="J45" s="3" t="s">
        <v>1035</v>
      </c>
      <c r="K45" s="3" t="s">
        <v>1036</v>
      </c>
      <c r="L45" s="3" t="s">
        <v>1037</v>
      </c>
      <c r="M45" s="3" t="s">
        <v>1038</v>
      </c>
    </row>
    <row r="46" spans="2:13">
      <c r="B46" s="2" t="s">
        <v>245</v>
      </c>
      <c r="E46" s="3"/>
      <c r="F46" s="3" t="s">
        <v>939</v>
      </c>
      <c r="G46" s="3" t="s">
        <v>1039</v>
      </c>
      <c r="H46" s="3" t="s">
        <v>1040</v>
      </c>
      <c r="I46" s="3" t="s">
        <v>1041</v>
      </c>
      <c r="J46" s="3" t="s">
        <v>806</v>
      </c>
      <c r="K46" s="3" t="s">
        <v>1042</v>
      </c>
      <c r="L46" s="3" t="s">
        <v>1043</v>
      </c>
      <c r="M46" s="3" t="s">
        <v>1044</v>
      </c>
    </row>
    <row r="47" spans="2:13">
      <c r="B47" s="2" t="s">
        <v>250</v>
      </c>
      <c r="E47" s="3"/>
      <c r="F47" s="3" t="s">
        <v>1045</v>
      </c>
      <c r="G47" s="3" t="s">
        <v>1046</v>
      </c>
      <c r="H47" s="3" t="s">
        <v>1047</v>
      </c>
      <c r="I47" s="3" t="s">
        <v>893</v>
      </c>
      <c r="J47" s="3" t="s">
        <v>1048</v>
      </c>
      <c r="K47" s="3" t="s">
        <v>1049</v>
      </c>
      <c r="L47" s="3" t="s">
        <v>1050</v>
      </c>
      <c r="M47" s="3" t="s">
        <v>1051</v>
      </c>
    </row>
    <row r="48" spans="2:13">
      <c r="B48" s="2" t="s">
        <v>255</v>
      </c>
      <c r="E48" s="3"/>
      <c r="F48" s="3" t="s">
        <v>1052</v>
      </c>
      <c r="G48" s="3" t="s">
        <v>1053</v>
      </c>
      <c r="H48" s="3" t="s">
        <v>759</v>
      </c>
      <c r="I48" s="3" t="s">
        <v>1054</v>
      </c>
      <c r="J48" s="3" t="s">
        <v>1055</v>
      </c>
      <c r="K48" s="3" t="s">
        <v>858</v>
      </c>
      <c r="L48" s="3" t="s">
        <v>1056</v>
      </c>
      <c r="M48" s="3" t="s">
        <v>1057</v>
      </c>
    </row>
    <row r="49" spans="2:13">
      <c r="B49" s="2" t="s">
        <v>260</v>
      </c>
      <c r="E49" s="3"/>
      <c r="F49" s="3" t="s">
        <v>1058</v>
      </c>
      <c r="G49" s="3" t="s">
        <v>865</v>
      </c>
      <c r="H49" s="3" t="s">
        <v>800</v>
      </c>
      <c r="I49" s="3" t="s">
        <v>1059</v>
      </c>
      <c r="J49" s="3" t="s">
        <v>1060</v>
      </c>
      <c r="K49" s="3" t="s">
        <v>1061</v>
      </c>
      <c r="L49" s="3" t="s">
        <v>1062</v>
      </c>
      <c r="M49" s="3" t="s">
        <v>1063</v>
      </c>
    </row>
    <row r="50" spans="2:13">
      <c r="B50" s="2" t="s">
        <v>265</v>
      </c>
      <c r="E50" s="3"/>
      <c r="F50" s="3" t="s">
        <v>1064</v>
      </c>
      <c r="G50" s="3" t="s">
        <v>1065</v>
      </c>
      <c r="H50" s="3" t="s">
        <v>1066</v>
      </c>
      <c r="I50" s="3" t="s">
        <v>1067</v>
      </c>
      <c r="J50" s="3" t="s">
        <v>1068</v>
      </c>
      <c r="K50" s="3" t="s">
        <v>1069</v>
      </c>
      <c r="L50" s="3" t="s">
        <v>1070</v>
      </c>
      <c r="M50" s="3" t="s">
        <v>1071</v>
      </c>
    </row>
    <row r="51" spans="2:13">
      <c r="B51" s="2" t="s">
        <v>270</v>
      </c>
      <c r="E51" s="3"/>
      <c r="F51" s="3" t="s">
        <v>1072</v>
      </c>
      <c r="G51" s="3" t="s">
        <v>1073</v>
      </c>
      <c r="H51" s="3" t="s">
        <v>1074</v>
      </c>
      <c r="I51" s="3" t="s">
        <v>1075</v>
      </c>
      <c r="J51" s="3" t="s">
        <v>1076</v>
      </c>
      <c r="K51" s="3" t="s">
        <v>1077</v>
      </c>
      <c r="L51" s="3" t="s">
        <v>1078</v>
      </c>
      <c r="M51" s="3" t="s">
        <v>1079</v>
      </c>
    </row>
    <row r="52" spans="2:13">
      <c r="B52" s="2" t="s">
        <v>275</v>
      </c>
      <c r="F52" s="3" t="s">
        <v>827</v>
      </c>
      <c r="G52" s="3" t="s">
        <v>733</v>
      </c>
      <c r="H52" s="3" t="s">
        <v>826</v>
      </c>
      <c r="I52" s="3" t="s">
        <v>1046</v>
      </c>
      <c r="J52" s="3" t="s">
        <v>1080</v>
      </c>
      <c r="K52" s="3" t="s">
        <v>1081</v>
      </c>
      <c r="L52" s="3" t="s">
        <v>1082</v>
      </c>
      <c r="M52" s="3" t="s">
        <v>1083</v>
      </c>
    </row>
    <row r="53" spans="2:13">
      <c r="B53" s="2" t="s">
        <v>280</v>
      </c>
      <c r="F53" s="3" t="s">
        <v>992</v>
      </c>
      <c r="G53" s="3" t="s">
        <v>1084</v>
      </c>
      <c r="H53" s="3" t="s">
        <v>798</v>
      </c>
      <c r="I53" s="3" t="s">
        <v>1085</v>
      </c>
      <c r="J53" s="3" t="s">
        <v>1086</v>
      </c>
      <c r="K53" s="3" t="s">
        <v>1087</v>
      </c>
      <c r="L53" s="3" t="s">
        <v>1088</v>
      </c>
      <c r="M53" s="3" t="s">
        <v>1022</v>
      </c>
    </row>
    <row r="54" spans="2:13">
      <c r="B54" s="2" t="s">
        <v>285</v>
      </c>
      <c r="F54" s="3" t="s">
        <v>1089</v>
      </c>
      <c r="G54" s="3" t="s">
        <v>885</v>
      </c>
      <c r="H54" s="3" t="s">
        <v>1090</v>
      </c>
      <c r="I54" s="3" t="s">
        <v>1091</v>
      </c>
      <c r="J54" s="3" t="s">
        <v>1092</v>
      </c>
      <c r="K54" s="3" t="s">
        <v>1093</v>
      </c>
      <c r="L54" s="3" t="s">
        <v>1094</v>
      </c>
      <c r="M54" s="3" t="s">
        <v>1095</v>
      </c>
    </row>
    <row r="55" spans="2:13">
      <c r="B55" s="2" t="s">
        <v>290</v>
      </c>
      <c r="F55" s="3" t="s">
        <v>1096</v>
      </c>
      <c r="G55" s="3" t="s">
        <v>1097</v>
      </c>
      <c r="H55" s="3" t="s">
        <v>1098</v>
      </c>
      <c r="I55" s="3" t="s">
        <v>1099</v>
      </c>
      <c r="J55" s="3" t="s">
        <v>1100</v>
      </c>
      <c r="K55" s="3" t="s">
        <v>1101</v>
      </c>
      <c r="L55" s="3" t="s">
        <v>1102</v>
      </c>
      <c r="M55" s="3" t="s">
        <v>945</v>
      </c>
    </row>
    <row r="56" spans="2:13">
      <c r="B56" s="2" t="s">
        <v>295</v>
      </c>
      <c r="F56" s="3" t="s">
        <v>765</v>
      </c>
      <c r="G56" s="3" t="s">
        <v>859</v>
      </c>
      <c r="H56" s="3" t="s">
        <v>1103</v>
      </c>
      <c r="I56" s="3" t="s">
        <v>1104</v>
      </c>
      <c r="J56" s="3" t="s">
        <v>1105</v>
      </c>
      <c r="K56" s="3" t="s">
        <v>1106</v>
      </c>
      <c r="L56" s="3" t="s">
        <v>1107</v>
      </c>
      <c r="M56" s="3" t="s">
        <v>1108</v>
      </c>
    </row>
    <row r="57" spans="2:13">
      <c r="B57" s="2" t="s">
        <v>300</v>
      </c>
      <c r="F57" s="3" t="s">
        <v>1109</v>
      </c>
      <c r="G57" s="3" t="s">
        <v>899</v>
      </c>
      <c r="H57" s="3" t="s">
        <v>1110</v>
      </c>
      <c r="I57" s="3" t="s">
        <v>1111</v>
      </c>
      <c r="J57" s="3" t="s">
        <v>1112</v>
      </c>
      <c r="K57" s="3" t="s">
        <v>1113</v>
      </c>
      <c r="L57" s="3" t="s">
        <v>1114</v>
      </c>
      <c r="M57" s="3" t="s">
        <v>1115</v>
      </c>
    </row>
    <row r="58" spans="2:13">
      <c r="B58" s="2" t="s">
        <v>305</v>
      </c>
      <c r="F58" s="3" t="s">
        <v>1116</v>
      </c>
      <c r="G58" s="3" t="s">
        <v>1117</v>
      </c>
      <c r="H58" s="3" t="s">
        <v>1118</v>
      </c>
      <c r="I58" s="3" t="s">
        <v>1119</v>
      </c>
      <c r="J58" s="3" t="s">
        <v>806</v>
      </c>
      <c r="K58" s="3" t="s">
        <v>1120</v>
      </c>
      <c r="L58" s="3" t="s">
        <v>1121</v>
      </c>
      <c r="M58" s="3" t="s">
        <v>1122</v>
      </c>
    </row>
    <row r="59" spans="2:13">
      <c r="B59" s="2" t="s">
        <v>310</v>
      </c>
      <c r="F59" s="3"/>
      <c r="G59" s="3"/>
      <c r="H59" s="3"/>
      <c r="I59" s="3"/>
      <c r="J59" s="3"/>
      <c r="K59" s="3"/>
      <c r="L59" s="3"/>
      <c r="M59" s="3"/>
    </row>
    <row r="60" spans="2:13">
      <c r="B60" s="2" t="s">
        <v>311</v>
      </c>
      <c r="F60" s="3" t="s">
        <v>1123</v>
      </c>
      <c r="G60" s="3" t="s">
        <v>1124</v>
      </c>
      <c r="H60" s="3" t="s">
        <v>1125</v>
      </c>
      <c r="I60" s="3" t="s">
        <v>1126</v>
      </c>
      <c r="J60" s="3" t="s">
        <v>1127</v>
      </c>
      <c r="K60" s="3" t="s">
        <v>1128</v>
      </c>
      <c r="L60" s="3" t="s">
        <v>1129</v>
      </c>
      <c r="M60" s="3" t="s">
        <v>1130</v>
      </c>
    </row>
    <row r="61" spans="2:13">
      <c r="B61" s="2" t="s">
        <v>316</v>
      </c>
      <c r="F61" s="3" t="s">
        <v>899</v>
      </c>
      <c r="G61" s="3" t="s">
        <v>1080</v>
      </c>
      <c r="H61" s="3" t="s">
        <v>845</v>
      </c>
      <c r="I61" s="3" t="s">
        <v>1131</v>
      </c>
      <c r="J61" s="3" t="s">
        <v>1132</v>
      </c>
      <c r="K61" s="3" t="s">
        <v>1133</v>
      </c>
      <c r="L61" s="3" t="s">
        <v>1134</v>
      </c>
      <c r="M61" s="3" t="s">
        <v>1135</v>
      </c>
    </row>
    <row r="62" spans="2:13">
      <c r="B62" s="2" t="s">
        <v>321</v>
      </c>
      <c r="F62" s="3" t="s">
        <v>1014</v>
      </c>
      <c r="G62" s="3" t="s">
        <v>1136</v>
      </c>
      <c r="H62" s="3" t="s">
        <v>1137</v>
      </c>
      <c r="I62" s="3" t="s">
        <v>1138</v>
      </c>
      <c r="J62" s="3" t="s">
        <v>1139</v>
      </c>
      <c r="K62" s="3" t="s">
        <v>1140</v>
      </c>
      <c r="L62" s="3" t="s">
        <v>1141</v>
      </c>
      <c r="M62" s="3" t="s">
        <v>1142</v>
      </c>
    </row>
    <row r="63" spans="2:13">
      <c r="B63" s="2" t="s">
        <v>326</v>
      </c>
      <c r="F63" s="3" t="s">
        <v>1123</v>
      </c>
      <c r="G63" s="3" t="s">
        <v>1143</v>
      </c>
      <c r="H63" s="3" t="s">
        <v>1014</v>
      </c>
      <c r="I63" s="3" t="s">
        <v>1144</v>
      </c>
      <c r="J63" s="3" t="s">
        <v>743</v>
      </c>
      <c r="K63" s="3" t="s">
        <v>1145</v>
      </c>
      <c r="L63" s="3" t="s">
        <v>1146</v>
      </c>
      <c r="M63" s="3" t="s">
        <v>1147</v>
      </c>
    </row>
    <row r="64" spans="2:13">
      <c r="B64" s="2" t="s">
        <v>331</v>
      </c>
      <c r="F64" s="3" t="s">
        <v>1148</v>
      </c>
      <c r="G64" s="3" t="s">
        <v>1149</v>
      </c>
      <c r="H64" s="3" t="s">
        <v>1150</v>
      </c>
      <c r="I64" s="3" t="s">
        <v>1151</v>
      </c>
      <c r="J64" s="3" t="s">
        <v>1152</v>
      </c>
      <c r="K64" s="3" t="s">
        <v>1153</v>
      </c>
      <c r="L64" s="3" t="s">
        <v>1154</v>
      </c>
      <c r="M64" s="3" t="s">
        <v>1155</v>
      </c>
    </row>
    <row r="65" spans="2:13">
      <c r="B65" s="2" t="s">
        <v>336</v>
      </c>
      <c r="F65" s="3" t="s">
        <v>1156</v>
      </c>
      <c r="G65" s="3" t="s">
        <v>1157</v>
      </c>
      <c r="H65" s="3" t="s">
        <v>1158</v>
      </c>
      <c r="I65" t="s">
        <v>829</v>
      </c>
      <c r="J65" t="s">
        <v>1159</v>
      </c>
      <c r="K65" s="1" t="s">
        <v>1160</v>
      </c>
      <c r="L65" s="1" t="s">
        <v>1161</v>
      </c>
      <c r="M65" s="1" t="s">
        <v>1022</v>
      </c>
    </row>
    <row r="66" spans="2:13">
      <c r="B66" s="2" t="s">
        <v>341</v>
      </c>
      <c r="F66" s="3" t="s">
        <v>1162</v>
      </c>
      <c r="G66" s="3" t="s">
        <v>834</v>
      </c>
      <c r="H66" s="3" t="s">
        <v>1163</v>
      </c>
      <c r="I66" s="3" t="s">
        <v>1164</v>
      </c>
      <c r="J66" s="3" t="s">
        <v>1165</v>
      </c>
      <c r="K66" s="3" t="s">
        <v>1166</v>
      </c>
      <c r="L66" s="3" t="s">
        <v>1167</v>
      </c>
      <c r="M66" s="3" t="s">
        <v>1168</v>
      </c>
    </row>
    <row r="67" spans="2:13">
      <c r="B67" s="2" t="s">
        <v>346</v>
      </c>
      <c r="F67" s="3" t="s">
        <v>1169</v>
      </c>
      <c r="G67" s="3" t="s">
        <v>1170</v>
      </c>
      <c r="H67" s="3" t="s">
        <v>1171</v>
      </c>
      <c r="I67" s="3" t="s">
        <v>1172</v>
      </c>
      <c r="J67" s="3" t="s">
        <v>1173</v>
      </c>
      <c r="K67" s="3" t="s">
        <v>1174</v>
      </c>
      <c r="L67" s="3" t="s">
        <v>1175</v>
      </c>
      <c r="M67" s="3" t="s">
        <v>1176</v>
      </c>
    </row>
    <row r="68" spans="2:13">
      <c r="B68" s="2" t="s">
        <v>351</v>
      </c>
      <c r="F68" s="3" t="s">
        <v>1177</v>
      </c>
      <c r="G68" s="3" t="s">
        <v>765</v>
      </c>
      <c r="H68" s="3" t="s">
        <v>1178</v>
      </c>
      <c r="I68" s="3" t="s">
        <v>1179</v>
      </c>
      <c r="J68" s="3" t="s">
        <v>1180</v>
      </c>
      <c r="K68" s="3" t="s">
        <v>1181</v>
      </c>
      <c r="L68" s="3" t="s">
        <v>1182</v>
      </c>
      <c r="M68" s="3" t="s">
        <v>945</v>
      </c>
    </row>
    <row r="69" spans="2:13">
      <c r="B69" s="2" t="s">
        <v>356</v>
      </c>
      <c r="F69" s="3" t="s">
        <v>1183</v>
      </c>
      <c r="G69" s="3" t="s">
        <v>1184</v>
      </c>
      <c r="H69" s="3" t="s">
        <v>874</v>
      </c>
      <c r="I69" s="3" t="s">
        <v>815</v>
      </c>
      <c r="J69" s="3" t="s">
        <v>907</v>
      </c>
      <c r="K69" s="3" t="s">
        <v>751</v>
      </c>
      <c r="L69" s="3" t="s">
        <v>1185</v>
      </c>
      <c r="M69" s="3" t="s">
        <v>1186</v>
      </c>
    </row>
    <row r="70" spans="2:13">
      <c r="B70" s="2" t="s">
        <v>361</v>
      </c>
      <c r="F70" s="3" t="s">
        <v>1187</v>
      </c>
      <c r="G70" s="3" t="s">
        <v>1188</v>
      </c>
      <c r="H70" s="3" t="s">
        <v>1189</v>
      </c>
      <c r="I70" s="3" t="s">
        <v>1190</v>
      </c>
      <c r="J70" s="3" t="s">
        <v>1191</v>
      </c>
      <c r="K70" s="3" t="s">
        <v>1192</v>
      </c>
      <c r="L70" s="3" t="s">
        <v>1193</v>
      </c>
      <c r="M70" s="3" t="s">
        <v>1194</v>
      </c>
    </row>
    <row r="71" spans="2:13">
      <c r="B71" s="2" t="s">
        <v>366</v>
      </c>
      <c r="F71" s="3" t="s">
        <v>1007</v>
      </c>
      <c r="G71" s="3" t="s">
        <v>836</v>
      </c>
      <c r="H71" s="3" t="s">
        <v>1195</v>
      </c>
      <c r="I71" s="3" t="s">
        <v>812</v>
      </c>
      <c r="J71" s="3" t="s">
        <v>853</v>
      </c>
      <c r="K71" s="3" t="s">
        <v>1196</v>
      </c>
      <c r="L71" s="3" t="s">
        <v>1197</v>
      </c>
      <c r="M71" s="3" t="s">
        <v>1198</v>
      </c>
    </row>
    <row r="72" spans="2:13">
      <c r="B72" s="2" t="s">
        <v>371</v>
      </c>
      <c r="F72" s="3" t="s">
        <v>1080</v>
      </c>
      <c r="G72" s="3" t="s">
        <v>919</v>
      </c>
      <c r="H72" s="3" t="s">
        <v>1199</v>
      </c>
      <c r="I72" s="3" t="s">
        <v>1200</v>
      </c>
      <c r="J72" s="3" t="s">
        <v>1141</v>
      </c>
      <c r="K72" s="3" t="s">
        <v>915</v>
      </c>
      <c r="L72" s="3" t="s">
        <v>1201</v>
      </c>
      <c r="M72" s="3" t="s">
        <v>1202</v>
      </c>
    </row>
    <row r="73" spans="2:13">
      <c r="B73" s="2" t="s">
        <v>376</v>
      </c>
      <c r="F73" s="3" t="s">
        <v>1203</v>
      </c>
      <c r="G73" s="3" t="s">
        <v>1204</v>
      </c>
      <c r="H73" s="3" t="s">
        <v>1205</v>
      </c>
      <c r="I73" s="3" t="s">
        <v>885</v>
      </c>
      <c r="J73" s="3" t="s">
        <v>1206</v>
      </c>
      <c r="K73" s="3" t="s">
        <v>1207</v>
      </c>
      <c r="L73" s="3" t="s">
        <v>1208</v>
      </c>
      <c r="M73" s="3" t="s">
        <v>1209</v>
      </c>
    </row>
    <row r="74" spans="2:13">
      <c r="B74" s="2" t="s">
        <v>381</v>
      </c>
      <c r="F74" s="3" t="s">
        <v>1210</v>
      </c>
      <c r="G74" s="3" t="s">
        <v>1211</v>
      </c>
      <c r="H74" s="3" t="s">
        <v>919</v>
      </c>
      <c r="I74" s="3" t="s">
        <v>1212</v>
      </c>
      <c r="J74" s="3" t="s">
        <v>1213</v>
      </c>
      <c r="K74" s="3" t="s">
        <v>1214</v>
      </c>
      <c r="L74" s="3" t="s">
        <v>1215</v>
      </c>
      <c r="M74" s="3" t="s">
        <v>1216</v>
      </c>
    </row>
    <row r="75" spans="2:13">
      <c r="B75" s="2" t="s">
        <v>386</v>
      </c>
      <c r="F75" s="3" t="s">
        <v>1217</v>
      </c>
      <c r="G75" s="3" t="s">
        <v>1218</v>
      </c>
      <c r="H75" s="3" t="s">
        <v>1219</v>
      </c>
      <c r="I75" s="3" t="s">
        <v>1220</v>
      </c>
      <c r="J75" s="3" t="s">
        <v>1221</v>
      </c>
      <c r="K75" s="3" t="s">
        <v>853</v>
      </c>
      <c r="L75" s="3" t="s">
        <v>1222</v>
      </c>
      <c r="M75" s="3" t="s">
        <v>1223</v>
      </c>
    </row>
    <row r="76" spans="2:13">
      <c r="B76" s="2" t="s">
        <v>391</v>
      </c>
      <c r="F76" s="3" t="s">
        <v>1007</v>
      </c>
      <c r="G76" s="3" t="s">
        <v>899</v>
      </c>
      <c r="H76" s="3" t="s">
        <v>1224</v>
      </c>
      <c r="I76" s="3" t="s">
        <v>1225</v>
      </c>
      <c r="J76" s="3" t="s">
        <v>743</v>
      </c>
      <c r="K76" s="3" t="s">
        <v>1226</v>
      </c>
      <c r="L76" s="3" t="s">
        <v>1227</v>
      </c>
      <c r="M76" s="3" t="s">
        <v>1228</v>
      </c>
    </row>
    <row r="77" spans="2:13">
      <c r="B77" s="2" t="s">
        <v>396</v>
      </c>
      <c r="F77" s="3" t="s">
        <v>1080</v>
      </c>
      <c r="G77" s="3" t="s">
        <v>836</v>
      </c>
      <c r="H77" s="3" t="s">
        <v>1007</v>
      </c>
      <c r="I77" s="3" t="s">
        <v>1229</v>
      </c>
      <c r="J77" s="3" t="s">
        <v>1230</v>
      </c>
      <c r="K77" s="3" t="s">
        <v>1231</v>
      </c>
      <c r="L77" s="3" t="s">
        <v>1232</v>
      </c>
      <c r="M77" s="3" t="s">
        <v>1142</v>
      </c>
    </row>
    <row r="78" spans="2:13">
      <c r="B78" s="2" t="s">
        <v>401</v>
      </c>
      <c r="F78" s="3" t="s">
        <v>1233</v>
      </c>
      <c r="G78" s="3" t="s">
        <v>789</v>
      </c>
      <c r="H78" s="3" t="s">
        <v>1234</v>
      </c>
      <c r="I78" s="3" t="s">
        <v>1235</v>
      </c>
      <c r="J78" s="3" t="s">
        <v>1236</v>
      </c>
      <c r="K78" s="3" t="s">
        <v>1237</v>
      </c>
      <c r="L78" s="3" t="s">
        <v>1238</v>
      </c>
      <c r="M78" s="3" t="s">
        <v>1239</v>
      </c>
    </row>
    <row r="79" spans="2:13">
      <c r="B79" s="2" t="s">
        <v>406</v>
      </c>
      <c r="F79" s="3"/>
      <c r="G79" s="3"/>
      <c r="H79" s="3"/>
      <c r="I79" s="3"/>
      <c r="J79" s="3"/>
      <c r="K79" s="3"/>
      <c r="L79" s="3"/>
      <c r="M79" s="3"/>
    </row>
    <row r="80" spans="2:13">
      <c r="B80" s="2" t="s">
        <v>407</v>
      </c>
      <c r="F80" s="3" t="s">
        <v>1240</v>
      </c>
      <c r="G80" s="3" t="s">
        <v>865</v>
      </c>
      <c r="H80" s="3" t="s">
        <v>967</v>
      </c>
      <c r="I80" s="3" t="s">
        <v>885</v>
      </c>
      <c r="J80" s="3" t="s">
        <v>1241</v>
      </c>
      <c r="K80" s="3" t="s">
        <v>1242</v>
      </c>
      <c r="L80" s="3" t="s">
        <v>1243</v>
      </c>
      <c r="M80" s="3" t="s">
        <v>1244</v>
      </c>
    </row>
    <row r="81" spans="2:13">
      <c r="B81" s="2" t="s">
        <v>412</v>
      </c>
      <c r="F81" s="3" t="s">
        <v>796</v>
      </c>
      <c r="G81" s="3" t="s">
        <v>1245</v>
      </c>
      <c r="H81" s="3" t="s">
        <v>839</v>
      </c>
      <c r="I81" s="3" t="s">
        <v>1246</v>
      </c>
      <c r="J81" s="3" t="s">
        <v>1247</v>
      </c>
      <c r="K81" s="3" t="s">
        <v>799</v>
      </c>
      <c r="L81" s="3" t="s">
        <v>1248</v>
      </c>
      <c r="M81" s="3" t="s">
        <v>1249</v>
      </c>
    </row>
    <row r="82" spans="2:13">
      <c r="B82" s="2" t="s">
        <v>417</v>
      </c>
      <c r="F82" s="3" t="s">
        <v>1250</v>
      </c>
      <c r="G82" s="3" t="s">
        <v>834</v>
      </c>
      <c r="H82" s="3" t="s">
        <v>1251</v>
      </c>
      <c r="I82" s="3" t="s">
        <v>1252</v>
      </c>
      <c r="J82" s="3" t="s">
        <v>1253</v>
      </c>
      <c r="K82" s="3" t="s">
        <v>1254</v>
      </c>
      <c r="L82" s="3" t="s">
        <v>1255</v>
      </c>
      <c r="M82" s="3" t="s">
        <v>1256</v>
      </c>
    </row>
    <row r="83" spans="2:13">
      <c r="B83" s="2" t="s">
        <v>422</v>
      </c>
      <c r="F83" s="3" t="s">
        <v>1257</v>
      </c>
      <c r="G83" s="3" t="s">
        <v>1258</v>
      </c>
      <c r="H83" s="3" t="s">
        <v>1259</v>
      </c>
      <c r="I83" s="3" t="s">
        <v>1260</v>
      </c>
      <c r="J83" s="3" t="s">
        <v>915</v>
      </c>
      <c r="K83" s="3" t="s">
        <v>1261</v>
      </c>
      <c r="L83" s="3" t="s">
        <v>1262</v>
      </c>
      <c r="M83" s="3" t="s">
        <v>1263</v>
      </c>
    </row>
    <row r="84" spans="2:13">
      <c r="B84" s="2" t="s">
        <v>427</v>
      </c>
      <c r="F84" s="3" t="s">
        <v>796</v>
      </c>
      <c r="G84" s="3" t="s">
        <v>834</v>
      </c>
      <c r="H84" s="3" t="s">
        <v>874</v>
      </c>
      <c r="I84" s="3" t="s">
        <v>1264</v>
      </c>
      <c r="J84" s="3" t="s">
        <v>1265</v>
      </c>
      <c r="K84" s="3" t="s">
        <v>1266</v>
      </c>
      <c r="L84" s="3" t="s">
        <v>1201</v>
      </c>
      <c r="M84" s="3" t="s">
        <v>1267</v>
      </c>
    </row>
    <row r="85" spans="2:13">
      <c r="B85" s="2" t="s">
        <v>432</v>
      </c>
      <c r="F85" s="3" t="s">
        <v>1268</v>
      </c>
      <c r="G85" s="3" t="s">
        <v>1156</v>
      </c>
      <c r="H85" s="3" t="s">
        <v>1269</v>
      </c>
      <c r="I85" s="3" t="s">
        <v>859</v>
      </c>
      <c r="J85" s="3" t="s">
        <v>1270</v>
      </c>
      <c r="K85" s="3" t="s">
        <v>1271</v>
      </c>
      <c r="L85" s="3" t="s">
        <v>894</v>
      </c>
      <c r="M85" s="3" t="s">
        <v>1139</v>
      </c>
    </row>
    <row r="86" spans="2:13">
      <c r="B86" s="2" t="s">
        <v>437</v>
      </c>
      <c r="F86" s="3" t="s">
        <v>1272</v>
      </c>
      <c r="G86" s="3" t="s">
        <v>765</v>
      </c>
      <c r="H86" s="3" t="s">
        <v>992</v>
      </c>
      <c r="I86" s="3" t="s">
        <v>1273</v>
      </c>
      <c r="J86" s="3" t="s">
        <v>1274</v>
      </c>
      <c r="K86" s="3" t="s">
        <v>1275</v>
      </c>
      <c r="L86" s="3" t="s">
        <v>1276</v>
      </c>
      <c r="M86" s="3" t="s">
        <v>1277</v>
      </c>
    </row>
    <row r="87" spans="2:13">
      <c r="B87" s="2" t="s">
        <v>442</v>
      </c>
      <c r="F87" s="3" t="s">
        <v>732</v>
      </c>
      <c r="G87" s="3" t="s">
        <v>1278</v>
      </c>
      <c r="H87" s="3" t="s">
        <v>919</v>
      </c>
      <c r="I87" s="3" t="s">
        <v>1279</v>
      </c>
      <c r="J87" s="3" t="s">
        <v>1280</v>
      </c>
      <c r="K87" s="3" t="s">
        <v>1281</v>
      </c>
      <c r="L87" s="3" t="s">
        <v>1282</v>
      </c>
      <c r="M87" t="s">
        <v>1283</v>
      </c>
    </row>
    <row r="88" spans="2:13">
      <c r="B88" s="2" t="s">
        <v>447</v>
      </c>
      <c r="F88" s="3" t="s">
        <v>1284</v>
      </c>
      <c r="G88" s="3" t="s">
        <v>1285</v>
      </c>
      <c r="H88" s="3" t="s">
        <v>1286</v>
      </c>
      <c r="I88" s="3" t="s">
        <v>1287</v>
      </c>
      <c r="J88" s="3" t="s">
        <v>806</v>
      </c>
      <c r="K88" s="3" t="s">
        <v>1288</v>
      </c>
      <c r="L88" s="3" t="s">
        <v>1289</v>
      </c>
      <c r="M88" s="3" t="s">
        <v>1290</v>
      </c>
    </row>
    <row r="89" spans="2:13">
      <c r="B89" s="2" t="s">
        <v>452</v>
      </c>
      <c r="F89" s="3" t="s">
        <v>1291</v>
      </c>
      <c r="G89" s="3" t="s">
        <v>1292</v>
      </c>
      <c r="H89" s="3" t="s">
        <v>834</v>
      </c>
      <c r="I89" s="3" t="s">
        <v>1293</v>
      </c>
      <c r="J89" s="3" t="s">
        <v>1294</v>
      </c>
      <c r="K89" s="3" t="s">
        <v>1295</v>
      </c>
      <c r="L89" s="3" t="s">
        <v>1296</v>
      </c>
      <c r="M89" s="3" t="s">
        <v>1297</v>
      </c>
    </row>
    <row r="90" spans="2:13">
      <c r="B90" s="2" t="s">
        <v>457</v>
      </c>
      <c r="F90" s="3" t="s">
        <v>732</v>
      </c>
      <c r="G90" s="3" t="s">
        <v>757</v>
      </c>
      <c r="H90" s="3" t="s">
        <v>1084</v>
      </c>
      <c r="I90" s="3" t="s">
        <v>1298</v>
      </c>
      <c r="J90" s="3" t="s">
        <v>1299</v>
      </c>
      <c r="K90" s="3" t="s">
        <v>1300</v>
      </c>
      <c r="L90" s="3" t="s">
        <v>1301</v>
      </c>
      <c r="M90" s="3" t="s">
        <v>1302</v>
      </c>
    </row>
    <row r="91" spans="2:13">
      <c r="B91" s="2" t="s">
        <v>462</v>
      </c>
      <c r="F91" s="3" t="s">
        <v>1183</v>
      </c>
      <c r="G91" s="3" t="s">
        <v>1303</v>
      </c>
      <c r="H91" s="3" t="s">
        <v>757</v>
      </c>
      <c r="I91" s="3" t="s">
        <v>1304</v>
      </c>
      <c r="J91" s="3" t="s">
        <v>853</v>
      </c>
      <c r="K91" s="3" t="s">
        <v>799</v>
      </c>
      <c r="L91" s="3" t="s">
        <v>1305</v>
      </c>
      <c r="M91" s="3" t="s">
        <v>1306</v>
      </c>
    </row>
    <row r="92" spans="2:13">
      <c r="B92" s="2" t="s">
        <v>467</v>
      </c>
      <c r="F92" s="3" t="s">
        <v>1307</v>
      </c>
      <c r="G92" s="3" t="s">
        <v>733</v>
      </c>
      <c r="H92" s="3" t="s">
        <v>1308</v>
      </c>
      <c r="I92" s="3" t="s">
        <v>1309</v>
      </c>
      <c r="J92" s="3" t="s">
        <v>776</v>
      </c>
      <c r="K92" s="3" t="s">
        <v>1310</v>
      </c>
      <c r="L92" s="3" t="s">
        <v>1311</v>
      </c>
      <c r="M92" s="3" t="s">
        <v>1312</v>
      </c>
    </row>
    <row r="93" spans="2:13">
      <c r="B93" s="2" t="s">
        <v>472</v>
      </c>
      <c r="F93" s="3" t="s">
        <v>1313</v>
      </c>
      <c r="G93" s="3" t="s">
        <v>1314</v>
      </c>
      <c r="H93" s="3" t="s">
        <v>874</v>
      </c>
      <c r="I93" s="3" t="s">
        <v>1315</v>
      </c>
      <c r="J93" s="3" t="s">
        <v>1316</v>
      </c>
      <c r="K93" s="3" t="s">
        <v>1317</v>
      </c>
      <c r="L93" s="3" t="s">
        <v>1318</v>
      </c>
      <c r="M93" s="3" t="s">
        <v>1319</v>
      </c>
    </row>
    <row r="94" spans="2:13">
      <c r="B94" s="2" t="s">
        <v>477</v>
      </c>
      <c r="F94" s="3" t="s">
        <v>1046</v>
      </c>
      <c r="G94" s="3" t="s">
        <v>1320</v>
      </c>
      <c r="H94" s="3" t="s">
        <v>1321</v>
      </c>
      <c r="I94" s="3" t="s">
        <v>1322</v>
      </c>
      <c r="J94" s="3" t="s">
        <v>1323</v>
      </c>
      <c r="K94" s="3" t="s">
        <v>1324</v>
      </c>
      <c r="L94" s="3" t="s">
        <v>1325</v>
      </c>
      <c r="M94" s="3" t="s">
        <v>1326</v>
      </c>
    </row>
    <row r="95" spans="2:13">
      <c r="B95" s="2" t="s">
        <v>482</v>
      </c>
      <c r="F95" s="3" t="s">
        <v>1327</v>
      </c>
      <c r="G95" s="3" t="s">
        <v>1328</v>
      </c>
      <c r="H95" s="3" t="s">
        <v>1329</v>
      </c>
      <c r="I95" s="3" t="s">
        <v>1330</v>
      </c>
      <c r="J95" s="3" t="s">
        <v>777</v>
      </c>
      <c r="K95" s="3" t="s">
        <v>1331</v>
      </c>
      <c r="L95" s="3" t="s">
        <v>1332</v>
      </c>
      <c r="M95" s="3" t="s">
        <v>1333</v>
      </c>
    </row>
    <row r="96" spans="2:13">
      <c r="B96" s="2" t="s">
        <v>487</v>
      </c>
      <c r="F96" s="3" t="s">
        <v>1334</v>
      </c>
      <c r="G96" s="3" t="s">
        <v>1335</v>
      </c>
      <c r="H96" s="3" t="s">
        <v>733</v>
      </c>
      <c r="I96" s="3" t="s">
        <v>1336</v>
      </c>
      <c r="J96" s="3" t="s">
        <v>1337</v>
      </c>
      <c r="K96" s="3" t="s">
        <v>1338</v>
      </c>
      <c r="L96" s="3" t="s">
        <v>1339</v>
      </c>
      <c r="M96" s="3" t="s">
        <v>1340</v>
      </c>
    </row>
    <row r="97" spans="2:13">
      <c r="B97" s="2" t="s">
        <v>492</v>
      </c>
      <c r="F97" s="3" t="s">
        <v>827</v>
      </c>
      <c r="G97" s="3" t="s">
        <v>834</v>
      </c>
      <c r="H97" s="3" t="s">
        <v>1341</v>
      </c>
      <c r="I97" s="3" t="s">
        <v>1342</v>
      </c>
      <c r="J97" s="3" t="s">
        <v>1343</v>
      </c>
      <c r="K97" s="3" t="s">
        <v>1344</v>
      </c>
      <c r="L97" s="3" t="s">
        <v>1345</v>
      </c>
      <c r="M97" s="3" t="s">
        <v>1346</v>
      </c>
    </row>
    <row r="98" spans="2:13">
      <c r="B98" s="2" t="s">
        <v>494</v>
      </c>
      <c r="F98" s="3" t="s">
        <v>860</v>
      </c>
      <c r="G98" s="3" t="s">
        <v>1006</v>
      </c>
      <c r="H98" s="3" t="s">
        <v>780</v>
      </c>
      <c r="I98" s="3" t="s">
        <v>1347</v>
      </c>
      <c r="J98" s="3" t="s">
        <v>1348</v>
      </c>
      <c r="K98" s="3" t="s">
        <v>907</v>
      </c>
      <c r="L98" s="3" t="s">
        <v>1349</v>
      </c>
      <c r="M98" s="3" t="s">
        <v>1350</v>
      </c>
    </row>
    <row r="99" spans="2:13">
      <c r="B99" s="2" t="s">
        <v>499</v>
      </c>
      <c r="F99" s="3" t="s">
        <v>1351</v>
      </c>
      <c r="G99" s="3" t="s">
        <v>826</v>
      </c>
      <c r="H99" s="3" t="s">
        <v>783</v>
      </c>
      <c r="I99" s="3" t="s">
        <v>1352</v>
      </c>
      <c r="J99" s="3" t="s">
        <v>1353</v>
      </c>
      <c r="K99" s="3" t="s">
        <v>1354</v>
      </c>
      <c r="L99" s="3" t="s">
        <v>1355</v>
      </c>
      <c r="M99" s="3" t="s">
        <v>1356</v>
      </c>
    </row>
    <row r="100" spans="2:13">
      <c r="B100" s="2" t="s">
        <v>504</v>
      </c>
      <c r="F100" s="3" t="s">
        <v>1357</v>
      </c>
      <c r="G100" s="3" t="s">
        <v>796</v>
      </c>
      <c r="H100" s="3" t="s">
        <v>759</v>
      </c>
      <c r="I100" s="3" t="s">
        <v>803</v>
      </c>
      <c r="J100" s="3" t="s">
        <v>1358</v>
      </c>
      <c r="K100" s="3" t="s">
        <v>1359</v>
      </c>
      <c r="L100" s="3" t="s">
        <v>1360</v>
      </c>
      <c r="M100" s="3" t="s">
        <v>1361</v>
      </c>
    </row>
    <row r="101" spans="2:13">
      <c r="B101" s="2" t="s">
        <v>509</v>
      </c>
      <c r="F101" s="3" t="s">
        <v>1250</v>
      </c>
      <c r="G101" s="3" t="s">
        <v>1362</v>
      </c>
      <c r="H101" s="3" t="s">
        <v>1363</v>
      </c>
      <c r="I101" s="3" t="s">
        <v>1364</v>
      </c>
      <c r="J101" s="3" t="s">
        <v>1365</v>
      </c>
      <c r="K101" s="3" t="s">
        <v>1366</v>
      </c>
      <c r="L101" s="3" t="s">
        <v>1367</v>
      </c>
      <c r="M101" s="3" t="s">
        <v>1368</v>
      </c>
    </row>
    <row r="102" spans="2:13">
      <c r="B102" s="2" t="s">
        <v>514</v>
      </c>
      <c r="F102" s="3" t="s">
        <v>1334</v>
      </c>
      <c r="G102" s="3" t="s">
        <v>1369</v>
      </c>
      <c r="H102" s="3" t="s">
        <v>1370</v>
      </c>
      <c r="I102" s="3" t="s">
        <v>1371</v>
      </c>
      <c r="J102" s="3" t="s">
        <v>1372</v>
      </c>
      <c r="K102" s="3" t="s">
        <v>1373</v>
      </c>
      <c r="L102" s="3" t="s">
        <v>1374</v>
      </c>
      <c r="M102" s="3" t="s">
        <v>1375</v>
      </c>
    </row>
    <row r="103" spans="2:13">
      <c r="B103" s="2" t="s">
        <v>519</v>
      </c>
      <c r="F103" s="3" t="s">
        <v>1376</v>
      </c>
      <c r="G103" s="3" t="s">
        <v>1377</v>
      </c>
      <c r="H103" s="3" t="s">
        <v>1378</v>
      </c>
      <c r="I103" s="3" t="s">
        <v>1379</v>
      </c>
      <c r="J103" s="3" t="s">
        <v>1380</v>
      </c>
      <c r="K103" s="3" t="s">
        <v>1381</v>
      </c>
      <c r="L103" s="3" t="s">
        <v>1382</v>
      </c>
      <c r="M103" s="3" t="s">
        <v>1383</v>
      </c>
    </row>
    <row r="104" spans="2:13">
      <c r="B104" s="2" t="s">
        <v>524</v>
      </c>
      <c r="F104" s="3" t="s">
        <v>765</v>
      </c>
      <c r="G104" s="3" t="s">
        <v>1384</v>
      </c>
      <c r="H104" s="3" t="s">
        <v>1046</v>
      </c>
      <c r="I104" s="3" t="s">
        <v>1385</v>
      </c>
      <c r="J104" s="3" t="s">
        <v>1386</v>
      </c>
      <c r="K104" s="3" t="s">
        <v>1387</v>
      </c>
      <c r="L104" s="3" t="s">
        <v>1388</v>
      </c>
      <c r="M104" s="3" t="s">
        <v>1389</v>
      </c>
    </row>
    <row r="105" spans="2:13">
      <c r="B105" s="2" t="s">
        <v>529</v>
      </c>
      <c r="F105" s="3" t="s">
        <v>834</v>
      </c>
      <c r="G105" s="3" t="s">
        <v>1384</v>
      </c>
      <c r="H105" s="3" t="s">
        <v>1007</v>
      </c>
      <c r="I105" s="3" t="s">
        <v>765</v>
      </c>
      <c r="J105" s="3" t="s">
        <v>1105</v>
      </c>
      <c r="K105" s="3" t="s">
        <v>1390</v>
      </c>
      <c r="L105" s="3" t="s">
        <v>1391</v>
      </c>
      <c r="M105" s="3" t="s">
        <v>1392</v>
      </c>
    </row>
    <row r="106" spans="2:13">
      <c r="B106" s="2" t="s">
        <v>534</v>
      </c>
      <c r="F106" s="3" t="s">
        <v>834</v>
      </c>
      <c r="G106" s="3" t="s">
        <v>1393</v>
      </c>
      <c r="H106" s="3" t="s">
        <v>1394</v>
      </c>
      <c r="I106" s="3" t="s">
        <v>1395</v>
      </c>
      <c r="J106" s="3" t="s">
        <v>1396</v>
      </c>
      <c r="K106" s="3" t="s">
        <v>1397</v>
      </c>
      <c r="L106" s="3" t="s">
        <v>860</v>
      </c>
      <c r="M106" s="3" t="s">
        <v>1398</v>
      </c>
    </row>
    <row r="107" spans="2:13">
      <c r="B107" s="2" t="s">
        <v>539</v>
      </c>
      <c r="F107" s="3" t="s">
        <v>1399</v>
      </c>
      <c r="G107" s="3" t="s">
        <v>1400</v>
      </c>
      <c r="H107" s="3" t="s">
        <v>1401</v>
      </c>
      <c r="I107" s="3" t="s">
        <v>865</v>
      </c>
      <c r="J107" s="3" t="s">
        <v>1402</v>
      </c>
      <c r="K107" s="3" t="s">
        <v>1141</v>
      </c>
      <c r="L107" s="3" t="s">
        <v>1263</v>
      </c>
      <c r="M107" s="3" t="s">
        <v>1403</v>
      </c>
    </row>
    <row r="108" spans="2:13">
      <c r="B108" s="2" t="s">
        <v>543</v>
      </c>
      <c r="F108" s="3" t="s">
        <v>1404</v>
      </c>
      <c r="G108" s="3" t="s">
        <v>1405</v>
      </c>
      <c r="H108" s="3" t="s">
        <v>750</v>
      </c>
      <c r="I108" s="3" t="s">
        <v>1406</v>
      </c>
      <c r="J108" s="3" t="s">
        <v>853</v>
      </c>
      <c r="K108" s="3" t="s">
        <v>1407</v>
      </c>
      <c r="L108" s="3" t="s">
        <v>1408</v>
      </c>
      <c r="M108" s="3" t="s">
        <v>1409</v>
      </c>
    </row>
    <row r="109" spans="2:13">
      <c r="B109" s="2" t="s">
        <v>548</v>
      </c>
      <c r="F109" s="3" t="s">
        <v>1278</v>
      </c>
      <c r="G109" s="3" t="s">
        <v>1410</v>
      </c>
      <c r="H109" s="3" t="s">
        <v>1411</v>
      </c>
      <c r="I109" s="3" t="s">
        <v>1412</v>
      </c>
      <c r="J109" s="3" t="s">
        <v>799</v>
      </c>
      <c r="K109" s="3" t="s">
        <v>1413</v>
      </c>
      <c r="L109" s="3" t="s">
        <v>1414</v>
      </c>
      <c r="M109" s="3" t="s">
        <v>1415</v>
      </c>
    </row>
    <row r="110" spans="2:13">
      <c r="B110" s="2" t="s">
        <v>553</v>
      </c>
      <c r="F110" s="3" t="s">
        <v>1416</v>
      </c>
      <c r="G110" s="3" t="s">
        <v>1417</v>
      </c>
      <c r="H110" s="3" t="s">
        <v>1418</v>
      </c>
      <c r="I110" s="3" t="s">
        <v>1419</v>
      </c>
      <c r="J110" s="3" t="s">
        <v>1420</v>
      </c>
      <c r="K110" s="3" t="s">
        <v>803</v>
      </c>
      <c r="L110" s="3" t="s">
        <v>1421</v>
      </c>
      <c r="M110" s="3" t="s">
        <v>1422</v>
      </c>
    </row>
    <row r="111" spans="2:13">
      <c r="B111" s="2" t="s">
        <v>558</v>
      </c>
      <c r="F111" s="3" t="s">
        <v>1423</v>
      </c>
      <c r="G111" s="3" t="s">
        <v>1424</v>
      </c>
      <c r="H111" s="3" t="s">
        <v>853</v>
      </c>
      <c r="I111" s="3" t="s">
        <v>1425</v>
      </c>
      <c r="J111" s="3" t="s">
        <v>842</v>
      </c>
      <c r="K111" s="3" t="s">
        <v>1426</v>
      </c>
      <c r="L111" s="3" t="s">
        <v>1427</v>
      </c>
      <c r="M111" s="3" t="s">
        <v>1201</v>
      </c>
    </row>
    <row r="112" spans="2:13">
      <c r="B112" s="2" t="s">
        <v>563</v>
      </c>
      <c r="F112" s="3" t="s">
        <v>919</v>
      </c>
      <c r="G112" s="3" t="s">
        <v>1428</v>
      </c>
      <c r="H112" s="3" t="s">
        <v>1429</v>
      </c>
      <c r="I112" s="3" t="s">
        <v>1430</v>
      </c>
      <c r="J112" s="3" t="s">
        <v>1431</v>
      </c>
      <c r="K112" s="3" t="s">
        <v>1432</v>
      </c>
      <c r="L112" s="3" t="s">
        <v>1433</v>
      </c>
      <c r="M112" s="3" t="s">
        <v>1434</v>
      </c>
    </row>
    <row r="113" spans="2:13">
      <c r="B113" s="2" t="s">
        <v>568</v>
      </c>
      <c r="F113" s="3" t="s">
        <v>1435</v>
      </c>
      <c r="G113" s="3" t="s">
        <v>1334</v>
      </c>
      <c r="H113" s="3" t="s">
        <v>1436</v>
      </c>
      <c r="I113" s="3" t="s">
        <v>1437</v>
      </c>
      <c r="J113" s="3" t="s">
        <v>1438</v>
      </c>
      <c r="K113" s="3" t="s">
        <v>1439</v>
      </c>
      <c r="L113" s="3" t="s">
        <v>1440</v>
      </c>
      <c r="M113" s="3" t="s">
        <v>1441</v>
      </c>
    </row>
    <row r="114" spans="2:13">
      <c r="B114" s="2" t="s">
        <v>573</v>
      </c>
      <c r="F114" s="3" t="s">
        <v>872</v>
      </c>
      <c r="G114" s="3" t="s">
        <v>1442</v>
      </c>
      <c r="H114" s="3" t="s">
        <v>767</v>
      </c>
      <c r="I114" s="3" t="s">
        <v>1443</v>
      </c>
      <c r="J114" s="3" t="s">
        <v>1444</v>
      </c>
      <c r="K114" s="3" t="s">
        <v>1445</v>
      </c>
      <c r="L114" s="3" t="s">
        <v>1446</v>
      </c>
      <c r="M114" s="3" t="s">
        <v>1447</v>
      </c>
    </row>
    <row r="115" spans="2:13">
      <c r="B115" s="2" t="s">
        <v>578</v>
      </c>
      <c r="F115" s="3" t="s">
        <v>1448</v>
      </c>
      <c r="G115" s="3" t="s">
        <v>1449</v>
      </c>
      <c r="H115" s="3" t="s">
        <v>1450</v>
      </c>
      <c r="I115" s="3" t="s">
        <v>1451</v>
      </c>
      <c r="J115" s="3" t="s">
        <v>1452</v>
      </c>
      <c r="K115" s="3" t="s">
        <v>1198</v>
      </c>
      <c r="L115" s="3" t="s">
        <v>1453</v>
      </c>
      <c r="M115" s="3" t="s">
        <v>1454</v>
      </c>
    </row>
    <row r="116" spans="2:13">
      <c r="B116" s="2" t="s">
        <v>583</v>
      </c>
      <c r="F116" s="3" t="s">
        <v>1455</v>
      </c>
      <c r="G116" s="3" t="s">
        <v>1198</v>
      </c>
      <c r="H116" s="3" t="s">
        <v>1456</v>
      </c>
      <c r="I116" s="3" t="s">
        <v>1457</v>
      </c>
      <c r="J116" s="3" t="s">
        <v>1458</v>
      </c>
      <c r="K116" s="3" t="s">
        <v>1459</v>
      </c>
      <c r="L116" s="3" t="s">
        <v>1460</v>
      </c>
      <c r="M116" s="3" t="s">
        <v>1193</v>
      </c>
    </row>
    <row r="117" spans="2:13">
      <c r="B117" s="2" t="s">
        <v>588</v>
      </c>
      <c r="F117" s="3" t="s">
        <v>788</v>
      </c>
      <c r="G117" s="3" t="s">
        <v>826</v>
      </c>
      <c r="H117" s="3" t="s">
        <v>1461</v>
      </c>
      <c r="I117" s="3" t="s">
        <v>1462</v>
      </c>
      <c r="J117" s="3" t="s">
        <v>1463</v>
      </c>
      <c r="K117" s="3" t="s">
        <v>1464</v>
      </c>
      <c r="L117" s="3" t="s">
        <v>1465</v>
      </c>
      <c r="M117" s="3" t="s">
        <v>1000</v>
      </c>
    </row>
    <row r="118" spans="2:13">
      <c r="B118" s="2" t="s">
        <v>593</v>
      </c>
      <c r="F118" s="3" t="s">
        <v>1362</v>
      </c>
      <c r="G118" s="3" t="s">
        <v>826</v>
      </c>
      <c r="H118" s="3" t="s">
        <v>1466</v>
      </c>
      <c r="I118" s="3" t="s">
        <v>1467</v>
      </c>
      <c r="J118" s="3" t="s">
        <v>967</v>
      </c>
      <c r="K118" s="3" t="s">
        <v>1468</v>
      </c>
      <c r="L118" s="3" t="s">
        <v>1469</v>
      </c>
      <c r="M118" s="3" t="s">
        <v>1470</v>
      </c>
    </row>
    <row r="119" spans="2:13">
      <c r="B119" s="2" t="s">
        <v>595</v>
      </c>
      <c r="F119" s="3" t="s">
        <v>1471</v>
      </c>
      <c r="G119" s="3" t="s">
        <v>1001</v>
      </c>
      <c r="H119" s="3" t="s">
        <v>806</v>
      </c>
      <c r="I119" s="3" t="s">
        <v>1472</v>
      </c>
      <c r="J119" s="3" t="s">
        <v>1473</v>
      </c>
      <c r="K119" s="3" t="s">
        <v>1474</v>
      </c>
      <c r="L119" s="3" t="s">
        <v>1475</v>
      </c>
      <c r="M119" s="3" t="s">
        <v>1476</v>
      </c>
    </row>
    <row r="120" spans="2:13">
      <c r="B120" s="2" t="s">
        <v>600</v>
      </c>
      <c r="F120" s="3" t="s">
        <v>1477</v>
      </c>
      <c r="G120" s="3" t="s">
        <v>1478</v>
      </c>
      <c r="H120" s="3" t="s">
        <v>1149</v>
      </c>
      <c r="I120" s="3" t="s">
        <v>1058</v>
      </c>
      <c r="J120" s="3" t="s">
        <v>1479</v>
      </c>
      <c r="K120" s="3" t="s">
        <v>1480</v>
      </c>
      <c r="L120" s="3" t="s">
        <v>1481</v>
      </c>
      <c r="M120" s="3" t="s">
        <v>1482</v>
      </c>
    </row>
    <row r="121" spans="2:13">
      <c r="B121" s="2" t="s">
        <v>605</v>
      </c>
      <c r="F121" s="3" t="s">
        <v>1369</v>
      </c>
      <c r="G121" s="3" t="s">
        <v>1483</v>
      </c>
      <c r="H121" s="3" t="s">
        <v>1484</v>
      </c>
      <c r="I121" s="3" t="s">
        <v>776</v>
      </c>
      <c r="J121" s="3" t="s">
        <v>1485</v>
      </c>
      <c r="K121" s="3" t="s">
        <v>1486</v>
      </c>
      <c r="L121" s="3" t="s">
        <v>1487</v>
      </c>
      <c r="M121" s="3" t="s">
        <v>1488</v>
      </c>
    </row>
    <row r="122" spans="2:13">
      <c r="B122" s="2" t="s">
        <v>610</v>
      </c>
      <c r="F122" s="3" t="s">
        <v>812</v>
      </c>
      <c r="G122" s="3" t="s">
        <v>1278</v>
      </c>
      <c r="H122" s="3" t="s">
        <v>1034</v>
      </c>
      <c r="I122" s="3" t="s">
        <v>1489</v>
      </c>
      <c r="J122" s="3" t="s">
        <v>1490</v>
      </c>
      <c r="K122" s="3" t="s">
        <v>1491</v>
      </c>
      <c r="L122" s="3" t="s">
        <v>1492</v>
      </c>
      <c r="M122" s="3" t="s">
        <v>1493</v>
      </c>
    </row>
    <row r="123" spans="2:13">
      <c r="B123" s="2" t="s">
        <v>615</v>
      </c>
      <c r="F123" s="3" t="s">
        <v>751</v>
      </c>
      <c r="G123" s="3" t="s">
        <v>1428</v>
      </c>
      <c r="H123" s="3" t="s">
        <v>1494</v>
      </c>
      <c r="I123" s="3" t="s">
        <v>839</v>
      </c>
      <c r="J123" s="3" t="s">
        <v>1495</v>
      </c>
      <c r="K123" s="3" t="s">
        <v>996</v>
      </c>
      <c r="L123" s="3" t="s">
        <v>1496</v>
      </c>
      <c r="M123" s="3" t="s">
        <v>1497</v>
      </c>
    </row>
    <row r="124" spans="2:13">
      <c r="B124" s="2" t="s">
        <v>616</v>
      </c>
      <c r="F124" s="3" t="s">
        <v>905</v>
      </c>
      <c r="G124" s="3" t="s">
        <v>866</v>
      </c>
      <c r="H124" s="3" t="s">
        <v>1498</v>
      </c>
      <c r="I124" s="3" t="s">
        <v>1499</v>
      </c>
      <c r="J124" s="3" t="s">
        <v>1500</v>
      </c>
      <c r="K124" s="3" t="s">
        <v>1501</v>
      </c>
      <c r="L124" s="3" t="s">
        <v>1502</v>
      </c>
      <c r="M124" s="3" t="s">
        <v>1503</v>
      </c>
    </row>
    <row r="125" spans="2:13">
      <c r="B125" s="2" t="s">
        <v>621</v>
      </c>
      <c r="F125" s="3" t="s">
        <v>1504</v>
      </c>
      <c r="G125" s="3" t="s">
        <v>1007</v>
      </c>
      <c r="H125" s="3" t="s">
        <v>1505</v>
      </c>
      <c r="I125" s="3" t="s">
        <v>913</v>
      </c>
      <c r="J125" s="3" t="s">
        <v>1506</v>
      </c>
      <c r="K125" s="3" t="s">
        <v>799</v>
      </c>
      <c r="L125" s="3" t="s">
        <v>1507</v>
      </c>
      <c r="M125" s="3" t="s">
        <v>1508</v>
      </c>
    </row>
    <row r="126" ht="14" spans="6:13">
      <c r="F126" s="4"/>
      <c r="G126" s="4"/>
      <c r="H126" s="4"/>
      <c r="I126" s="4"/>
      <c r="J126" s="4"/>
      <c r="K126" s="4"/>
      <c r="L126" s="4"/>
      <c r="M126" s="4"/>
    </row>
    <row r="127" ht="14" spans="6:13">
      <c r="F127" s="4"/>
      <c r="G127" s="4"/>
      <c r="H127" s="4"/>
      <c r="I127" s="4"/>
      <c r="J127" s="4"/>
      <c r="K127" s="4"/>
      <c r="L127" s="4"/>
      <c r="M127" s="4"/>
    </row>
    <row r="128" ht="14" spans="6:13">
      <c r="F128" s="4"/>
      <c r="G128" s="4"/>
      <c r="H128" s="4"/>
      <c r="I128" s="4"/>
      <c r="J128" s="4"/>
      <c r="K128" s="4"/>
      <c r="L128" s="4"/>
      <c r="M128" s="4"/>
    </row>
    <row r="151" ht="14" spans="6:13">
      <c r="F151" s="5"/>
      <c r="G151" s="5"/>
      <c r="H151" s="5"/>
      <c r="I151" s="5"/>
      <c r="J151" s="5"/>
      <c r="K151" s="5"/>
      <c r="L151" s="5"/>
      <c r="M151" s="5"/>
    </row>
    <row r="152" ht="14" spans="6:13">
      <c r="F152" s="5"/>
      <c r="G152" s="5"/>
      <c r="H152" s="5"/>
      <c r="I152" s="5"/>
      <c r="J152" s="5"/>
      <c r="K152" s="5"/>
      <c r="L152" s="5"/>
      <c r="M152" s="5"/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 c</dc:creator>
  <cp:lastModifiedBy>皮皮虾</cp:lastModifiedBy>
  <dcterms:created xsi:type="dcterms:W3CDTF">2023-03-11T11:55:00Z</dcterms:created>
  <dcterms:modified xsi:type="dcterms:W3CDTF">2023-06-07T10:41:21Z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A21AEE3A99C740FDB053B543FC958AEF</vt:lpwstr>
  </property>
  <property fmtid="{D5CDD505-2E9C-101B-9397-08002B2CF9AE}" pid="3" name="KSOProductBuildVer">
    <vt:lpwstr>2052-11.1.0.14309</vt:lpwstr>
  </property>
</Properties>
</file>