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chri\Desktop\Data Analyst Bootcamp\Homework\Module 1\"/>
    </mc:Choice>
  </mc:AlternateContent>
  <xr:revisionPtr revIDLastSave="0" documentId="13_ncr:1_{6BE1D868-D6B0-46C8-8B08-1912B3300D14}" xr6:coauthVersionLast="47" xr6:coauthVersionMax="47" xr10:uidLastSave="{00000000-0000-0000-0000-000000000000}"/>
  <bookViews>
    <workbookView xWindow="-78" yWindow="0" windowWidth="11676" windowHeight="12318" firstSheet="1" activeTab="2" xr2:uid="{00000000-000D-0000-FFFF-FFFF00000000}"/>
  </bookViews>
  <sheets>
    <sheet name="Crowdfunding" sheetId="1" r:id="rId1"/>
    <sheet name="Pivot Table 1" sheetId="3" r:id="rId2"/>
    <sheet name="Pivot Table 2" sheetId="5" r:id="rId3"/>
    <sheet name="Pivot Table 3" sheetId="13" r:id="rId4"/>
    <sheet name="Goal Analysis" sheetId="11" r:id="rId5"/>
    <sheet name="Statistical Analysis" sheetId="14" r:id="rId6"/>
  </sheets>
  <definedNames>
    <definedName name="_xlchart.v1.0" hidden="1">'Statistical Analysis'!$B$1</definedName>
    <definedName name="_xlchart.v1.1" hidden="1">'Statistical Analysis'!$B$2:$B$536</definedName>
    <definedName name="_xlchart.v1.2" hidden="1">'Statistical Analysis'!$H$1</definedName>
    <definedName name="_xlchart.v1.3" hidden="1">'Statistical Analysis'!$H$2:$H$536</definedName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K8" i="14"/>
  <c r="K7" i="14"/>
  <c r="K6" i="14"/>
  <c r="K5" i="14"/>
  <c r="K4" i="14"/>
  <c r="K3" i="14"/>
  <c r="E9" i="14"/>
  <c r="E8" i="14"/>
  <c r="E7" i="14"/>
  <c r="E6" i="14"/>
  <c r="E4" i="14"/>
  <c r="E5" i="14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13" i="11"/>
  <c r="C13" i="11"/>
  <c r="B13" i="11"/>
  <c r="D12" i="11"/>
  <c r="C12" i="11"/>
  <c r="B12" i="11"/>
  <c r="C11" i="11"/>
  <c r="D11" i="11"/>
  <c r="D10" i="11"/>
  <c r="C10" i="11"/>
  <c r="B11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B10" i="11"/>
  <c r="D3" i="11"/>
  <c r="C3" i="11"/>
  <c r="B3" i="11"/>
  <c r="H2" i="11"/>
  <c r="G2" i="11"/>
  <c r="F2" i="11"/>
  <c r="E2" i="11"/>
  <c r="D2" i="11"/>
  <c r="C2" i="11"/>
  <c r="B2" i="11"/>
  <c r="N3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" i="1"/>
  <c r="O10" i="1"/>
  <c r="O11" i="1"/>
  <c r="O3" i="1"/>
  <c r="O4" i="1"/>
  <c r="O5" i="1"/>
  <c r="O6" i="1"/>
  <c r="O7" i="1"/>
  <c r="O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6D447-E979-426C-957B-7FCD2ABA4A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E83C99-873B-4D26-9BB6-689DFDA7D7C8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<sst xmlns="http://schemas.openxmlformats.org/spreadsheetml/2006/main" count="8997" uniqueCount="2122">
  <si>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</si>
  <si>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</si>
  <si>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</si>
  <si>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</si>
  <si>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</si>
  <si>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</si>
  <si>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</si>
  <si>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</si>
  <si>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</si>
  <si>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</si>
  <si>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</si>
  <si>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</si>
  <si>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</si>
  <si>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</si>
  <si>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</si>
  <si>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</si>
  <si>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</si>
  <si>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</si>
  <si>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</si>
  <si>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</si>
  <si>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</si>
  <si>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</si>
  <si>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</si>
  <si>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</si>
  <si>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</si>
  <si>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</si>
  <si>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</si>
  <si>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</si>
  <si>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</si>
  <si>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</si>
  <si>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</si>
  <si>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</si>
  <si>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</si>
  <si>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</si>
  <si>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</si>
  <si>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</si>
  <si>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</si>
  <si>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</si>
  <si>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</si>
  <si>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</si>
  <si>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</si>
  <si>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</si>
  <si>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</si>
  <si>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</si>
  <si>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</si>
  <si>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</si>
  <si>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</si>
  <si>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</si>
  <si>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</si>
  <si>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</si>
  <si>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</si>
  <si>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</si>
  <si>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</si>
  <si>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</si>
  <si>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</si>
  <si>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</si>
  <si>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</si>
  <si>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</si>
  <si>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</si>
  <si>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</si>
  <si>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</si>
  <si>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</si>
  <si>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</si>
  <si>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</si>
  <si>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</si>
  <si>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</si>
  <si>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</si>
  <si>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</si>
  <si>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</si>
  <si>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</si>
  <si>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</si>
  <si>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</si>
  <si>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</si>
  <si>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</si>
  <si>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</si>
  <si>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</si>
  <si>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</si>
  <si>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</si>
  <si>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</si>
  <si>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</si>
  <si>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</si>
  <si>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</si>
  <si>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</si>
  <si>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</si>
  <si>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</si>
  <si>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</si>
  <si>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</si>
  <si>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</si>
  <si>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</si>
  <si>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</si>
  <si>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</si>
  <si>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</si>
  <si>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</si>
  <si>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</si>
  <si>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</si>
  <si>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</si>
  <si>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</si>
  <si>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</si>
  <si>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</si>
  <si>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</si>
  <si>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</si>
  <si>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</si>
  <si>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</si>
  <si>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</si>
  <si>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</si>
  <si>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</si>
  <si>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</si>
  <si>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</si>
  <si>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</si>
  <si>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</si>
  <si>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</si>
  <si>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</si>
  <si>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</si>
  <si>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</si>
  <si>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</si>
  <si>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</si>
  <si>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</si>
  <si>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</si>
  <si>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</si>
  <si>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</si>
  <si>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</si>
  <si>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</si>
  <si>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</si>
  <si>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</si>
  <si>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</si>
  <si>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</si>
  <si>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</si>
  <si>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</si>
  <si>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</si>
  <si>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</si>
  <si>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</si>
  <si>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</si>
  <si>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</si>
  <si>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</si>
  <si>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</si>
  <si>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</si>
  <si>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</si>
  <si>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</si>
  <si>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</si>
  <si>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</si>
  <si>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</si>
  <si>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</si>
  <si>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</si>
  <si>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</si>
  <si>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</si>
  <si>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</si>
  <si>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</si>
  <si>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</si>
  <si>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</si>
  <si>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</si>
  <si>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</si>
  <si>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</si>
  <si>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</si>
  <si>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</si>
  <si>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</si>
  <si>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</si>
  <si>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</si>
  <si>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</si>
  <si>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</si>
  <si>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</si>
  <si>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</si>
  <si>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</si>
  <si>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</si>
  <si>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</si>
  <si>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</si>
  <si>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</si>
  <si>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</si>
  <si>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</si>
  <si>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</si>
  <si>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</si>
  <si>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</si>
  <si>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</si>
  <si>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</si>
  <si>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</si>
  <si>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</si>
  <si>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</si>
  <si>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</si>
  <si>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</si>
  <si>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</si>
  <si>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</si>
  <si>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</si>
  <si>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</si>
  <si>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</si>
  <si>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</si>
  <si>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</si>
  <si>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</si>
  <si>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</si>
  <si>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</si>
  <si>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</si>
  <si>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</si>
  <si>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</si>
  <si>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</si>
  <si>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</si>
  <si>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</si>
  <si>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</si>
  <si>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</si>
  <si>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</si>
  <si>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</si>
  <si>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</si>
  <si>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</si>
  <si>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</si>
  <si>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</si>
  <si>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</si>
  <si>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</si>
  <si>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</si>
  <si>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</si>
  <si>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</si>
  <si>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</si>
  <si>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</si>
  <si>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</si>
  <si>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</si>
  <si>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</si>
  <si>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</si>
  <si>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</si>
  <si>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</si>
  <si>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</si>
  <si>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</si>
  <si>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</si>
  <si>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</si>
  <si>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</si>
  <si>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</si>
  <si>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</si>
  <si>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</si>
  <si>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</si>
  <si>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</si>
  <si>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</si>
  <si>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</si>
  <si>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</si>
  <si>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</si>
  <si>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</si>
  <si>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</si>
  <si>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</si>
  <si>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</si>
  <si>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</si>
  <si>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</si>
  <si>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</si>
  <si>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</si>
  <si>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</si>
  <si>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</si>
  <si>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</si>
  <si>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</si>
  <si>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</si>
  <si>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</si>
  <si>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</si>
  <si>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</si>
  <si>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</si>
  <si>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</si>
  <si>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</si>
  <si>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</si>
  <si>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</si>
  <si>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</si>
  <si>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</si>
  <si>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</si>
  <si>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</si>
  <si>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</si>
  <si>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</si>
  <si>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</si>
  <si>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</si>
  <si>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</si>
  <si>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</si>
  <si>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</si>
  <si>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</si>
  <si>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</si>
  <si>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</si>
  <si>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</si>
  <si>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</si>
  <si>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</si>
  <si>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</si>
  <si>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</si>
  <si>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</si>
  <si>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</si>
  <si>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</si>
  <si>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</si>
  <si>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</si>
  <si>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</si>
  <si>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</si>
  <si>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</si>
  <si>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</si>
  <si>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</si>
  <si>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</si>
  <si>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</si>
  <si>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</si>
  <si>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</si>
  <si>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</si>
  <si>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</si>
  <si>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</si>
  <si>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</si>
  <si>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</si>
  <si>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</si>
  <si>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</si>
  <si>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</si>
  <si>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</si>
  <si>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</si>
  <si>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</si>
  <si>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</si>
  <si>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</si>
  <si>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</si>
  <si>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</si>
  <si>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</si>
  <si>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</si>
  <si>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</si>
  <si>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</si>
  <si>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</si>
  <si>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</si>
  <si>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</si>
  <si>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</si>
  <si>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</si>
  <si>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</si>
  <si>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</si>
  <si>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</si>
  <si>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</si>
  <si>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</si>
  <si>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</si>
  <si>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</si>
  <si>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</si>
  <si>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</si>
  <si>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</si>
  <si>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</si>
  <si>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</si>
  <si>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</si>
  <si>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</si>
  <si>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</si>
  <si>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</si>
  <si>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</si>
  <si>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</si>
  <si>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</si>
  <si>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</si>
  <si>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</si>
  <si>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</si>
  <si>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</si>
  <si>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</si>
  <si>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</si>
  <si>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</si>
  <si>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</si>
  <si>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</si>
  <si>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</si>
  <si>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</si>
  <si>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</si>
  <si>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</si>
  <si>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</si>
  <si>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</si>
  <si>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</si>
  <si>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</si>
  <si>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</si>
  <si>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</si>
  <si>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</si>
  <si>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</si>
  <si>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</si>
  <si>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</si>
  <si>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</si>
  <si>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</si>
  <si>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</si>
  <si>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</si>
  <si>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</si>
  <si>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</si>
  <si>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</si>
  <si>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</si>
  <si>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</si>
  <si>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</si>
  <si>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</si>
  <si>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</si>
  <si>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</si>
  <si>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</si>
  <si>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</si>
  <si>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</si>
  <si>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</si>
  <si>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</si>
  <si>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</si>
  <si>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</si>
  <si>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</si>
  <si>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</si>
  <si>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</si>
  <si>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</si>
  <si>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</si>
  <si>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</si>
  <si>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</si>
  <si>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</si>
  <si>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</si>
  <si>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</si>
  <si>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</si>
  <si>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</si>
  <si>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</si>
  <si>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</si>
  <si>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</si>
  <si>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</si>
  <si>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</si>
  <si>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</si>
  <si>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</si>
  <si>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</si>
  <si>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</si>
  <si>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</si>
  <si>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</si>
  <si>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</si>
  <si>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</si>
  <si>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</si>
  <si>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</si>
  <si>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</si>
  <si>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</si>
  <si>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</si>
  <si>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</si>
  <si>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</si>
  <si>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</si>
  <si>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</si>
  <si>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</si>
  <si>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</si>
  <si>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</si>
  <si>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</si>
  <si>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</si>
  <si>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</si>
  <si>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</si>
  <si>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</si>
  <si>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</si>
  <si>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</si>
  <si>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</si>
  <si>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</si>
  <si>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</si>
  <si>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</si>
  <si>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</si>
  <si>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</si>
  <si>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</si>
  <si>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</si>
  <si>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</si>
  <si>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</si>
  <si>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</si>
  <si>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</si>
  <si>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</si>
  <si>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</si>
  <si>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</si>
  <si>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</si>
  <si>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</si>
  <si>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</si>
  <si>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</si>
  <si>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</si>
  <si>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</si>
  <si>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</si>
  <si>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</si>
  <si>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</si>
  <si>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</si>
  <si>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</si>
  <si>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</si>
  <si>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</si>
  <si>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</si>
  <si>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</si>
  <si>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</si>
  <si>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</si>
  <si>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</si>
  <si>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</si>
  <si>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</si>
  <si>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</si>
  <si>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</si>
  <si>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</si>
  <si>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</si>
  <si>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</si>
  <si>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</si>
  <si>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</si>
  <si>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</si>
  <si>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</si>
  <si>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</si>
  <si>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</si>
  <si>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</si>
  <si>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</si>
  <si>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</si>
  <si>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</si>
  <si>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</si>
  <si>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</si>
  <si>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</si>
  <si>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</si>
  <si>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</si>
  <si>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</si>
  <si>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</si>
  <si>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</si>
  <si>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</si>
  <si>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</si>
  <si>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</si>
  <si>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</si>
  <si>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</si>
  <si>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</si>
  <si>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</si>
  <si>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</si>
  <si>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</si>
  <si>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</si>
  <si>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</si>
  <si>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</si>
  <si>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</si>
  <si>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</si>
  <si>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</si>
  <si>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</si>
  <si>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</si>
  <si>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</si>
  <si>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</si>
  <si>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</si>
  <si>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</si>
  <si>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</si>
  <si>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</si>
  <si>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</si>
  <si>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</si>
  <si>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</si>
  <si>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</si>
  <si>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</si>
  <si>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</si>
  <si>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</si>
  <si>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</si>
  <si>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</si>
  <si>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</si>
  <si>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</si>
  <si>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</si>
  <si>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</si>
  <si>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</si>
  <si>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</si>
  <si>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</si>
  <si>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</si>
  <si>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</si>
  <si>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</si>
  <si>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</si>
  <si>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</si>
  <si>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</si>
  <si>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</si>
  <si>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</si>
  <si>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</si>
  <si>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</si>
  <si>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</si>
  <si>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</si>
  <si>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</si>
  <si>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</si>
  <si>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</si>
  <si>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</si>
  <si>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</si>
  <si>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</si>
  <si>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</si>
  <si>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</si>
  <si>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</si>
  <si>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</si>
  <si>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</si>
  <si>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</si>
  <si>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</si>
  <si>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</si>
  <si>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</si>
  <si>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</si>
  <si>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</si>
  <si>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</si>
  <si>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</si>
  <si>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</si>
  <si>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</si>
  <si>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</si>
  <si>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</si>
  <si>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</si>
  <si>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</si>
  <si>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</si>
  <si>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</si>
  <si>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</si>
  <si>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</si>
  <si>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</si>
  <si>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</si>
  <si>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</si>
  <si>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</si>
  <si>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</si>
  <si>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</si>
  <si>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</si>
  <si>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</si>
  <si>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</si>
  <si>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</si>
  <si>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</si>
  <si>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</si>
  <si>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</si>
  <si>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</si>
  <si>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</si>
  <si>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</si>
  <si>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</si>
  <si>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</si>
  <si>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</si>
  <si>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</si>
  <si>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</si>
  <si>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</si>
  <si>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</si>
  <si>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</si>
  <si>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</si>
  <si>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</si>
  <si>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</si>
  <si>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</si>
  <si>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</si>
  <si>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</si>
  <si>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</si>
  <si>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</si>
  <si>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</si>
  <si>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</si>
  <si>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</si>
  <si>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</si>
  <si>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</si>
  <si>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</si>
  <si>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</si>
  <si>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</si>
  <si>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</si>
  <si>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</si>
  <si>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</si>
  <si>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</si>
  <si>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</si>
  <si>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</si>
  <si>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</si>
  <si>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</si>
  <si>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</si>
  <si>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</si>
  <si>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</si>
  <si>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</si>
  <si>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</si>
  <si>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</si>
  <si>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</si>
  <si>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</si>
  <si>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</si>
  <si>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</si>
  <si>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</si>
  <si>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</si>
  <si>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</si>
  <si>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</si>
  <si>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</si>
  <si>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</si>
  <si>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</si>
  <si>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</si>
  <si>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</si>
  <si>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</si>
  <si>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</si>
  <si>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</si>
  <si>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</si>
  <si>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</si>
  <si>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</si>
  <si>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</si>
  <si>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</si>
  <si>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</si>
  <si>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</si>
  <si>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</si>
  <si>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</si>
  <si>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</si>
  <si>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</si>
  <si>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</si>
  <si>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</si>
  <si>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</si>
  <si>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</si>
  <si>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</si>
  <si>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</si>
  <si>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</si>
  <si>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</si>
  <si>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</si>
  <si>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</si>
  <si>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</si>
  <si>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</si>
  <si>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</si>
  <si>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</si>
  <si>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</si>
  <si>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</si>
  <si>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</si>
  <si>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</si>
  <si>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</si>
  <si>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</si>
  <si>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</si>
  <si>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</si>
  <si>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</si>
  <si>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</si>
  <si>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</si>
  <si>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</si>
  <si>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</si>
  <si>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</si>
  <si>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</si>
  <si>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</si>
  <si>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</si>
  <si>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</si>
  <si>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</si>
  <si>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</si>
  <si>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</si>
  <si>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</si>
  <si>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</si>
  <si>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</si>
  <si>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</si>
  <si>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</si>
  <si>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</si>
  <si>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</si>
  <si>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</si>
  <si>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</si>
  <si>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</si>
  <si>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</si>
  <si>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</si>
  <si>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</si>
  <si>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</si>
  <si>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</si>
  <si>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</si>
  <si>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</si>
  <si>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</si>
  <si>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</si>
  <si>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</si>
  <si>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</si>
  <si>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</si>
  <si>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</si>
  <si>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</si>
  <si>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</si>
  <si>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</si>
  <si>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</si>
  <si>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</si>
  <si>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</si>
  <si>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</si>
  <si>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</si>
  <si>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</si>
  <si>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</si>
  <si>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</si>
  <si>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</si>
  <si>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</si>
  <si>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</si>
  <si>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</si>
  <si>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</si>
  <si>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</si>
  <si>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</si>
  <si>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</si>
  <si>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</si>
  <si>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</si>
  <si>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</si>
  <si>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</si>
  <si>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</si>
  <si>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</si>
  <si>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</si>
  <si>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</si>
  <si>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</si>
  <si>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</si>
  <si>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</si>
  <si>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</si>
  <si>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</si>
  <si>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</si>
  <si>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</si>
  <si>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</si>
  <si>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</si>
  <si>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</si>
  <si>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</si>
  <si>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</si>
  <si>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</si>
  <si>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</si>
  <si>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</si>
  <si>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</si>
  <si>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</si>
  <si>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</si>
  <si>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</si>
  <si>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</si>
  <si>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</si>
  <si>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</si>
  <si>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</si>
  <si>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</si>
  <si>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</si>
  <si>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</si>
  <si>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</si>
  <si>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</si>
  <si>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</si>
  <si>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</si>
  <si>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</si>
  <si>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</si>
  <si>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</si>
  <si>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</si>
  <si>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</si>
  <si>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</si>
  <si>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</si>
  <si>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</si>
  <si>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</si>
  <si>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</si>
  <si>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</si>
  <si>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</si>
  <si>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</si>
  <si>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</si>
  <si>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</si>
  <si>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</si>
  <si>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</si>
  <si>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</si>
  <si>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</si>
  <si>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</si>
  <si>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</si>
  <si>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</si>
  <si>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</si>
  <si>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</si>
  <si>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</si>
  <si>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</si>
  <si>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</si>
  <si>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</si>
  <si>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</si>
  <si>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</si>
  <si>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</si>
  <si>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</si>
  <si>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</si>
  <si>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</si>
  <si>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</si>
  <si>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</si>
  <si>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</si>
  <si>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</si>
  <si>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</si>
  <si>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</si>
  <si>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</si>
  <si>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</si>
  <si>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</si>
  <si>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</si>
  <si>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</si>
  <si>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</si>
  <si>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</si>
  <si>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</si>
  <si>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</si>
  <si>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</si>
  <si>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</si>
  <si>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</si>
  <si>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</si>
  <si>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</si>
  <si>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</si>
  <si>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</si>
  <si>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</si>
  <si>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</si>
  <si>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</si>
  <si>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</si>
  <si>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</si>
  <si>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</si>
  <si>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</si>
  <si>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</si>
  <si>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</si>
  <si>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</si>
  <si>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</si>
  <si>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</si>
  <si>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</si>
  <si>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</si>
  <si>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</si>
  <si>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</si>
  <si>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</si>
  <si>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</si>
  <si>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</si>
  <si>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</si>
  <si>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</si>
  <si>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</si>
  <si>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</si>
  <si>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</si>
  <si>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</si>
  <si>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</si>
  <si>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</si>
  <si>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</si>
  <si>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</si>
  <si>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</si>
  <si>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</si>
  <si>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</si>
  <si>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</si>
  <si>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</si>
  <si>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</si>
  <si>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</si>
  <si>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</si>
  <si>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</si>
  <si>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</si>
  <si>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</si>
  <si>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</si>
  <si>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</si>
  <si>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</si>
  <si>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</si>
  <si>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</si>
  <si>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</si>
  <si>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</si>
  <si>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</si>
  <si>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</si>
  <si>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</si>
  <si>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</si>
  <si>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</si>
  <si>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</si>
  <si>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</si>
  <si>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</si>
  <si>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</si>
  <si>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</si>
  <si>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</si>
  <si>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</si>
  <si>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</si>
  <si>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</si>
  <si>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</si>
  <si>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</si>
  <si>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</si>
  <si>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</si>
  <si>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</si>
  <si>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</si>
  <si>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</si>
  <si>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</si>
  <si>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</si>
  <si>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</si>
  <si>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</si>
  <si>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</si>
  <si>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</si>
  <si>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</si>
  <si>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</si>
  <si>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</si>
  <si>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</si>
  <si>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</si>
  <si>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</si>
  <si>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</si>
  <si>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</si>
  <si>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</si>
  <si>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</si>
  <si>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</si>
  <si>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</si>
  <si>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</si>
  <si>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</si>
  <si>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</si>
  <si>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</si>
  <si>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</si>
  <si>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</si>
  <si>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</si>
  <si>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</si>
  <si>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</si>
  <si>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</si>
  <si>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</si>
  <si>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</si>
  <si>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</si>
  <si>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</si>
  <si>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</si>
  <si>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</si>
  <si>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</si>
  <si>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</si>
  <si>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</si>
  <si>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</si>
  <si>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</si>
  <si>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</si>
  <si>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</si>
  <si>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</si>
  <si>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</si>
  <si>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</si>
  <si>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</si>
  <si>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</si>
  <si>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</si>
  <si>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</si>
  <si>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</si>
  <si>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</si>
  <si>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</si>
  <si>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</si>
  <si>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</si>
  <si>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</si>
  <si>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</si>
  <si>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</si>
  <si>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</si>
  <si>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</si>
  <si>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</si>
  <si>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</si>
  <si>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</si>
  <si>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</si>
  <si>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</si>
  <si>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</si>
  <si>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</si>
  <si>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</si>
  <si>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</si>
  <si>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</si>
  <si>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</si>
  <si>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</si>
  <si>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</si>
  <si>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</si>
  <si>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</si>
  <si>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</si>
  <si>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</si>
  <si>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</si>
  <si>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</si>
  <si>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</si>
  <si>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</si>
  <si>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</si>
  <si>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</si>
  <si>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</si>
  <si>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</si>
  <si>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</si>
  <si>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</si>
  <si>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</si>
  <si>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</si>
  <si>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</si>
  <si>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</si>
  <si>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</si>
  <si>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</si>
  <si>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</si>
  <si>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</si>
  <si>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</si>
  <si>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</si>
  <si>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</si>
  <si>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</si>
  <si>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</si>
  <si>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</si>
  <si>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</si>
  <si>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</si>
  <si>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</si>
  <si>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</si>
  <si>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</si>
  <si>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</si>
  <si>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</si>
  <si>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</si>
  <si>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</si>
  <si>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</si>
  <si>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</si>
  <si>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</si>
  <si>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</si>
  <si>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</si>
  <si>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</si>
  <si>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</si>
  <si>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</si>
  <si>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</si>
  <si>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</si>
  <si>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</si>
  <si>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</si>
  <si>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</si>
  <si>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</si>
  <si>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</si>
  <si>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</si>
  <si>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</si>
  <si>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</si>
  <si>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</si>
  <si>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</si>
  <si>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</si>
  <si>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</si>
  <si>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</si>
  <si>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</si>
  <si>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</si>
  <si>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</si>
  <si>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</si>
  <si>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</si>
  <si>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</si>
  <si>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</si>
  <si>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</si>
  <si>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</si>
  <si>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</si>
  <si>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</si>
  <si>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</si>
  <si>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</si>
  <si>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</si>
  <si>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</si>
  <si>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</si>
  <si>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</si>
  <si>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</si>
  <si>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</si>
  <si>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</si>
  <si>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</si>
  <si>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</si>
  <si>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</si>
  <si>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</si>
  <si>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</si>
  <si>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</si>
  <si>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</si>
  <si>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</si>
  <si>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</si>
  <si>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</si>
  <si>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</si>
  <si>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</si>
  <si>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</si>
  <si>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</si>
  <si>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</si>
  <si>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</si>
  <si>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</si>
  <si>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</si>
  <si>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</si>
  <si>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</si>
  <si>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</si>
  <si>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</si>
  <si>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</si>
  <si>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</si>
  <si>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</si>
  <si>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</si>
  <si>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</si>
  <si>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</si>
  <si>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</si>
  <si>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</si>
  <si>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</si>
  <si>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</si>
  <si>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</si>
  <si>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</si>
  <si>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</si>
  <si>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</si>
  <si>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</si>
  <si>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</si>
  <si>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</si>
  <si>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</si>
  <si>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</si>
  <si>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</si>
  <si>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</si>
  <si>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</si>
  <si>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</si>
  <si>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</si>
  <si>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</si>
  <si>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</si>
  <si>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</si>
  <si>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</si>
  <si>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</si>
  <si>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</si>
  <si>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</si>
  <si>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</si>
  <si>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</si>
  <si>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</si>
  <si>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</si>
  <si>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</si>
  <si>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</si>
  <si>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</si>
  <si>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</si>
  <si>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</si>
  <si>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</si>
  <si>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</si>
  <si>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</si>
  <si>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</si>
  <si>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</si>
  <si>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</si>
  <si>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</si>
  <si>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</si>
  <si>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</si>
  <si>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</si>
  <si>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</si>
  <si>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</si>
  <si>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</si>
  <si>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</si>
  <si>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</si>
  <si>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</si>
  <si>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</si>
  <si>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</si>
  <si>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</si>
  <si>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</si>
  <si>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</si>
  <si>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</si>
  <si>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</si>
  <si>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</si>
  <si>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</si>
  <si>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</si>
  <si>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</si>
  <si>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</si>
  <si>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</si>
  <si>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</si>
  <si>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</si>
  <si>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</si>
  <si>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</si>
  <si>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</si>
  <si>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</si>
  <si>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</si>
  <si>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</si>
  <si>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</si>
  <si>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</si>
  <si>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</si>
  <si>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</si>
  <si>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</si>
  <si>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</si>
  <si>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</si>
  <si>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</si>
  <si>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</si>
  <si>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</si>
  <si>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</si>
  <si>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</si>
  <si>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</si>
  <si>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</si>
  <si>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</si>
  <si>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</si>
  <si>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</si>
  <si>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</si>
  <si>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</si>
  <si>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</si>
  <si>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</si>
  <si>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</si>
  <si>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</si>
  <si>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</si>
  <si>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</si>
  <si>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</si>
  <si>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</si>
  <si>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</si>
  <si>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</si>
  <si>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</si>
  <si>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</si>
  <si>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</si>
  <si>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</si>
  <si>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</si>
  <si>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</si>
  <si>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</si>
  <si>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</si>
  <si>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</si>
  <si>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</si>
  <si>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</si>
  <si>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</si>
  <si>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</si>
  <si>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</si>
  <si>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</si>
  <si>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</si>
  <si>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</si>
  <si>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</si>
  <si>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</si>
  <si>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</si>
  <si>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</si>
  <si>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</si>
  <si>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</si>
  <si>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</si>
  <si>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</si>
  <si>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</si>
  <si>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</si>
  <si>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</si>
  <si>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</si>
  <si>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</si>
  <si>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</si>
  <si>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</si>
  <si>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</si>
  <si>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</si>
  <si>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</si>
  <si>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</si>
  <si>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</si>
  <si>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</si>
  <si>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</si>
  <si>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</si>
  <si>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</si>
  <si>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</si>
  <si>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</si>
  <si>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</si>
  <si>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</si>
  <si>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</si>
  <si>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</si>
  <si>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</si>
  <si>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</si>
  <si>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</si>
  <si>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</si>
  <si>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</si>
  <si>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</si>
  <si>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</si>
  <si>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</si>
  <si>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</si>
  <si>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</si>
  <si>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</si>
  <si>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</si>
  <si>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</si>
  <si>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</si>
  <si>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</si>
  <si>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</si>
  <si>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</si>
  <si>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</si>
  <si>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</si>
  <si>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</si>
  <si>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</si>
  <si>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</si>
  <si>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</si>
  <si>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</si>
  <si>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</si>
  <si>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</si>
  <si>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</si>
  <si>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</si>
  <si>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</si>
  <si>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</si>
  <si>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</si>
  <si>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</si>
  <si>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</si>
  <si>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</si>
  <si>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</si>
  <si>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</si>
  <si>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</si>
  <si>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</si>
  <si>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</si>
  <si>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</si>
  <si>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</si>
  <si>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</si>
  <si>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</si>
  <si>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</si>
  <si>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</si>
  <si>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</si>
  <si>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</si>
  <si>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</si>
  <si>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</si>
  <si>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</si>
  <si>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</si>
  <si>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</si>
  <si>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</si>
  <si>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</si>
  <si>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</si>
  <si>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</si>
  <si>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</si>
  <si>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</si>
  <si>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</si>
  <si>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</si>
  <si>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</si>
  <si>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</si>
  <si>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</si>
  <si>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</si>
  <si>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</si>
  <si>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</si>
  <si>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</si>
  <si>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</si>
  <si>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</si>
  <si>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</si>
  <si>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</si>
  <si>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</si>
  <si>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</si>
  <si>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</si>
  <si>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</si>
  <si>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</si>
  <si>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</si>
  <si>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</si>
  <si>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</si>
  <si>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</si>
  <si>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</si>
  <si>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</si>
  <si>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</si>
  <si>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</si>
  <si>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</si>
  <si>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</si>
  <si>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</si>
  <si>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</si>
  <si>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</si>
  <si>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</si>
  <si>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</si>
  <si>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</si>
  <si>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</si>
  <si>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</si>
  <si>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</si>
  <si>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</si>
  <si>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</si>
  <si>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</si>
  <si>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</si>
  <si>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</si>
  <si>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</si>
  <si>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</si>
  <si>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</si>
  <si>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</si>
  <si>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</si>
  <si>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</si>
  <si>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</si>
  <si>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</si>
  <si>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</si>
  <si>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</si>
  <si>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</si>
  <si>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</si>
  <si>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</si>
  <si>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</si>
  <si>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</si>
  <si>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</si>
  <si>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</si>
  <si>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</si>
  <si>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</si>
  <si>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</si>
  <si>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</si>
  <si>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</si>
  <si>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</si>
  <si>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</si>
  <si>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</si>
  <si>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</si>
  <si>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</si>
  <si>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</si>
  <si>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</si>
  <si>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</si>
  <si>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</si>
  <si>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</si>
  <si>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</si>
  <si>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</si>
  <si>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</si>
  <si>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</si>
  <si>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</si>
  <si>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</si>
  <si>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</si>
  <si>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</si>
  <si>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</si>
  <si>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</si>
  <si>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</si>
  <si>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</si>
  <si>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</si>
  <si>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</si>
  <si>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</si>
  <si>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</si>
  <si>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</si>
  <si>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</si>
  <si>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</si>
  <si>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</si>
  <si>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</si>
  <si>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</si>
  <si>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</si>
  <si>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</si>
  <si>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</si>
  <si>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</si>
  <si>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</si>
  <si>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</si>
  <si>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</si>
  <si>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</si>
  <si>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</si>
  <si>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</si>
  <si>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</si>
  <si>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</si>
  <si>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</si>
  <si>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</si>
  <si>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</si>
  <si>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</si>
  <si>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</si>
  <si>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</si>
  <si>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</si>
  <si>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</si>
  <si>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</si>
  <si>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</si>
  <si>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</si>
  <si>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</si>
  <si>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</si>
  <si>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</si>
  <si>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</si>
  <si>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</si>
  <si>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</si>
  <si>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</si>
  <si>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</si>
  <si>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</si>
  <si>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</si>
  <si>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</si>
  <si>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</si>
  <si>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</si>
  <si>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</si>
  <si>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</si>
  <si>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</si>
  <si>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</si>
  <si>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</si>
  <si>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</si>
  <si>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</si>
  <si>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</si>
  <si>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</si>
  <si>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</si>
  <si>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</si>
  <si>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</si>
  <si>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</si>
  <si>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</si>
  <si>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</si>
  <si>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</si>
  <si>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</si>
  <si>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</si>
  <si>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</si>
  <si>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</si>
  <si>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</si>
  <si>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</si>
  <si>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</si>
  <si>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</si>
  <si>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</si>
  <si>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</si>
  <si>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</si>
  <si>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</si>
  <si>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</si>
  <si>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</si>
  <si>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</si>
  <si>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</si>
  <si>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</si>
  <si>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</si>
  <si>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</si>
  <si>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</si>
  <si>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</si>
  <si>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</si>
  <si>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</si>
  <si>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</si>
  <si>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</si>
  <si>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</si>
  <si>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</si>
  <si>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</si>
  <si>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</si>
  <si>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</si>
  <si>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</si>
  <si>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</si>
  <si>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</si>
  <si>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</si>
  <si>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</si>
  <si>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</si>
  <si>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</si>
  <si>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</si>
  <si>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</si>
  <si>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</si>
  <si>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</si>
  <si>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</si>
  <si>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</si>
  <si>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</si>
  <si>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</si>
  <si>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</si>
  <si>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</si>
  <si>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</si>
  <si>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</si>
  <si>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</si>
  <si>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</si>
  <si>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</si>
  <si>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</si>
  <si>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</si>
  <si>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</si>
  <si>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</si>
  <si>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</si>
  <si>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</si>
  <si>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</si>
  <si>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</si>
  <si>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</si>
  <si>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</si>
  <si>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</si>
  <si>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</si>
  <si>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</si>
  <si>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</si>
  <si>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</si>
  <si>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</si>
  <si>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</si>
  <si>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</si>
  <si>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</si>
  <si>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</si>
  <si>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</si>
  <si>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</si>
  <si>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</si>
  <si>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</si>
  <si>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</si>
  <si>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</si>
  <si>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</si>
  <si>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</si>
  <si>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</si>
  <si>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</si>
  <si>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</si>
  <si>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</si>
  <si>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</si>
  <si>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</si>
  <si>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</si>
  <si>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</si>
  <si>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</si>
  <si>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</si>
  <si>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</si>
  <si>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</si>
  <si>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</si>
  <si>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</si>
  <si>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</si>
  <si>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</si>
  <si>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</si>
  <si>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</si>
  <si>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</si>
  <si>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</si>
  <si>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</si>
  <si>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</si>
  <si>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</si>
  <si>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</si>
  <si>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</si>
  <si>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</si>
  <si>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</si>
  <si>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</si>
  <si>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</si>
  <si>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</si>
  <si>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</si>
  <si>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</si>
  <si>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</si>
  <si>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</si>
  <si>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</si>
  <si>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</si>
  <si>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</si>
  <si>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</si>
  <si>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</si>
  <si>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</si>
  <si>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</si>
  <si>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</si>
  <si>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</si>
  <si>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</si>
  <si>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</si>
  <si>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</si>
  <si>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</si>
  <si>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</si>
  <si>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</si>
  <si>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</si>
  <si>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</si>
  <si>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</si>
  <si>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</si>
  <si>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</si>
  <si>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</si>
  <si>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</si>
  <si>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</si>
  <si>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</si>
  <si>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</si>
  <si>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</si>
  <si>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</si>
  <si>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</si>
  <si>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</si>
  <si>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</si>
  <si>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</si>
  <si>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</si>
  <si>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</si>
  <si>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</si>
  <si>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</si>
  <si>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</si>
  <si>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</si>
  <si>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</si>
  <si>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</si>
  <si>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</si>
  <si>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</si>
  <si>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</si>
  <si>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</si>
  <si>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</si>
  <si>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</si>
  <si>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</si>
  <si>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</si>
  <si>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</si>
  <si>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</si>
  <si>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</si>
  <si>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</si>
  <si>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</si>
  <si>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</si>
  <si>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</si>
  <si>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</si>
  <si>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</si>
  <si>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</si>
  <si>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</si>
  <si>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</si>
  <si>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</si>
  <si>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</si>
  <si>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</si>
  <si>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</si>
  <si>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</si>
  <si>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</si>
  <si>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</si>
  <si>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</si>
  <si>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</si>
  <si>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</si>
  <si>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</si>
  <si>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</si>
  <si>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</si>
  <si>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</si>
  <si>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</si>
  <si>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</si>
  <si>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</si>
  <si>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</si>
  <si>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</si>
  <si>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</si>
  <si>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</si>
  <si>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</si>
  <si>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</si>
  <si>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</si>
  <si>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</si>
  <si>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</si>
  <si>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</si>
  <si>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</si>
  <si>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</si>
  <si>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</si>
  <si>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</si>
  <si>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</si>
  <si>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</si>
  <si>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</si>
  <si>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</si>
  <si>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</si>
  <si>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</si>
  <si>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</si>
  <si>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</si>
  <si>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</si>
  <si>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</si>
  <si>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</si>
  <si>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</si>
  <si>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</si>
  <si>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</si>
  <si>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</si>
  <si>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</si>
  <si>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</si>
  <si>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</si>
  <si>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</si>
  <si>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</si>
  <si>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</si>
  <si>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</si>
  <si>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</si>
  <si>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</si>
  <si>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</si>
  <si>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</si>
  <si>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</si>
  <si>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</si>
  <si>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</si>
  <si>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</si>
  <si>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</si>
  <si>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</si>
  <si>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</si>
  <si>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</si>
  <si>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</si>
  <si>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</si>
  <si>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</si>
  <si>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</si>
  <si>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</si>
  <si>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</si>
  <si>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</si>
  <si>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</si>
  <si>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</si>
  <si>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</si>
  <si>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</si>
  <si>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</si>
  <si>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</si>
  <si>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</si>
  <si>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</si>
  <si>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</si>
  <si>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</si>
  <si>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</si>
  <si>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</si>
  <si>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</si>
  <si>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</si>
  <si>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</si>
  <si>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</si>
  <si>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</si>
  <si>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</si>
  <si>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</si>
  <si>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</si>
  <si>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</si>
  <si>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</si>
  <si>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</si>
  <si>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</si>
  <si>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</si>
  <si>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</si>
  <si>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</si>
  <si>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</si>
  <si>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</si>
  <si>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</si>
  <si>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</si>
  <si>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</si>
  <si>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</si>
  <si>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</si>
  <si>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</si>
  <si>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</si>
  <si>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</si>
  <si>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</si>
  <si>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</si>
  <si>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</si>
  <si>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</si>
  <si>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</si>
  <si>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</si>
  <si>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</si>
  <si>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</si>
  <si>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</si>
  <si>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</si>
  <si>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</si>
  <si>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</si>
  <si>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</si>
  <si>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</si>
  <si>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</si>
  <si>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</si>
  <si>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</si>
  <si>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</si>
  <si>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</si>
  <si>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</si>
  <si>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</si>
  <si>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</si>
  <si>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</si>
  <si>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</si>
  <si>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</si>
  <si>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</si>
  <si>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</si>
  <si>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</si>
  <si>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</si>
  <si>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</si>
  <si>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</si>
  <si>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</si>
  <si>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</si>
  <si>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</si>
  <si>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</si>
  <si>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</si>
  <si>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</si>
  <si>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</si>
  <si>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</si>
  <si>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</si>
  <si>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</si>
  <si>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</si>
  <si>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</si>
  <si>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</si>
  <si>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</si>
  <si>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</si>
  <si>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</si>
  <si>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</si>
  <si>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</si>
  <si>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</si>
  <si>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</si>
  <si>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</si>
  <si>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</si>
  <si>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</si>
  <si>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</si>
  <si>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</si>
  <si>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</si>
  <si>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</si>
  <si>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</si>
  <si>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</si>
  <si>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</si>
  <si>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</si>
  <si>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</si>
  <si>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</si>
  <si>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</si>
  <si>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</si>
  <si>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</si>
  <si>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</si>
  <si>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</si>
  <si>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</si>
  <si>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</si>
  <si>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</si>
  <si>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</si>
  <si>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</si>
  <si>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</si>
  <si>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</si>
  <si>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</si>
  <si>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</si>
  <si>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</si>
  <si>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</si>
  <si>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</si>
  <si>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</si>
  <si>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</si>
  <si>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</si>
  <si>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</si>
  <si>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</si>
  <si>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</si>
  <si>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</si>
  <si>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</si>
  <si>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</si>
  <si>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</si>
  <si>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</si>
  <si>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</si>
  <si>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</si>
  <si>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</si>
  <si>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</si>
  <si>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</si>
  <si>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</si>
  <si>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</si>
  <si>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</si>
  <si>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</si>
  <si>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</si>
  <si>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</si>
  <si>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</si>
  <si>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</si>
  <si>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</si>
  <si>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</si>
  <si>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</si>
  <si>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</si>
  <si>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</si>
  <si>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</si>
  <si>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</si>
  <si>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</si>
  <si>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</si>
  <si>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</si>
  <si>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</si>
  <si>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</si>
  <si>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</si>
  <si>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</si>
  <si>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</si>
  <si>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</si>
  <si>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</si>
  <si>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</si>
  <si>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</si>
  <si>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</si>
  <si>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</si>
  <si>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</si>
  <si>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</si>
  <si>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</si>
  <si>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</si>
  <si>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</si>
  <si>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</si>
  <si>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</si>
  <si>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</si>
  <si>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</si>
  <si>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</si>
  <si>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</si>
  <si>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</si>
  <si>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</si>
  <si>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</si>
  <si>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</si>
  <si>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</si>
  <si>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</si>
  <si>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</si>
  <si>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</si>
  <si>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</si>
  <si>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</si>
  <si>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</si>
  <si>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</si>
  <si>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</si>
  <si>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</si>
  <si>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</si>
  <si>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</si>
  <si>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</si>
  <si>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</si>
  <si>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</si>
  <si>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</si>
  <si>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</si>
  <si>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</si>
  <si>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</si>
  <si>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</si>
  <si>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</si>
  <si>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</si>
  <si>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</si>
  <si>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</si>
  <si>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</si>
  <si>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</si>
  <si>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</si>
  <si>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</si>
  <si>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</si>
  <si>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</si>
  <si>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</si>
  <si>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</si>
  <si>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</si>
  <si>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</si>
  <si>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</si>
  <si>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</si>
  <si>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</si>
  <si>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</si>
  <si>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</si>
  <si>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</si>
  <si>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</si>
  <si>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</si>
  <si>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</si>
  <si>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</si>
  <si>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</si>
  <si>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</si>
  <si>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</si>
  <si>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</si>
  <si>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</si>
  <si>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</si>
  <si>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</si>
  <si>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</si>
  <si>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</si>
  <si>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</si>
  <si>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</si>
  <si>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</si>
  <si>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</si>
  <si>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</si>
  <si>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</si>
  <si>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</si>
  <si>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</si>
  <si>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</si>
  <si>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</si>
  <si>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</si>
  <si>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</si>
  <si>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</si>
  <si>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</si>
  <si>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</si>
  <si>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</si>
  <si>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</si>
  <si>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</si>
  <si>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</si>
  <si>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</si>
  <si>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</si>
  <si>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</si>
  <si>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</si>
  <si>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</si>
  <si>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</si>
  <si>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</si>
  <si>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</si>
  <si>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</si>
  <si>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</si>
  <si>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</si>
  <si>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</si>
  <si>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</si>
  <si>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</si>
  <si>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</si>
  <si>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</si>
  <si>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</si>
  <si>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</si>
  <si>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</si>
  <si>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</si>
  <si>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</si>
  <si>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</si>
  <si>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</si>
  <si>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</si>
  <si>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</si>
  <si>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</si>
  <si>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</si>
  <si>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</si>
  <si>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</si>
  <si>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</si>
  <si>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</si>
  <si>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</si>
  <si>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</si>
  <si>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</si>
  <si>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</si>
  <si>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</si>
  <si>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</si>
  <si>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</si>
  <si>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</si>
  <si>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</si>
  <si>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</si>
  <si>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</si>
  <si>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</si>
  <si>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</si>
  <si>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</si>
  <si>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</si>
  <si>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</si>
  <si>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</si>
  <si>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</si>
  <si>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</si>
  <si>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</si>
  <si>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</si>
  <si>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</si>
  <si>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</si>
  <si>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</si>
  <si>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</si>
  <si>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</si>
  <si>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</si>
  <si>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</si>
  <si>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</si>
  <si>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</si>
  <si>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</si>
  <si>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</si>
  <si>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</si>
  <si>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</si>
  <si>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</si>
  <si>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</si>
  <si>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</si>
  <si>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</si>
  <si>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</si>
  <si>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</si>
  <si>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</si>
  <si>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</si>
  <si>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</si>
  <si>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</si>
  <si>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</si>
  <si>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</si>
  <si>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</si>
  <si>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</si>
  <si>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</si>
  <si>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</si>
  <si>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</si>
  <si>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</si>
  <si>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</si>
  <si>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</si>
  <si>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</si>
  <si>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</si>
  <si>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</si>
  <si>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</si>
  <si>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</si>
  <si>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</si>
  <si>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</si>
  <si>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</si>
  <si>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</si>
  <si>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</si>
  <si>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</si>
  <si>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</si>
  <si>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</si>
  <si>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</si>
  <si>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</si>
  <si>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</si>
  <si>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</si>
  <si>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</si>
  <si>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</si>
  <si>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</si>
  <si>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</si>
  <si>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</si>
  <si>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</si>
  <si>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</si>
  <si>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</si>
  <si>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</si>
  <si>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</si>
  <si>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</si>
  <si>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</si>
  <si>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</si>
  <si>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</si>
  <si>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</si>
  <si>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</si>
  <si>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</si>
  <si>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</si>
  <si>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</si>
  <si>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</si>
  <si>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</si>
  <si>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</si>
  <si>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</si>
  <si>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</si>
  <si>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</si>
  <si>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</si>
  <si>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</si>
  <si>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</si>
  <si>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</si>
  <si>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</si>
  <si>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</si>
  <si>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</si>
  <si>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</si>
  <si>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</si>
  <si>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</si>
  <si>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</si>
  <si>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</si>
  <si>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</si>
  <si>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</si>
  <si>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</si>
  <si>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</si>
  <si>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</si>
  <si>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</si>
  <si>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</si>
  <si>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</si>
  <si>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</si>
  <si>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</si>
  <si>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</si>
  <si>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</si>
  <si>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</si>
  <si>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</si>
  <si>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</si>
  <si>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</si>
  <si>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</si>
  <si>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</si>
  <si>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</si>
  <si>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</si>
  <si>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</si>
  <si>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</si>
  <si>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</si>
  <si>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</si>
  <si>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</si>
  <si>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</si>
  <si>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</si>
  <si>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</si>
  <si>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</si>
  <si>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</si>
  <si>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</si>
  <si>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</si>
  <si>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</si>
  <si>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</si>
  <si>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</si>
  <si>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</si>
  <si>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</si>
  <si>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</si>
  <si>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</si>
  <si>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</si>
  <si>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</si>
  <si>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</si>
  <si>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</si>
  <si>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</si>
  <si>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</si>
  <si>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</si>
  <si>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</si>
  <si>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</si>
  <si>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</si>
  <si>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</si>
  <si>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</si>
  <si>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</si>
  <si>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</si>
  <si>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</si>
  <si>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</si>
  <si>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</si>
  <si>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</si>
  <si>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</si>
  <si>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</si>
  <si>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</si>
  <si>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</si>
  <si>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</si>
  <si>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</si>
  <si>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</si>
  <si>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</si>
  <si>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</si>
  <si>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</si>
  <si>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</si>
  <si>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</si>
  <si>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</si>
  <si>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</si>
  <si>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</si>
  <si>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</si>
  <si>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</si>
  <si>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Outcome</t>
  </si>
  <si>
    <t>Mean</t>
  </si>
  <si>
    <t>Column1</t>
  </si>
  <si>
    <t>Column2</t>
  </si>
  <si>
    <t>Median</t>
  </si>
  <si>
    <t>Minimum</t>
  </si>
  <si>
    <t>Maximum</t>
  </si>
  <si>
    <t>Variance</t>
  </si>
  <si>
    <t>Standard Deviation</t>
  </si>
  <si>
    <t>Successful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</si>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</sst>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118"/>
      <name val="Nunito Sans"/>
    </font>
    <font>
      <sz val="11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9" fontId="0" fillId="0" borderId="0" xfId="42" applyFont="1"/>
    <xf numFmtId="0" fontId="0" fillId="0" borderId="0" xfId="0" applyAlignment="1">
      <alignment horizontal="left" indent="1"/>
    </xf>
    <xf numFmtId="0" fontId="0" fillId="33" borderId="10" xfId="0" applyFill="1" applyBorder="1"/>
    <xf numFmtId="0" fontId="0" fillId="33" borderId="11" xfId="0" applyFill="1" applyBorder="1"/>
    <xf numFmtId="0" fontId="0" fillId="0" borderId="11" xfId="0" applyBorder="1"/>
    <xf numFmtId="0" fontId="0" fillId="0" borderId="10" xfId="0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C75D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C75D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[CrowdfundingBookHW.CC.xlsx]Pivot Table 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CA5-B710-2CED7A9DF50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E-4CA5-B710-2CED7A9DF50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E-4CA5-B710-2CED7A9DF50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E-4CA5-B710-2CED7A9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01007"/>
        <c:axId val="99992367"/>
      </c:barChart>
      <c:catAx>
        <c:axId val="1000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2367"/>
        <c:crosses val="autoZero"/>
        <c:auto val="1"/>
        <c:lblAlgn val="ctr"/>
        <c:lblOffset val="100"/>
        <c:noMultiLvlLbl val="0"/>
      </c:catAx>
      <c:valAx>
        <c:axId val="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[CrowdfundingBookHW.CC.xlsx]Pivot Table 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2-4ADE-9C3B-298DFFB74BB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2-4ADE-9C3B-298DFFB74BB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2-4ADE-9C3B-298DFFB74BB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2-4ADE-9C3B-298DFFB7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35871"/>
        <c:axId val="99336351"/>
      </c:barChart>
      <c:catAx>
        <c:axId val="993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6351"/>
        <c:crosses val="autoZero"/>
        <c:auto val="1"/>
        <c:lblAlgn val="ctr"/>
        <c:lblOffset val="100"/>
        <c:noMultiLvlLbl val="0"/>
      </c:catAx>
      <c:valAx>
        <c:axId val="993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[CrowdfundingBookHW.CC.xlsx]Pivot Table 3!PivotTable2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multiLvlStrRef>
              <c:f>'Pivot Table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Table 3'!$B$6:$B$22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4-4164-9680-FC61B8BE211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Table 3'!$C$6:$C$22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4-4164-9680-FC61B8BE2110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multiLvlStrRef>
              <c:f>'Pivot Table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Table 3'!$D$6:$D$22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4-4164-9680-FC61B8B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89967"/>
        <c:axId val="639779887"/>
      </c:lineChart>
      <c:catAx>
        <c:axId val="6397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9887"/>
        <c:crosses val="autoZero"/>
        <c:auto val="1"/>
        <c:lblAlgn val="ctr"/>
        <c:lblOffset val="100"/>
        <c:noMultiLvlLbl val="0"/>
      </c:catAx>
      <c:valAx>
        <c:axId val="6397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7-4BB2-B028-FB3F2B915FF1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7-4BB2-B028-FB3F2B915FF1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17-4BB2-B028-FB3F2B91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34351"/>
        <c:axId val="491036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17-4BB2-B028-FB3F2B915F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17-4BB2-B028-FB3F2B915F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17-4BB2-B028-FB3F2B915F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17-4BB2-B028-FB3F2B915FF1}"/>
                  </c:ext>
                </c:extLst>
              </c15:ser>
            </c15:filteredLineSeries>
          </c:ext>
        </c:extLst>
      </c:lineChart>
      <c:catAx>
        <c:axId val="4910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6751"/>
        <c:crosses val="autoZero"/>
        <c:auto val="1"/>
        <c:lblAlgn val="ctr"/>
        <c:lblOffset val="100"/>
        <c:noMultiLvlLbl val="0"/>
      </c:catAx>
      <c:valAx>
        <c:axId val="4910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A7238E8C-17DE-4E2A-961F-21D130111094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27B26352-A7ED-4779-BD1C-F1FC4A0B6AC1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2</xdr:row>
      <xdr:rowOff>40004</xdr:rowOff>
    </xdr:from>
    <xdr:to>
      <xdr:col>16</xdr:col>
      <xdr:colOff>546341</xdr:colOff>
      <xdr:row>20</xdr:row>
      <xdr:rowOff>7189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8415F-FAF2-805A-AC59-0D2063310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243846</xdr:colOff>
      <xdr:row>3</xdr:row>
      <xdr:rowOff>36194</xdr:rowOff>
    </xdr:from>
    <xdr:to>
      <xdr:col>16</xdr:col>
      <xdr:colOff>472440</xdr:colOff>
      <xdr:row>23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5FDD8-0EE1-9C20-2E74-D345AE39F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413384</xdr:colOff>
      <xdr:row>3</xdr:row>
      <xdr:rowOff>17144</xdr:rowOff>
    </xdr:from>
    <xdr:to>
      <xdr:col>14</xdr:col>
      <xdr:colOff>411479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7526-524D-F788-48A8-0D6808A89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234314</xdr:colOff>
      <xdr:row>13</xdr:row>
      <xdr:rowOff>120014</xdr:rowOff>
    </xdr:from>
    <xdr:to>
      <xdr:col>7</xdr:col>
      <xdr:colOff>1017270</xdr:colOff>
      <xdr:row>31</xdr:row>
      <xdr:rowOff>160019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004F8-1974-1896-6C47-836736A45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72887</xdr:colOff>
      <xdr:row>11</xdr:row>
      <xdr:rowOff>19878</xdr:rowOff>
    </xdr:from>
    <xdr:to>
      <xdr:col>5</xdr:col>
      <xdr:colOff>553278</xdr:colOff>
      <xdr:row>23</xdr:row>
      <xdr:rowOff>168965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A6BC7F-4A3C-8812-41E9-3AF562448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447" y="2199198"/>
              <a:ext cx="3696031" cy="2526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145773</xdr:colOff>
      <xdr:row>9</xdr:row>
      <xdr:rowOff>115957</xdr:rowOff>
    </xdr:from>
    <xdr:to>
      <xdr:col>13</xdr:col>
      <xdr:colOff>86139</xdr:colOff>
      <xdr:row>21</xdr:row>
      <xdr:rowOff>82826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87390F-339C-CC40-7D3D-4E75A3C67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9093" y="1899037"/>
              <a:ext cx="3837996" cy="2344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291548</xdr:colOff>
      <xdr:row>25</xdr:row>
      <xdr:rowOff>36445</xdr:rowOff>
    </xdr:from>
    <xdr:to>
      <xdr:col>5</xdr:col>
      <xdr:colOff>79513</xdr:colOff>
      <xdr:row>28</xdr:row>
      <xdr:rowOff>36445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CBCCB0-13E2-0CE3-C606-E3533FBF44C0}"/>
            </a:ext>
          </a:extLst>
        </xdr:cNvPr>
        <xdr:cNvSpPr txBox="1"/>
      </xdr:nvSpPr>
      <xdr:spPr>
        <a:xfrm>
          <a:off x="2103783" y="5006010"/>
          <a:ext cx="3004930" cy="596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Because</a:t>
          </a:r>
          <a:r>
            <a:rPr lang="en-US" sz="1100" baseline="0"/>
            <a:t> the data is skewed and has outliers, the median best summarizes the data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" refreshedDate="45044.922916435185" createdVersion="8" refreshedVersion="8" minRefreshableVersion="3" recordCount="1001" xr:uid="{672604A5-DB5B-477D-AA3C-1DB51B94170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is" refreshedDate="45049.01657511574" backgroundQuery="1" createdVersion="8" refreshedVersion="8" minRefreshableVersion="3" recordCount="0" supportSubquery="1" supportAdvancedDrill="1" xr:uid="{3AF28802-CBDE-4EED-BC32-88A9E23BF523}">
  <cacheSource type="external" connectionId="1"/>
  <cacheFields count="7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]" caption="Average Don" attribute="1" defaultMemberUniqueName="[Range].[Average Don].[All]" allUniqueName="[Range].[Average D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00000000000003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00000000000001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99999999999999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.00000000000006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99999999999999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99999999999997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99999999999997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000000000000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5.99999999999999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29.99999999999997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00000000000001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.00000000000003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0000000000006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2.99999999999997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99999999999989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99999999999997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0000000000001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.00000000000006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99999999999997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.000000000000007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2.99999999999997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.00000000000006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3.99999999999999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.00000000000006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5.99999999999997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.000000000000007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.000000000000002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0000000000000009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00000000000006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000000000000007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6.999999999999993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9999999999999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00000000000006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000000000000007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9999999999999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.000000000000002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0000000000003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.00000000000006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.000000000000002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00000000000001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.000000000000007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000000000000009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.00000000000003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99999999999997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.00000000000001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000000000000009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9999999999999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0000000000006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.000000000000002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000000000000004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3.99999999999999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000000000000007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.00000000000006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.000000000000007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.00000000000006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1.99999999999997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2.99999999999999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99999999999993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2.99999999999999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4.99999999999999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000000000000002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.000000000000007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.00000000000001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9999999999997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99999999999997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.00000000000001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99999999999989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99999999999999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8.999999999999996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9999999999999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.0000000000000009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.000000000000004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6.999999999999993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7.999999999999993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0000000000003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00000000000001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.00000000000001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.000000000000004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7.99999999999997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2.99999999999999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99999999999994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999999999999993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999999999999993"/>
    <x v="3"/>
    <n v="1122"/>
    <n v="55.99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09E6F-3CD6-4951-8A8D-FEB4C4F96F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566ED-B199-4A53-BB12-4A341C3ED46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09869-5A61-4C47-97E5-E078E7880682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4:E22" firstHeaderRow="1" firstDataRow="2" firstDataCol="1" rowPageCount="2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3">
    <field x="3"/>
    <field x="2"/>
    <field x="1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4" hier="20" name="[Range].[Date Created Conversion (Year)].[All]" cap="All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C9202-E79F-4953-8284-990211F20549}" name="Table1" displayName="Table1" ref="D3:E10" totalsRowShown="0">
  <autoFilter ref="D3:E10" xr:uid="{D25C9202-E79F-4953-8284-990211F20549}"/>
  <tableColumns count="2">
    <tableColumn id="1" xr3:uid="{E22F2065-EAF0-4B24-8EB8-83D59C3110BF}" name="Column1"/>
    <tableColumn id="2" xr3:uid="{24F118BF-7007-4877-BCDF-5D01006BD167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91" zoomScale="130" zoomScaleNormal="130" workbookViewId="0">
      <selection activeCell="J10" sqref="J10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14.6484375" style="5" customWidth="1"/>
    <col min="8" max="8" width="13" bestFit="1" customWidth="1"/>
    <col min="9" max="9" width="13" customWidth="1"/>
    <col min="12" max="12" width="11.19921875" customWidth="1"/>
    <col min="13" max="13" width="11.1484375" bestFit="1" customWidth="1"/>
    <col min="14" max="14" width="21.84765625" customWidth="1"/>
    <col min="15" max="15" width="20.6484375" customWidth="1"/>
    <col min="18" max="18" width="28" bestFit="1" customWidth="1"/>
    <col min="19" max="19" width="15.6484375" customWidth="1"/>
    <col min="20" max="20" width="16.796875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((ROUND((E2/D2),2)*100))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>
        <f>ROUND((E3/H3), 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>
        <f t="shared" ref="I4:I67" si="3">ROUND((E4/H4), 2)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8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>
        <f>ROUND((E13/H13), 2)</f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8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2.700000000000003" x14ac:dyDescent="0.8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245.00000000000003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8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8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8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8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8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8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8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112.00000000000001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8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8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8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8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112.99999999999999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8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8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8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8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8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8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8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8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8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2.700000000000003" x14ac:dyDescent="0.8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8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8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2.700000000000003" x14ac:dyDescent="0.8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8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8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8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8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8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444.00000000000006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8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8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2.700000000000003" x14ac:dyDescent="0.8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8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114.99999999999999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8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8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8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.399999999999999" x14ac:dyDescent="0.8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8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8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8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2.700000000000003" x14ac:dyDescent="0.8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.399999999999999" x14ac:dyDescent="0.8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2.700000000000003" x14ac:dyDescent="0.8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8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8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8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8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2.700000000000003" x14ac:dyDescent="0.8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.399999999999999" x14ac:dyDescent="0.8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8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8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((ROUND((E66/D66),2)*100))</f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8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8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</v>
      </c>
      <c r="G68" t="s">
        <v>14</v>
      </c>
      <c r="H68">
        <v>12</v>
      </c>
      <c r="I68">
        <f t="shared" ref="I68:I131" si="7">ROUND((E68/H68), 2)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2.700000000000003" x14ac:dyDescent="0.8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8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254.99999999999997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.399999999999999" x14ac:dyDescent="0.8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8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2.700000000000003" x14ac:dyDescent="0.8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8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8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8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8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8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8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.399999999999999" x14ac:dyDescent="0.8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8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8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8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8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8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.399999999999999" x14ac:dyDescent="0.8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8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8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2.700000000000003" x14ac:dyDescent="0.8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8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8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252.99999999999997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8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8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.399999999999999" x14ac:dyDescent="0.8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8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8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2.700000000000003" x14ac:dyDescent="0.8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8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8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8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.399999999999999" x14ac:dyDescent="0.8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8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8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1021.0000000000001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8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8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8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8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8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.399999999999999" x14ac:dyDescent="0.8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2.700000000000003" x14ac:dyDescent="0.8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8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2.700000000000003" x14ac:dyDescent="0.8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8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8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8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8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8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2.700000000000003" x14ac:dyDescent="0.8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8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8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2.700000000000003" x14ac:dyDescent="0.8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8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8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8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8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8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8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8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8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8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((ROUND((E130/D130),2)*100))</f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8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8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</v>
      </c>
      <c r="G132" t="s">
        <v>20</v>
      </c>
      <c r="H132">
        <v>533</v>
      </c>
      <c r="I132">
        <f t="shared" ref="I132:I195" si="11">ROUND((E132/H132), 2)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2.700000000000003" x14ac:dyDescent="0.8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8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115.99999999999999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8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8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8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.399999999999999" x14ac:dyDescent="0.8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8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7.399999999999999" x14ac:dyDescent="0.8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8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2.700000000000003" x14ac:dyDescent="0.8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8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.399999999999999" x14ac:dyDescent="0.8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229.99999999999997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8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8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8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2.700000000000003" x14ac:dyDescent="0.8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.399999999999999" x14ac:dyDescent="0.8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112.00000000000001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8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8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220.00000000000003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8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8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8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423.00000000000006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8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8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8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8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8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8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8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8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2.700000000000003" x14ac:dyDescent="0.8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2.700000000000003" x14ac:dyDescent="0.8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8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252.99999999999997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8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8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8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8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8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8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8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2.700000000000003" x14ac:dyDescent="0.8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8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.399999999999999" x14ac:dyDescent="0.8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8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894.99999999999989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8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2.700000000000003" x14ac:dyDescent="0.8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8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8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2.700000000000003" x14ac:dyDescent="0.8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8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8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2.700000000000003" x14ac:dyDescent="0.8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2.700000000000003" x14ac:dyDescent="0.8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8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8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8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8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229.99999999999997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8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8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8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8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.399999999999999" x14ac:dyDescent="0.8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((ROUND((E194/D194),2)*100))</f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8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8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123</v>
      </c>
      <c r="G196" t="s">
        <v>20</v>
      </c>
      <c r="H196">
        <v>126</v>
      </c>
      <c r="I196">
        <f t="shared" ref="I196:I259" si="15">ROUND((E196/H196),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8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8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8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8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8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8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.399999999999999" x14ac:dyDescent="0.8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8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2.700000000000003" x14ac:dyDescent="0.8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8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8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8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.399999999999999" x14ac:dyDescent="0.8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8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.399999999999999" x14ac:dyDescent="0.8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8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2.700000000000003" x14ac:dyDescent="0.8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.399999999999999" x14ac:dyDescent="0.8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2.700000000000003" x14ac:dyDescent="0.8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8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8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8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8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8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8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8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2.700000000000003" x14ac:dyDescent="0.8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8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8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8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8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8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.399999999999999" x14ac:dyDescent="0.8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8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8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8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8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8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8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8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109.00000000000001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2.700000000000003" x14ac:dyDescent="0.8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8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2.700000000000003" x14ac:dyDescent="0.8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8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.399999999999999" x14ac:dyDescent="0.8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8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419.00000000000006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.399999999999999" x14ac:dyDescent="0.8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8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2.700000000000003" x14ac:dyDescent="0.8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2.700000000000003" x14ac:dyDescent="0.8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8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.399999999999999" x14ac:dyDescent="0.8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8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8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8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8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8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2.700000000000003" x14ac:dyDescent="0.8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8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2.700000000000003" x14ac:dyDescent="0.8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2.700000000000003" x14ac:dyDescent="0.8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8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((ROUND((E258/D258),2)*100))</f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8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8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</v>
      </c>
      <c r="G260" t="s">
        <v>20</v>
      </c>
      <c r="H260">
        <v>186</v>
      </c>
      <c r="I260">
        <f t="shared" ref="I260:I323" si="19">ROUND((E260/H260),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2.700000000000003" x14ac:dyDescent="0.8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8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.399999999999999" x14ac:dyDescent="0.8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8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8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8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8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8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8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8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8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252.99999999999997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8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2.700000000000003" x14ac:dyDescent="0.8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8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8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2.700000000000003" x14ac:dyDescent="0.8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2.700000000000003" x14ac:dyDescent="0.8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8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2.700000000000003" x14ac:dyDescent="0.8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8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.399999999999999" x14ac:dyDescent="0.8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.399999999999999" x14ac:dyDescent="0.8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8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8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2.700000000000003" x14ac:dyDescent="0.8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8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8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8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8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8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8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8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8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8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8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8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2.700000000000003" x14ac:dyDescent="0.8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2.700000000000003" x14ac:dyDescent="0.8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55.000000000000007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8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8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2.700000000000003" x14ac:dyDescent="0.8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8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.399999999999999" x14ac:dyDescent="0.8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8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8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8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8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2.700000000000003" x14ac:dyDescent="0.8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.399999999999999" x14ac:dyDescent="0.8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8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8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8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8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202.99999999999997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8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8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8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2.700000000000003" x14ac:dyDescent="0.8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8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8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2.700000000000003" x14ac:dyDescent="0.8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8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8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((ROUND((E322/D322),2)*100))</f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2.700000000000003" x14ac:dyDescent="0.8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2.700000000000003" x14ac:dyDescent="0.8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167</v>
      </c>
      <c r="G324" t="s">
        <v>20</v>
      </c>
      <c r="H324">
        <v>5168</v>
      </c>
      <c r="I324">
        <f t="shared" ref="I324:I387" si="23">ROUND((E324/H324), 2)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8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8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2.700000000000003" x14ac:dyDescent="0.8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2.700000000000003" x14ac:dyDescent="0.8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8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2.700000000000003" x14ac:dyDescent="0.8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8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2.700000000000003" x14ac:dyDescent="0.8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8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444.00000000000006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2.700000000000003" x14ac:dyDescent="0.8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8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8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8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113.99999999999999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8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8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8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8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8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.399999999999999" x14ac:dyDescent="0.8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8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8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8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8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8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8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8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8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8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8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8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8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411.00000000000006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8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8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8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8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8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8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8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225.99999999999997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8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8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8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8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8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8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8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8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8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8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8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2.700000000000003" x14ac:dyDescent="0.8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8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2.700000000000003" x14ac:dyDescent="0.8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2.700000000000003" x14ac:dyDescent="0.8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55.000000000000007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8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8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8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14.000000000000002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8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2.700000000000003" x14ac:dyDescent="0.8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8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2.700000000000003" x14ac:dyDescent="0.8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8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8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((ROUND((E386/D386),2)*100))</f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2.700000000000003" x14ac:dyDescent="0.8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2.700000000000003" x14ac:dyDescent="0.8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</v>
      </c>
      <c r="G388" t="s">
        <v>14</v>
      </c>
      <c r="H388">
        <v>1068</v>
      </c>
      <c r="I388">
        <f t="shared" ref="I388:I451" si="27">ROUND((E388/H388),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8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8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8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8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8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7.0000000000000009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2.700000000000003" x14ac:dyDescent="0.8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8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8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469.00000000000006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2.700000000000003" x14ac:dyDescent="0.8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8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8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.399999999999999" x14ac:dyDescent="0.8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8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2.700000000000003" x14ac:dyDescent="0.8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8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8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8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8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8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.399999999999999" x14ac:dyDescent="0.8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8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8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8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8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8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8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8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8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8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2.700000000000003" x14ac:dyDescent="0.8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8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55.000000000000007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8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56.999999999999993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8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8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8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2.700000000000003" x14ac:dyDescent="0.8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8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8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8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8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8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112.99999999999999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8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8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.399999999999999" x14ac:dyDescent="0.8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8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.399999999999999" x14ac:dyDescent="0.8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8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8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8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8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8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2.700000000000003" x14ac:dyDescent="0.8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8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8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8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8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8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8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2.700000000000003" x14ac:dyDescent="0.8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511.00000000000006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8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.399999999999999" x14ac:dyDescent="0.8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8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((ROUND((E450/D450),2)*100))</f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8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8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ref="I452:I515" si="31">ROUND((E452/H452), 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8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2.700000000000003" x14ac:dyDescent="0.8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.399999999999999" x14ac:dyDescent="0.8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56.000000000000007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8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8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2.700000000000003" x14ac:dyDescent="0.8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8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8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8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8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8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8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2.700000000000003" x14ac:dyDescent="0.8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8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8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8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2.700000000000003" x14ac:dyDescent="0.8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8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8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8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8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.399999999999999" x14ac:dyDescent="0.8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8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8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2.700000000000003" x14ac:dyDescent="0.8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113.99999999999999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2.700000000000003" x14ac:dyDescent="0.8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8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8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8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8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2.700000000000003" x14ac:dyDescent="0.8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2.700000000000003" x14ac:dyDescent="0.8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8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8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2.700000000000003" x14ac:dyDescent="0.8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2.700000000000003" x14ac:dyDescent="0.8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14.000000000000002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8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8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220.00000000000003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8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.399999999999999" x14ac:dyDescent="0.8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2.700000000000003" x14ac:dyDescent="0.8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8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8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.399999999999999" x14ac:dyDescent="0.8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8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415.00000000000006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8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8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8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2.700000000000003" x14ac:dyDescent="0.8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8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8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8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2.700000000000003" x14ac:dyDescent="0.8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8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8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14.000000000000002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8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2.700000000000003" x14ac:dyDescent="0.8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8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112.00000000000001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8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8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8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8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((ROUND((E514/D514),2)*100))</f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8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8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</v>
      </c>
      <c r="G516" t="s">
        <v>74</v>
      </c>
      <c r="H516">
        <v>528</v>
      </c>
      <c r="I516">
        <f t="shared" ref="I516:I579" si="35">ROUND((E516/H516),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8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56.000000000000007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8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8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2.700000000000003" x14ac:dyDescent="0.8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7.0000000000000009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8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8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8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2.700000000000003" x14ac:dyDescent="0.8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8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8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.399999999999999" x14ac:dyDescent="0.8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2.700000000000003" x14ac:dyDescent="0.8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8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8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8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.399999999999999" x14ac:dyDescent="0.8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2.700000000000003" x14ac:dyDescent="0.8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8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8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8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8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8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8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8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8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8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8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8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8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.399999999999999" x14ac:dyDescent="0.8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8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.399999999999999" x14ac:dyDescent="0.8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8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8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2.700000000000003" x14ac:dyDescent="0.8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2.700000000000003" x14ac:dyDescent="0.8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.399999999999999" x14ac:dyDescent="0.8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8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2.700000000000003" x14ac:dyDescent="0.8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2.700000000000003" x14ac:dyDescent="0.8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8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224.00000000000003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8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8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8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8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8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8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2.700000000000003" x14ac:dyDescent="0.8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8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8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8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204.99999999999997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8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.399999999999999" x14ac:dyDescent="0.8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8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8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8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8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8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8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112.00000000000001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8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8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2.700000000000003" x14ac:dyDescent="0.8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((ROUND((E578/D578),2)*100))</f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8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8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17</v>
      </c>
      <c r="G580" t="s">
        <v>14</v>
      </c>
      <c r="H580">
        <v>245</v>
      </c>
      <c r="I580">
        <f t="shared" ref="I580:I643" si="39">ROUND((E580/H580),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8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8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8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8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2.700000000000003" x14ac:dyDescent="0.8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.399999999999999" x14ac:dyDescent="0.8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8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.399999999999999" x14ac:dyDescent="0.8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8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8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8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2.700000000000003" x14ac:dyDescent="0.8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8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2.700000000000003" x14ac:dyDescent="0.8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.399999999999999" x14ac:dyDescent="0.8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2.700000000000003" x14ac:dyDescent="0.8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7.0000000000000009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2.700000000000003" x14ac:dyDescent="0.8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8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8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8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2.700000000000003" x14ac:dyDescent="0.8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8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8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206.99999999999997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.399999999999999" x14ac:dyDescent="0.8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8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8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8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8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8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8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8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2.700000000000003" x14ac:dyDescent="0.8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419.00000000000006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8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14.000000000000002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8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.399999999999999" x14ac:dyDescent="0.8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2.700000000000003" x14ac:dyDescent="0.8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8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8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8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8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8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28.000000000000004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8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8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8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8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8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2.700000000000003" x14ac:dyDescent="0.8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2.700000000000003" x14ac:dyDescent="0.8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8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8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8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8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8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8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.399999999999999" x14ac:dyDescent="0.8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8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8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113.99999999999999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8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8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8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8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56.000000000000007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8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((ROUND((E642/D642),2)*100))</f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2.700000000000003" x14ac:dyDescent="0.8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8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</v>
      </c>
      <c r="G644" t="s">
        <v>20</v>
      </c>
      <c r="H644">
        <v>129</v>
      </c>
      <c r="I644">
        <f t="shared" ref="I644:I707" si="43">ROUND((E644/H644),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8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8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8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8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8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8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8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8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8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8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.399999999999999" x14ac:dyDescent="0.8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8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8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2.700000000000003" x14ac:dyDescent="0.8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8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8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8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8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8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8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8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8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8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8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2.700000000000003" x14ac:dyDescent="0.8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2.700000000000003" x14ac:dyDescent="0.8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8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2.700000000000003" x14ac:dyDescent="0.8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469.00000000000006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2.700000000000003" x14ac:dyDescent="0.8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8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56.000000000000007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8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8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8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8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8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8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8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2.700000000000003" x14ac:dyDescent="0.8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2.700000000000003" x14ac:dyDescent="0.8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8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8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8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8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8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8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8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8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8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8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.399999999999999" x14ac:dyDescent="0.8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2.700000000000003" x14ac:dyDescent="0.8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8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8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8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.399999999999999" x14ac:dyDescent="0.8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8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8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7.399999999999999" x14ac:dyDescent="0.8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2.700000000000003" x14ac:dyDescent="0.8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.399999999999999" x14ac:dyDescent="0.8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8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2.700000000000003" x14ac:dyDescent="0.8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((ROUND((E706/D706),2)*100))</f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8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2.700000000000003" x14ac:dyDescent="0.8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128</v>
      </c>
      <c r="G708" t="s">
        <v>20</v>
      </c>
      <c r="H708">
        <v>1345</v>
      </c>
      <c r="I708">
        <f t="shared" ref="I708:I771" si="47">ROUND((E708/H708),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2.700000000000003" x14ac:dyDescent="0.8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8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8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2.700000000000003" x14ac:dyDescent="0.8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2.700000000000003" x14ac:dyDescent="0.8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2.700000000000003" x14ac:dyDescent="0.8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8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8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473.00000000000006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8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8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2.700000000000003" x14ac:dyDescent="0.8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8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8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2.700000000000003" x14ac:dyDescent="0.8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8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8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8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2.700000000000003" x14ac:dyDescent="0.8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8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.399999999999999" x14ac:dyDescent="0.8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8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2.700000000000003" x14ac:dyDescent="0.8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2.700000000000003" x14ac:dyDescent="0.8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8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8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8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8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8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.399999999999999" x14ac:dyDescent="0.8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8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2.700000000000003" x14ac:dyDescent="0.8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.399999999999999" x14ac:dyDescent="0.8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8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.399999999999999" x14ac:dyDescent="0.8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8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8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2.700000000000003" x14ac:dyDescent="0.8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8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2.700000000000003" x14ac:dyDescent="0.8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8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8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8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8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.399999999999999" x14ac:dyDescent="0.8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8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231.99999999999997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8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8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8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8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.399999999999999" x14ac:dyDescent="0.8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8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8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2.700000000000003" x14ac:dyDescent="0.8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8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8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8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8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112.99999999999999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2.700000000000003" x14ac:dyDescent="0.8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8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2.700000000000003" x14ac:dyDescent="0.8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8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56.999999999999993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8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((ROUND((E770/D770),2)*100))</f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8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.399999999999999" x14ac:dyDescent="0.8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271</v>
      </c>
      <c r="G772" t="s">
        <v>20</v>
      </c>
      <c r="H772">
        <v>216</v>
      </c>
      <c r="I772">
        <f t="shared" ref="I772:I835" si="51">ROUND((E772/H772),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8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8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112.99999999999999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8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8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2.700000000000003" x14ac:dyDescent="0.8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8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8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8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8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.399999999999999" x14ac:dyDescent="0.8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8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8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8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8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114.99999999999999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2.700000000000003" x14ac:dyDescent="0.8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8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8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8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8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8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8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8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8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8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2.700000000000003" x14ac:dyDescent="0.8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14.000000000000002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8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55.000000000000007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8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110.00000000000001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8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8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8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8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202.99999999999997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2.700000000000003" x14ac:dyDescent="0.8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2.700000000000003" x14ac:dyDescent="0.8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8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2.700000000000003" x14ac:dyDescent="0.8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8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8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8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8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.399999999999999" x14ac:dyDescent="0.8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8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8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225.99999999999997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8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8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2.700000000000003" x14ac:dyDescent="0.8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.399999999999999" x14ac:dyDescent="0.8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8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8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2.700000000000003" x14ac:dyDescent="0.8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8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8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8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.399999999999999" x14ac:dyDescent="0.8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8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8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2.700000000000003" x14ac:dyDescent="0.8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2.700000000000003" x14ac:dyDescent="0.8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2.700000000000003" x14ac:dyDescent="0.8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8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2.700000000000003" x14ac:dyDescent="0.8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.399999999999999" x14ac:dyDescent="0.8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109.00000000000001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8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((ROUND((E834/D834),2)*100))</f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8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8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154</v>
      </c>
      <c r="G836" t="s">
        <v>20</v>
      </c>
      <c r="H836">
        <v>119</v>
      </c>
      <c r="I836">
        <f t="shared" ref="I836:I899" si="55">ROUND((E836/H836),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8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8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8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852.99999999999989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8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8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8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8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2.700000000000003" x14ac:dyDescent="0.8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2.700000000000003" x14ac:dyDescent="0.8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8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8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8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8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8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.399999999999999" x14ac:dyDescent="0.8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.399999999999999" x14ac:dyDescent="0.8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2.700000000000003" x14ac:dyDescent="0.8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.399999999999999" x14ac:dyDescent="0.8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8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.399999999999999" x14ac:dyDescent="0.8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113.99999999999999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8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8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2.700000000000003" x14ac:dyDescent="0.8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2.700000000000003" x14ac:dyDescent="0.8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2.700000000000003" x14ac:dyDescent="0.8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2.700000000000003" x14ac:dyDescent="0.8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8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.399999999999999" x14ac:dyDescent="0.8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8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8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.399999999999999" x14ac:dyDescent="0.8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8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2.700000000000003" x14ac:dyDescent="0.8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8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8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8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2.700000000000003" x14ac:dyDescent="0.8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8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8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8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8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.399999999999999" x14ac:dyDescent="0.8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8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8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8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.399999999999999" x14ac:dyDescent="0.8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8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8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2.700000000000003" x14ac:dyDescent="0.8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8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8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8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2.700000000000003" x14ac:dyDescent="0.8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28.999999999999996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2.700000000000003" x14ac:dyDescent="0.8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8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8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115.99999999999999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2.700000000000003" x14ac:dyDescent="0.8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8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8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8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2.700000000000003" x14ac:dyDescent="0.8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7.0000000000000009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2.700000000000003" x14ac:dyDescent="0.8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((ROUND((E898/D898),2)*100))</f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8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28.000000000000004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8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</v>
      </c>
      <c r="G900" t="s">
        <v>14</v>
      </c>
      <c r="H900">
        <v>1221</v>
      </c>
      <c r="I900">
        <f t="shared" ref="I900:I963" si="59">ROUND((E900/H900),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8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8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8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8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2.700000000000003" x14ac:dyDescent="0.8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8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8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2.700000000000003" x14ac:dyDescent="0.8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8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8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8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8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8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8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8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8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56.999999999999993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.399999999999999" x14ac:dyDescent="0.8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2.700000000000003" x14ac:dyDescent="0.8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8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57.999999999999993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8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8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8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8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8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8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8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2.700000000000003" x14ac:dyDescent="0.8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224.00000000000003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8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8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8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8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8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112.00000000000001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8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8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8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8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.399999999999999" x14ac:dyDescent="0.8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8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8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8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110.00000000000001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2.700000000000003" x14ac:dyDescent="0.8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8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8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8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8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8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8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2.700000000000003" x14ac:dyDescent="0.8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8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8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.399999999999999" x14ac:dyDescent="0.8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.399999999999999" x14ac:dyDescent="0.8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8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8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2.700000000000003" x14ac:dyDescent="0.8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8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2.700000000000003" x14ac:dyDescent="0.8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8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8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2.700000000000003" x14ac:dyDescent="0.8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8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8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((ROUND((E962/D962),2)*100))</f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.399999999999999" x14ac:dyDescent="0.8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8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</v>
      </c>
      <c r="G964" t="s">
        <v>20</v>
      </c>
      <c r="H964">
        <v>266</v>
      </c>
      <c r="I964">
        <f t="shared" ref="I964:I1001" si="63">ROUND((E964/H964),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8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8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8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8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8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2.700000000000003" x14ac:dyDescent="0.8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8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.399999999999999" x14ac:dyDescent="0.8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8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28.000000000000004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.399999999999999" x14ac:dyDescent="0.8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227.99999999999997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8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8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8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2.700000000000003" x14ac:dyDescent="0.8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8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8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8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8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8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8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8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2.700000000000003" x14ac:dyDescent="0.8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8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.399999999999999" x14ac:dyDescent="0.8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8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8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8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8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8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112.99999999999999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8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426.99999999999994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8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8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8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2.700000000000003" x14ac:dyDescent="0.8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8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8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56.999999999999993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8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56.999999999999993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7" priority="2" operator="containsText" text="live">
      <formula>NOT(ISERROR(SEARCH("live",G2)))</formula>
    </cfRule>
    <cfRule type="containsText" dxfId="6" priority="3" operator="containsText" text="canceled">
      <formula>NOT(ISERROR(SEARCH("canceled",G2)))</formula>
    </cfRule>
    <cfRule type="containsText" dxfId="5" priority="4" operator="containsText" text="successful">
      <formula>NOT(ISERROR(SEARCH("successful",G2)))</formula>
    </cfRule>
    <cfRule type="containsText" dxfId="4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8D89-F7C8-45B5-A3CB-EEE8E283F955}">
  <dimension ref="A1:O29"/>
  <sheetViews>
    <sheetView zoomScale="85" workbookViewId="0">
      <selection activeCell="R11" sqref="R11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6" t="s">
        <v>6</v>
      </c>
      <c r="B1" t="s">
        <v>2070</v>
      </c>
    </row>
    <row r="3" spans="1:6" x14ac:dyDescent="0.6">
      <c r="A3" s="6" t="s">
        <v>2069</v>
      </c>
      <c r="B3" s="6" t="s">
        <v>2066</v>
      </c>
    </row>
    <row r="4" spans="1:6" x14ac:dyDescent="0.6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6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7" t="s">
        <v>2064</v>
      </c>
      <c r="E8">
        <v>4</v>
      </c>
      <c r="F8">
        <v>4</v>
      </c>
    </row>
    <row r="9" spans="1:6" x14ac:dyDescent="0.6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29" spans="15:15" x14ac:dyDescent="0.6">
      <c r="O29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A214-3091-48C0-A176-739254CF14F3}">
  <dimension ref="A1:F30"/>
  <sheetViews>
    <sheetView tabSelected="1" workbookViewId="0">
      <selection activeCell="A14" sqref="A14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6" t="s">
        <v>6</v>
      </c>
      <c r="B1" t="s">
        <v>2070</v>
      </c>
    </row>
    <row r="2" spans="1:6" x14ac:dyDescent="0.6">
      <c r="A2" s="6" t="s">
        <v>2031</v>
      </c>
      <c r="B2" t="s">
        <v>2070</v>
      </c>
    </row>
    <row r="4" spans="1:6" x14ac:dyDescent="0.6">
      <c r="A4" s="6" t="s">
        <v>2069</v>
      </c>
      <c r="B4" s="6" t="s">
        <v>2066</v>
      </c>
    </row>
    <row r="5" spans="1:6" x14ac:dyDescent="0.6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6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7" t="s">
        <v>2065</v>
      </c>
      <c r="E7">
        <v>4</v>
      </c>
      <c r="F7">
        <v>4</v>
      </c>
    </row>
    <row r="8" spans="1:6" x14ac:dyDescent="0.6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7" t="s">
        <v>2043</v>
      </c>
      <c r="C10">
        <v>8</v>
      </c>
      <c r="E10">
        <v>10</v>
      </c>
      <c r="F10">
        <v>18</v>
      </c>
    </row>
    <row r="11" spans="1:6" x14ac:dyDescent="0.6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7" t="s">
        <v>2057</v>
      </c>
      <c r="C15">
        <v>3</v>
      </c>
      <c r="E15">
        <v>4</v>
      </c>
      <c r="F15">
        <v>7</v>
      </c>
    </row>
    <row r="16" spans="1:6" x14ac:dyDescent="0.6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7" t="s">
        <v>2056</v>
      </c>
      <c r="C20">
        <v>4</v>
      </c>
      <c r="E20">
        <v>4</v>
      </c>
      <c r="F20">
        <v>8</v>
      </c>
    </row>
    <row r="21" spans="1:6" x14ac:dyDescent="0.6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7" t="s">
        <v>2063</v>
      </c>
      <c r="C22">
        <v>9</v>
      </c>
      <c r="E22">
        <v>5</v>
      </c>
      <c r="F22">
        <v>14</v>
      </c>
    </row>
    <row r="23" spans="1:6" x14ac:dyDescent="0.6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7" t="s">
        <v>2059</v>
      </c>
      <c r="C25">
        <v>7</v>
      </c>
      <c r="E25">
        <v>14</v>
      </c>
      <c r="F25">
        <v>21</v>
      </c>
    </row>
    <row r="26" spans="1:6" x14ac:dyDescent="0.6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7" t="s">
        <v>2062</v>
      </c>
      <c r="E29">
        <v>3</v>
      </c>
      <c r="F29">
        <v>3</v>
      </c>
    </row>
    <row r="30" spans="1:6" x14ac:dyDescent="0.6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9C2B-D615-4243-9329-561B31521FA6}">
  <dimension ref="A1:E22"/>
  <sheetViews>
    <sheetView topLeftCell="F1" zoomScale="85" zoomScaleNormal="85" workbookViewId="0">
      <selection activeCell="F24" sqref="F24"/>
    </sheetView>
  </sheetViews>
  <sheetFormatPr defaultRowHeight="15.6" x14ac:dyDescent="0.6"/>
  <cols>
    <col min="1" max="1" width="26.3984375" bestFit="1" customWidth="1"/>
    <col min="2" max="2" width="14.84765625" bestFit="1" customWidth="1"/>
    <col min="3" max="3" width="5.34765625" bestFit="1" customWidth="1"/>
    <col min="4" max="4" width="9" bestFit="1" customWidth="1"/>
    <col min="5" max="7" width="10.44921875" bestFit="1" customWidth="1"/>
  </cols>
  <sheetData>
    <row r="1" spans="1:5" x14ac:dyDescent="0.6">
      <c r="A1" s="6" t="s">
        <v>2031</v>
      </c>
      <c r="B1" t="s" vm="1">
        <v>2109</v>
      </c>
    </row>
    <row r="2" spans="1:5" x14ac:dyDescent="0.6">
      <c r="A2" s="6" t="s">
        <v>2110</v>
      </c>
      <c r="B2" t="s" vm="2">
        <v>2109</v>
      </c>
    </row>
    <row r="4" spans="1:5" x14ac:dyDescent="0.6">
      <c r="A4" s="6" t="s">
        <v>2069</v>
      </c>
      <c r="B4" s="6" t="s">
        <v>2066</v>
      </c>
    </row>
    <row r="5" spans="1:5" x14ac:dyDescent="0.6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6">
      <c r="A6" s="7" t="s">
        <v>2093</v>
      </c>
    </row>
    <row r="7" spans="1:5" x14ac:dyDescent="0.6">
      <c r="A7" s="11" t="s">
        <v>2097</v>
      </c>
      <c r="B7">
        <v>6</v>
      </c>
      <c r="C7">
        <v>36</v>
      </c>
      <c r="D7">
        <v>49</v>
      </c>
      <c r="E7">
        <v>91</v>
      </c>
    </row>
    <row r="8" spans="1:5" x14ac:dyDescent="0.6">
      <c r="A8" s="11" t="s">
        <v>2098</v>
      </c>
      <c r="B8">
        <v>7</v>
      </c>
      <c r="C8">
        <v>28</v>
      </c>
      <c r="D8">
        <v>44</v>
      </c>
      <c r="E8">
        <v>79</v>
      </c>
    </row>
    <row r="9" spans="1:5" x14ac:dyDescent="0.6">
      <c r="A9" s="11" t="s">
        <v>2099</v>
      </c>
      <c r="B9">
        <v>4</v>
      </c>
      <c r="C9">
        <v>33</v>
      </c>
      <c r="D9">
        <v>49</v>
      </c>
      <c r="E9">
        <v>86</v>
      </c>
    </row>
    <row r="10" spans="1:5" x14ac:dyDescent="0.6">
      <c r="A10" s="7" t="s">
        <v>2094</v>
      </c>
    </row>
    <row r="11" spans="1:5" x14ac:dyDescent="0.6">
      <c r="A11" s="11" t="s">
        <v>2100</v>
      </c>
      <c r="B11">
        <v>1</v>
      </c>
      <c r="C11">
        <v>30</v>
      </c>
      <c r="D11">
        <v>46</v>
      </c>
      <c r="E11">
        <v>77</v>
      </c>
    </row>
    <row r="12" spans="1:5" x14ac:dyDescent="0.6">
      <c r="A12" s="11" t="s">
        <v>2101</v>
      </c>
      <c r="B12">
        <v>3</v>
      </c>
      <c r="C12">
        <v>35</v>
      </c>
      <c r="D12">
        <v>46</v>
      </c>
      <c r="E12">
        <v>84</v>
      </c>
    </row>
    <row r="13" spans="1:5" x14ac:dyDescent="0.6">
      <c r="A13" s="11" t="s">
        <v>2102</v>
      </c>
      <c r="B13">
        <v>3</v>
      </c>
      <c r="C13">
        <v>28</v>
      </c>
      <c r="D13">
        <v>55</v>
      </c>
      <c r="E13">
        <v>86</v>
      </c>
    </row>
    <row r="14" spans="1:5" x14ac:dyDescent="0.6">
      <c r="A14" s="7" t="s">
        <v>2095</v>
      </c>
    </row>
    <row r="15" spans="1:5" x14ac:dyDescent="0.6">
      <c r="A15" s="11" t="s">
        <v>2103</v>
      </c>
      <c r="B15">
        <v>4</v>
      </c>
      <c r="C15">
        <v>31</v>
      </c>
      <c r="D15">
        <v>58</v>
      </c>
      <c r="E15">
        <v>93</v>
      </c>
    </row>
    <row r="16" spans="1:5" x14ac:dyDescent="0.6">
      <c r="A16" s="11" t="s">
        <v>2104</v>
      </c>
      <c r="B16">
        <v>8</v>
      </c>
      <c r="C16">
        <v>35</v>
      </c>
      <c r="D16">
        <v>41</v>
      </c>
      <c r="E16">
        <v>84</v>
      </c>
    </row>
    <row r="17" spans="1:5" x14ac:dyDescent="0.6">
      <c r="A17" s="11" t="s">
        <v>2105</v>
      </c>
      <c r="B17">
        <v>5</v>
      </c>
      <c r="C17">
        <v>23</v>
      </c>
      <c r="D17">
        <v>45</v>
      </c>
      <c r="E17">
        <v>73</v>
      </c>
    </row>
    <row r="18" spans="1:5" x14ac:dyDescent="0.6">
      <c r="A18" s="7" t="s">
        <v>2096</v>
      </c>
    </row>
    <row r="19" spans="1:5" x14ac:dyDescent="0.6">
      <c r="A19" s="11" t="s">
        <v>2106</v>
      </c>
      <c r="B19">
        <v>6</v>
      </c>
      <c r="C19">
        <v>26</v>
      </c>
      <c r="D19">
        <v>45</v>
      </c>
      <c r="E19">
        <v>77</v>
      </c>
    </row>
    <row r="20" spans="1:5" x14ac:dyDescent="0.6">
      <c r="A20" s="11" t="s">
        <v>2107</v>
      </c>
      <c r="B20">
        <v>3</v>
      </c>
      <c r="C20">
        <v>27</v>
      </c>
      <c r="D20">
        <v>45</v>
      </c>
      <c r="E20">
        <v>75</v>
      </c>
    </row>
    <row r="21" spans="1:5" x14ac:dyDescent="0.6">
      <c r="A21" s="11" t="s">
        <v>2108</v>
      </c>
      <c r="B21">
        <v>7</v>
      </c>
      <c r="C21">
        <v>32</v>
      </c>
      <c r="D21">
        <v>42</v>
      </c>
      <c r="E21">
        <v>81</v>
      </c>
    </row>
    <row r="22" spans="1:5" x14ac:dyDescent="0.6">
      <c r="A22" s="7" t="s">
        <v>2067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7E31-3AE2-4BF8-B954-D4EC8DBBA890}">
  <dimension ref="A1:H13"/>
  <sheetViews>
    <sheetView topLeftCell="A4" workbookViewId="0">
      <selection activeCell="B21" sqref="B21"/>
    </sheetView>
  </sheetViews>
  <sheetFormatPr defaultRowHeight="15.6" x14ac:dyDescent="0.6"/>
  <cols>
    <col min="1" max="1" width="26.09765625" customWidth="1"/>
    <col min="2" max="2" width="16.8984375" customWidth="1"/>
    <col min="3" max="3" width="13.09765625" customWidth="1"/>
    <col min="4" max="4" width="15.5" customWidth="1"/>
    <col min="5" max="5" width="11.94921875" customWidth="1"/>
    <col min="6" max="6" width="19" style="10" customWidth="1"/>
    <col min="7" max="7" width="15.3984375" style="10" customWidth="1"/>
    <col min="8" max="8" width="18.046875" style="10" customWidth="1"/>
  </cols>
  <sheetData>
    <row r="1" spans="1:8" x14ac:dyDescent="0.6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s="10" t="s">
        <v>2078</v>
      </c>
      <c r="G1" s="10" t="s">
        <v>2079</v>
      </c>
      <c r="H1" s="10" t="s">
        <v>2080</v>
      </c>
    </row>
    <row r="2" spans="1:8" x14ac:dyDescent="0.6">
      <c r="A2" s="9" t="s">
        <v>2081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6">
      <c r="A3" s="9" t="s">
        <v>2082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6">
      <c r="A4" s="9" t="s">
        <v>2083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6">
      <c r="A5" s="9" t="s">
        <v>2084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6">
      <c r="A6" s="9" t="s">
        <v>2085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6">
      <c r="A7" s="9" t="s">
        <v>2086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6">
      <c r="A8" s="9" t="s">
        <v>2087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6">
      <c r="A9" s="9" t="s">
        <v>2088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6">
      <c r="A10" s="9" t="s">
        <v>2089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6">
      <c r="A11" s="9" t="s">
        <v>2090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6">
      <c r="A12" s="9" t="s">
        <v>2091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15.6" customHeight="1" x14ac:dyDescent="0.6">
      <c r="A13" s="9" t="s">
        <v>2092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75CA-BA59-41D6-A833-87CB36F1BD19}">
  <dimension ref="A1:K536"/>
  <sheetViews>
    <sheetView zoomScale="115" zoomScaleNormal="115" workbookViewId="0">
      <selection activeCell="H1" sqref="H1:H1048576"/>
    </sheetView>
  </sheetViews>
  <sheetFormatPr defaultRowHeight="15.6" x14ac:dyDescent="0.6"/>
  <cols>
    <col min="1" max="1" width="10.796875"/>
    <col min="2" max="2" width="13" bestFit="1" customWidth="1"/>
    <col min="3" max="3" width="13" customWidth="1"/>
    <col min="4" max="4" width="16.19921875" customWidth="1"/>
    <col min="5" max="5" width="13" customWidth="1"/>
    <col min="7" max="7" width="10.796875"/>
    <col min="8" max="8" width="13" bestFit="1" customWidth="1"/>
    <col min="10" max="10" width="15.94921875" customWidth="1"/>
  </cols>
  <sheetData>
    <row r="1" spans="1:11" x14ac:dyDescent="0.6">
      <c r="A1" s="1" t="s">
        <v>4</v>
      </c>
      <c r="B1" s="1" t="s">
        <v>5</v>
      </c>
      <c r="C1" s="1"/>
      <c r="G1" s="1" t="s">
        <v>4</v>
      </c>
      <c r="H1" s="1" t="s">
        <v>5</v>
      </c>
    </row>
    <row r="2" spans="1:11" x14ac:dyDescent="0.6">
      <c r="A2" t="s">
        <v>20</v>
      </c>
      <c r="B2">
        <v>158</v>
      </c>
      <c r="D2" s="1" t="s">
        <v>2120</v>
      </c>
      <c r="E2" s="1" t="s">
        <v>2111</v>
      </c>
      <c r="G2" t="s">
        <v>14</v>
      </c>
      <c r="H2">
        <v>0</v>
      </c>
      <c r="J2" s="16" t="s">
        <v>2121</v>
      </c>
      <c r="K2" s="16" t="s">
        <v>2111</v>
      </c>
    </row>
    <row r="3" spans="1:11" x14ac:dyDescent="0.6">
      <c r="A3" t="s">
        <v>20</v>
      </c>
      <c r="B3">
        <v>1425</v>
      </c>
      <c r="D3" t="s">
        <v>2113</v>
      </c>
      <c r="E3" t="s">
        <v>2114</v>
      </c>
      <c r="G3" t="s">
        <v>14</v>
      </c>
      <c r="H3">
        <v>24</v>
      </c>
      <c r="J3" s="13" t="s">
        <v>2112</v>
      </c>
      <c r="K3" s="12">
        <f>AVERAGE(H:H)</f>
        <v>627.62539682539682</v>
      </c>
    </row>
    <row r="4" spans="1:11" x14ac:dyDescent="0.6">
      <c r="A4" t="s">
        <v>20</v>
      </c>
      <c r="B4">
        <v>174</v>
      </c>
      <c r="D4" t="s">
        <v>2112</v>
      </c>
      <c r="E4">
        <f>AVERAGE(B:B)</f>
        <v>847.75140186915883</v>
      </c>
      <c r="G4" t="s">
        <v>14</v>
      </c>
      <c r="H4">
        <v>53</v>
      </c>
      <c r="J4" s="14" t="s">
        <v>2115</v>
      </c>
      <c r="K4" s="15">
        <f>MEDIAN(H:H)</f>
        <v>127</v>
      </c>
    </row>
    <row r="5" spans="1:11" x14ac:dyDescent="0.6">
      <c r="A5" t="s">
        <v>20</v>
      </c>
      <c r="B5">
        <v>227</v>
      </c>
      <c r="D5" t="s">
        <v>2115</v>
      </c>
      <c r="E5">
        <f>MEDIAN(B:B)</f>
        <v>199</v>
      </c>
      <c r="G5" t="s">
        <v>14</v>
      </c>
      <c r="H5">
        <v>18</v>
      </c>
      <c r="J5" s="13" t="s">
        <v>2116</v>
      </c>
      <c r="K5" s="12">
        <f>MIN(H:H)</f>
        <v>0</v>
      </c>
    </row>
    <row r="6" spans="1:11" x14ac:dyDescent="0.6">
      <c r="A6" t="s">
        <v>20</v>
      </c>
      <c r="B6">
        <v>220</v>
      </c>
      <c r="D6" t="s">
        <v>2116</v>
      </c>
      <c r="E6">
        <f>MIN(B:B)</f>
        <v>16</v>
      </c>
      <c r="G6" t="s">
        <v>14</v>
      </c>
      <c r="H6">
        <v>44</v>
      </c>
      <c r="J6" s="14" t="s">
        <v>2117</v>
      </c>
      <c r="K6" s="15">
        <f>MAX(H:H)</f>
        <v>6080</v>
      </c>
    </row>
    <row r="7" spans="1:11" x14ac:dyDescent="0.6">
      <c r="A7" t="s">
        <v>20</v>
      </c>
      <c r="B7">
        <v>98</v>
      </c>
      <c r="D7" t="s">
        <v>2117</v>
      </c>
      <c r="E7">
        <f>MAX(B:B)</f>
        <v>7295</v>
      </c>
      <c r="G7" t="s">
        <v>14</v>
      </c>
      <c r="H7">
        <v>27</v>
      </c>
      <c r="J7" s="13" t="s">
        <v>2118</v>
      </c>
      <c r="K7" s="12">
        <f>_xlfn.VAR.P(H:H)</f>
        <v>992291.05332325527</v>
      </c>
    </row>
    <row r="8" spans="1:11" x14ac:dyDescent="0.6">
      <c r="A8" t="s">
        <v>20</v>
      </c>
      <c r="B8">
        <v>100</v>
      </c>
      <c r="D8" t="s">
        <v>2118</v>
      </c>
      <c r="E8">
        <f>_xlfn.VAR.P(B:B)</f>
        <v>1604285.63726439</v>
      </c>
      <c r="G8" t="s">
        <v>14</v>
      </c>
      <c r="H8">
        <v>55</v>
      </c>
      <c r="J8" s="14" t="s">
        <v>2119</v>
      </c>
      <c r="K8" s="15">
        <f>_xlfn.STDEV.P(H:H)</f>
        <v>996.13806940767768</v>
      </c>
    </row>
    <row r="9" spans="1:11" x14ac:dyDescent="0.6">
      <c r="A9" t="s">
        <v>20</v>
      </c>
      <c r="B9">
        <v>1249</v>
      </c>
      <c r="D9" t="s">
        <v>2119</v>
      </c>
      <c r="E9">
        <f>_xlfn.STDEV.P(B:B)</f>
        <v>1266.6039780706478</v>
      </c>
      <c r="G9" t="s">
        <v>14</v>
      </c>
      <c r="H9">
        <v>200</v>
      </c>
      <c r="J9" s="13"/>
      <c r="K9" s="12"/>
    </row>
    <row r="10" spans="1:11" x14ac:dyDescent="0.6">
      <c r="A10" t="s">
        <v>20</v>
      </c>
      <c r="B10">
        <v>1396</v>
      </c>
      <c r="G10" t="s">
        <v>14</v>
      </c>
      <c r="H10">
        <v>452</v>
      </c>
    </row>
    <row r="11" spans="1:11" x14ac:dyDescent="0.6">
      <c r="A11" t="s">
        <v>20</v>
      </c>
      <c r="B11">
        <v>890</v>
      </c>
      <c r="G11" t="s">
        <v>14</v>
      </c>
      <c r="H11">
        <v>674</v>
      </c>
    </row>
    <row r="12" spans="1:11" x14ac:dyDescent="0.6">
      <c r="A12" t="s">
        <v>20</v>
      </c>
      <c r="B12">
        <v>142</v>
      </c>
      <c r="G12" t="s">
        <v>14</v>
      </c>
      <c r="H12">
        <v>558</v>
      </c>
    </row>
    <row r="13" spans="1:11" x14ac:dyDescent="0.6">
      <c r="A13" t="s">
        <v>20</v>
      </c>
      <c r="B13">
        <v>2673</v>
      </c>
      <c r="G13" t="s">
        <v>14</v>
      </c>
      <c r="H13">
        <v>15</v>
      </c>
    </row>
    <row r="14" spans="1:11" x14ac:dyDescent="0.6">
      <c r="A14" t="s">
        <v>20</v>
      </c>
      <c r="B14">
        <v>163</v>
      </c>
      <c r="G14" t="s">
        <v>14</v>
      </c>
      <c r="H14">
        <v>2307</v>
      </c>
    </row>
    <row r="15" spans="1:11" x14ac:dyDescent="0.6">
      <c r="A15" t="s">
        <v>20</v>
      </c>
      <c r="B15">
        <v>2220</v>
      </c>
      <c r="G15" t="s">
        <v>14</v>
      </c>
      <c r="H15">
        <v>88</v>
      </c>
    </row>
    <row r="16" spans="1:11" x14ac:dyDescent="0.6">
      <c r="A16" t="s">
        <v>20</v>
      </c>
      <c r="B16">
        <v>1606</v>
      </c>
      <c r="G16" t="s">
        <v>14</v>
      </c>
      <c r="H16">
        <v>48</v>
      </c>
    </row>
    <row r="17" spans="1:8" x14ac:dyDescent="0.6">
      <c r="A17" t="s">
        <v>20</v>
      </c>
      <c r="B17">
        <v>129</v>
      </c>
      <c r="G17" t="s">
        <v>14</v>
      </c>
      <c r="H17">
        <v>1</v>
      </c>
    </row>
    <row r="18" spans="1:8" x14ac:dyDescent="0.6">
      <c r="A18" t="s">
        <v>20</v>
      </c>
      <c r="B18">
        <v>226</v>
      </c>
      <c r="G18" t="s">
        <v>14</v>
      </c>
      <c r="H18">
        <v>1467</v>
      </c>
    </row>
    <row r="19" spans="1:8" x14ac:dyDescent="0.6">
      <c r="A19" t="s">
        <v>20</v>
      </c>
      <c r="B19">
        <v>5419</v>
      </c>
      <c r="G19" t="s">
        <v>14</v>
      </c>
      <c r="H19">
        <v>75</v>
      </c>
    </row>
    <row r="20" spans="1:8" x14ac:dyDescent="0.6">
      <c r="A20" t="s">
        <v>20</v>
      </c>
      <c r="B20">
        <v>165</v>
      </c>
      <c r="G20" t="s">
        <v>14</v>
      </c>
      <c r="H20">
        <v>120</v>
      </c>
    </row>
    <row r="21" spans="1:8" x14ac:dyDescent="0.6">
      <c r="A21" t="s">
        <v>20</v>
      </c>
      <c r="B21">
        <v>1965</v>
      </c>
      <c r="G21" t="s">
        <v>14</v>
      </c>
      <c r="H21">
        <v>2253</v>
      </c>
    </row>
    <row r="22" spans="1:8" x14ac:dyDescent="0.6">
      <c r="A22" t="s">
        <v>20</v>
      </c>
      <c r="B22">
        <v>16</v>
      </c>
      <c r="G22" t="s">
        <v>14</v>
      </c>
      <c r="H22">
        <v>5</v>
      </c>
    </row>
    <row r="23" spans="1:8" x14ac:dyDescent="0.6">
      <c r="A23" t="s">
        <v>20</v>
      </c>
      <c r="B23">
        <v>107</v>
      </c>
      <c r="G23" t="s">
        <v>14</v>
      </c>
      <c r="H23">
        <v>38</v>
      </c>
    </row>
    <row r="24" spans="1:8" x14ac:dyDescent="0.6">
      <c r="A24" t="s">
        <v>20</v>
      </c>
      <c r="B24">
        <v>134</v>
      </c>
      <c r="G24" t="s">
        <v>14</v>
      </c>
      <c r="H24">
        <v>12</v>
      </c>
    </row>
    <row r="25" spans="1:8" x14ac:dyDescent="0.6">
      <c r="A25" t="s">
        <v>20</v>
      </c>
      <c r="B25">
        <v>198</v>
      </c>
      <c r="G25" t="s">
        <v>14</v>
      </c>
      <c r="H25">
        <v>1684</v>
      </c>
    </row>
    <row r="26" spans="1:8" x14ac:dyDescent="0.6">
      <c r="A26" t="s">
        <v>20</v>
      </c>
      <c r="B26">
        <v>111</v>
      </c>
      <c r="G26" t="s">
        <v>14</v>
      </c>
      <c r="H26">
        <v>56</v>
      </c>
    </row>
    <row r="27" spans="1:8" x14ac:dyDescent="0.6">
      <c r="A27" t="s">
        <v>20</v>
      </c>
      <c r="B27">
        <v>222</v>
      </c>
      <c r="G27" t="s">
        <v>14</v>
      </c>
      <c r="H27">
        <v>838</v>
      </c>
    </row>
    <row r="28" spans="1:8" x14ac:dyDescent="0.6">
      <c r="A28" t="s">
        <v>20</v>
      </c>
      <c r="B28">
        <v>6212</v>
      </c>
      <c r="G28" t="s">
        <v>14</v>
      </c>
      <c r="H28">
        <v>1000</v>
      </c>
    </row>
    <row r="29" spans="1:8" x14ac:dyDescent="0.6">
      <c r="A29" t="s">
        <v>20</v>
      </c>
      <c r="B29">
        <v>98</v>
      </c>
      <c r="G29" t="s">
        <v>14</v>
      </c>
      <c r="H29">
        <v>1482</v>
      </c>
    </row>
    <row r="30" spans="1:8" x14ac:dyDescent="0.6">
      <c r="A30" t="s">
        <v>20</v>
      </c>
      <c r="B30">
        <v>92</v>
      </c>
      <c r="G30" t="s">
        <v>14</v>
      </c>
      <c r="H30">
        <v>106</v>
      </c>
    </row>
    <row r="31" spans="1:8" x14ac:dyDescent="0.6">
      <c r="A31" t="s">
        <v>20</v>
      </c>
      <c r="B31">
        <v>149</v>
      </c>
      <c r="G31" t="s">
        <v>14</v>
      </c>
      <c r="H31">
        <v>679</v>
      </c>
    </row>
    <row r="32" spans="1:8" x14ac:dyDescent="0.6">
      <c r="A32" t="s">
        <v>20</v>
      </c>
      <c r="B32">
        <v>2431</v>
      </c>
      <c r="G32" t="s">
        <v>14</v>
      </c>
      <c r="H32">
        <v>1220</v>
      </c>
    </row>
    <row r="33" spans="1:8" x14ac:dyDescent="0.6">
      <c r="A33" t="s">
        <v>20</v>
      </c>
      <c r="B33">
        <v>303</v>
      </c>
      <c r="G33" t="s">
        <v>14</v>
      </c>
      <c r="H33">
        <v>1</v>
      </c>
    </row>
    <row r="34" spans="1:8" x14ac:dyDescent="0.6">
      <c r="A34" t="s">
        <v>20</v>
      </c>
      <c r="B34">
        <v>209</v>
      </c>
      <c r="G34" t="s">
        <v>14</v>
      </c>
      <c r="H34">
        <v>37</v>
      </c>
    </row>
    <row r="35" spans="1:8" x14ac:dyDescent="0.6">
      <c r="A35" t="s">
        <v>20</v>
      </c>
      <c r="B35">
        <v>131</v>
      </c>
      <c r="G35" t="s">
        <v>14</v>
      </c>
      <c r="H35">
        <v>60</v>
      </c>
    </row>
    <row r="36" spans="1:8" x14ac:dyDescent="0.6">
      <c r="A36" t="s">
        <v>20</v>
      </c>
      <c r="B36">
        <v>164</v>
      </c>
      <c r="G36" t="s">
        <v>14</v>
      </c>
      <c r="H36">
        <v>296</v>
      </c>
    </row>
    <row r="37" spans="1:8" x14ac:dyDescent="0.6">
      <c r="A37" t="s">
        <v>20</v>
      </c>
      <c r="B37">
        <v>201</v>
      </c>
      <c r="G37" t="s">
        <v>14</v>
      </c>
      <c r="H37">
        <v>3304</v>
      </c>
    </row>
    <row r="38" spans="1:8" x14ac:dyDescent="0.6">
      <c r="A38" t="s">
        <v>20</v>
      </c>
      <c r="B38">
        <v>211</v>
      </c>
      <c r="G38" t="s">
        <v>14</v>
      </c>
      <c r="H38">
        <v>73</v>
      </c>
    </row>
    <row r="39" spans="1:8" x14ac:dyDescent="0.6">
      <c r="A39" t="s">
        <v>20</v>
      </c>
      <c r="B39">
        <v>128</v>
      </c>
      <c r="G39" t="s">
        <v>14</v>
      </c>
      <c r="H39">
        <v>3387</v>
      </c>
    </row>
    <row r="40" spans="1:8" x14ac:dyDescent="0.6">
      <c r="A40" t="s">
        <v>20</v>
      </c>
      <c r="B40">
        <v>1600</v>
      </c>
      <c r="G40" t="s">
        <v>14</v>
      </c>
      <c r="H40">
        <v>662</v>
      </c>
    </row>
    <row r="41" spans="1:8" x14ac:dyDescent="0.6">
      <c r="A41" t="s">
        <v>20</v>
      </c>
      <c r="B41">
        <v>249</v>
      </c>
      <c r="G41" t="s">
        <v>14</v>
      </c>
      <c r="H41">
        <v>774</v>
      </c>
    </row>
    <row r="42" spans="1:8" x14ac:dyDescent="0.6">
      <c r="A42" t="s">
        <v>20</v>
      </c>
      <c r="B42">
        <v>236</v>
      </c>
      <c r="G42" t="s">
        <v>14</v>
      </c>
      <c r="H42">
        <v>672</v>
      </c>
    </row>
    <row r="43" spans="1:8" x14ac:dyDescent="0.6">
      <c r="A43" t="s">
        <v>20</v>
      </c>
      <c r="B43">
        <v>4065</v>
      </c>
      <c r="G43" t="s">
        <v>14</v>
      </c>
      <c r="H43">
        <v>940</v>
      </c>
    </row>
    <row r="44" spans="1:8" x14ac:dyDescent="0.6">
      <c r="A44" t="s">
        <v>20</v>
      </c>
      <c r="B44">
        <v>246</v>
      </c>
      <c r="G44" t="s">
        <v>14</v>
      </c>
      <c r="H44">
        <v>117</v>
      </c>
    </row>
    <row r="45" spans="1:8" x14ac:dyDescent="0.6">
      <c r="A45" t="s">
        <v>20</v>
      </c>
      <c r="B45">
        <v>2475</v>
      </c>
      <c r="G45" t="s">
        <v>14</v>
      </c>
      <c r="H45">
        <v>115</v>
      </c>
    </row>
    <row r="46" spans="1:8" x14ac:dyDescent="0.6">
      <c r="A46" t="s">
        <v>20</v>
      </c>
      <c r="B46">
        <v>76</v>
      </c>
      <c r="G46" t="s">
        <v>14</v>
      </c>
      <c r="H46">
        <v>326</v>
      </c>
    </row>
    <row r="47" spans="1:8" x14ac:dyDescent="0.6">
      <c r="A47" t="s">
        <v>20</v>
      </c>
      <c r="B47">
        <v>54</v>
      </c>
      <c r="G47" t="s">
        <v>14</v>
      </c>
      <c r="H47">
        <v>1</v>
      </c>
    </row>
    <row r="48" spans="1:8" x14ac:dyDescent="0.6">
      <c r="A48" t="s">
        <v>20</v>
      </c>
      <c r="B48">
        <v>88</v>
      </c>
      <c r="G48" t="s">
        <v>14</v>
      </c>
      <c r="H48">
        <v>1467</v>
      </c>
    </row>
    <row r="49" spans="1:8" x14ac:dyDescent="0.6">
      <c r="A49" t="s">
        <v>20</v>
      </c>
      <c r="B49">
        <v>85</v>
      </c>
      <c r="G49" t="s">
        <v>14</v>
      </c>
      <c r="H49">
        <v>5681</v>
      </c>
    </row>
    <row r="50" spans="1:8" x14ac:dyDescent="0.6">
      <c r="A50" t="s">
        <v>20</v>
      </c>
      <c r="B50">
        <v>170</v>
      </c>
      <c r="G50" t="s">
        <v>14</v>
      </c>
      <c r="H50">
        <v>1059</v>
      </c>
    </row>
    <row r="51" spans="1:8" x14ac:dyDescent="0.6">
      <c r="A51" t="s">
        <v>20</v>
      </c>
      <c r="B51">
        <v>330</v>
      </c>
      <c r="G51" t="s">
        <v>14</v>
      </c>
      <c r="H51">
        <v>1194</v>
      </c>
    </row>
    <row r="52" spans="1:8" x14ac:dyDescent="0.6">
      <c r="A52" t="s">
        <v>20</v>
      </c>
      <c r="B52">
        <v>127</v>
      </c>
      <c r="G52" t="s">
        <v>14</v>
      </c>
      <c r="H52">
        <v>30</v>
      </c>
    </row>
    <row r="53" spans="1:8" x14ac:dyDescent="0.6">
      <c r="A53" t="s">
        <v>20</v>
      </c>
      <c r="B53">
        <v>411</v>
      </c>
      <c r="G53" t="s">
        <v>14</v>
      </c>
      <c r="H53">
        <v>75</v>
      </c>
    </row>
    <row r="54" spans="1:8" x14ac:dyDescent="0.6">
      <c r="A54" t="s">
        <v>20</v>
      </c>
      <c r="B54">
        <v>180</v>
      </c>
      <c r="G54" t="s">
        <v>14</v>
      </c>
      <c r="H54">
        <v>955</v>
      </c>
    </row>
    <row r="55" spans="1:8" x14ac:dyDescent="0.6">
      <c r="A55" t="s">
        <v>20</v>
      </c>
      <c r="B55">
        <v>374</v>
      </c>
      <c r="G55" t="s">
        <v>14</v>
      </c>
      <c r="H55">
        <v>67</v>
      </c>
    </row>
    <row r="56" spans="1:8" x14ac:dyDescent="0.6">
      <c r="A56" t="s">
        <v>20</v>
      </c>
      <c r="B56">
        <v>71</v>
      </c>
      <c r="G56" t="s">
        <v>14</v>
      </c>
      <c r="H56">
        <v>5</v>
      </c>
    </row>
    <row r="57" spans="1:8" x14ac:dyDescent="0.6">
      <c r="A57" t="s">
        <v>20</v>
      </c>
      <c r="B57">
        <v>203</v>
      </c>
      <c r="G57" t="s">
        <v>14</v>
      </c>
      <c r="H57">
        <v>26</v>
      </c>
    </row>
    <row r="58" spans="1:8" x14ac:dyDescent="0.6">
      <c r="A58" t="s">
        <v>20</v>
      </c>
      <c r="B58">
        <v>113</v>
      </c>
      <c r="G58" t="s">
        <v>14</v>
      </c>
      <c r="H58">
        <v>1130</v>
      </c>
    </row>
    <row r="59" spans="1:8" x14ac:dyDescent="0.6">
      <c r="A59" t="s">
        <v>20</v>
      </c>
      <c r="B59">
        <v>96</v>
      </c>
      <c r="G59" t="s">
        <v>14</v>
      </c>
      <c r="H59">
        <v>782</v>
      </c>
    </row>
    <row r="60" spans="1:8" x14ac:dyDescent="0.6">
      <c r="A60" t="s">
        <v>20</v>
      </c>
      <c r="B60">
        <v>498</v>
      </c>
      <c r="G60" t="s">
        <v>14</v>
      </c>
      <c r="H60">
        <v>210</v>
      </c>
    </row>
    <row r="61" spans="1:8" x14ac:dyDescent="0.6">
      <c r="A61" t="s">
        <v>20</v>
      </c>
      <c r="B61">
        <v>180</v>
      </c>
      <c r="G61" t="s">
        <v>14</v>
      </c>
      <c r="H61">
        <v>136</v>
      </c>
    </row>
    <row r="62" spans="1:8" x14ac:dyDescent="0.6">
      <c r="A62" t="s">
        <v>20</v>
      </c>
      <c r="B62">
        <v>27</v>
      </c>
      <c r="G62" t="s">
        <v>14</v>
      </c>
      <c r="H62">
        <v>86</v>
      </c>
    </row>
    <row r="63" spans="1:8" x14ac:dyDescent="0.6">
      <c r="A63" t="s">
        <v>20</v>
      </c>
      <c r="B63">
        <v>2331</v>
      </c>
      <c r="G63" t="s">
        <v>14</v>
      </c>
      <c r="H63">
        <v>19</v>
      </c>
    </row>
    <row r="64" spans="1:8" x14ac:dyDescent="0.6">
      <c r="A64" t="s">
        <v>20</v>
      </c>
      <c r="B64">
        <v>113</v>
      </c>
      <c r="G64" t="s">
        <v>14</v>
      </c>
      <c r="H64">
        <v>886</v>
      </c>
    </row>
    <row r="65" spans="1:8" x14ac:dyDescent="0.6">
      <c r="A65" t="s">
        <v>20</v>
      </c>
      <c r="B65">
        <v>164</v>
      </c>
      <c r="G65" t="s">
        <v>14</v>
      </c>
      <c r="H65">
        <v>35</v>
      </c>
    </row>
    <row r="66" spans="1:8" x14ac:dyDescent="0.6">
      <c r="A66" t="s">
        <v>20</v>
      </c>
      <c r="B66">
        <v>164</v>
      </c>
      <c r="G66" t="s">
        <v>14</v>
      </c>
      <c r="H66">
        <v>24</v>
      </c>
    </row>
    <row r="67" spans="1:8" x14ac:dyDescent="0.6">
      <c r="A67" t="s">
        <v>20</v>
      </c>
      <c r="B67">
        <v>336</v>
      </c>
      <c r="G67" t="s">
        <v>14</v>
      </c>
      <c r="H67">
        <v>86</v>
      </c>
    </row>
    <row r="68" spans="1:8" x14ac:dyDescent="0.6">
      <c r="A68" t="s">
        <v>20</v>
      </c>
      <c r="B68">
        <v>1917</v>
      </c>
      <c r="G68" t="s">
        <v>14</v>
      </c>
      <c r="H68">
        <v>243</v>
      </c>
    </row>
    <row r="69" spans="1:8" x14ac:dyDescent="0.6">
      <c r="A69" t="s">
        <v>20</v>
      </c>
      <c r="B69">
        <v>95</v>
      </c>
      <c r="G69" t="s">
        <v>14</v>
      </c>
      <c r="H69">
        <v>65</v>
      </c>
    </row>
    <row r="70" spans="1:8" x14ac:dyDescent="0.6">
      <c r="A70" t="s">
        <v>20</v>
      </c>
      <c r="B70">
        <v>147</v>
      </c>
      <c r="G70" t="s">
        <v>14</v>
      </c>
      <c r="H70">
        <v>100</v>
      </c>
    </row>
    <row r="71" spans="1:8" x14ac:dyDescent="0.6">
      <c r="A71" t="s">
        <v>20</v>
      </c>
      <c r="B71">
        <v>86</v>
      </c>
      <c r="G71" t="s">
        <v>14</v>
      </c>
      <c r="H71">
        <v>168</v>
      </c>
    </row>
    <row r="72" spans="1:8" x14ac:dyDescent="0.6">
      <c r="A72" t="s">
        <v>20</v>
      </c>
      <c r="B72">
        <v>83</v>
      </c>
      <c r="G72" t="s">
        <v>14</v>
      </c>
      <c r="H72">
        <v>13</v>
      </c>
    </row>
    <row r="73" spans="1:8" x14ac:dyDescent="0.6">
      <c r="A73" t="s">
        <v>20</v>
      </c>
      <c r="B73">
        <v>676</v>
      </c>
      <c r="G73" t="s">
        <v>14</v>
      </c>
      <c r="H73">
        <v>1</v>
      </c>
    </row>
    <row r="74" spans="1:8" x14ac:dyDescent="0.6">
      <c r="A74" t="s">
        <v>20</v>
      </c>
      <c r="B74">
        <v>361</v>
      </c>
      <c r="G74" t="s">
        <v>14</v>
      </c>
      <c r="H74">
        <v>40</v>
      </c>
    </row>
    <row r="75" spans="1:8" x14ac:dyDescent="0.6">
      <c r="A75" t="s">
        <v>20</v>
      </c>
      <c r="B75">
        <v>131</v>
      </c>
      <c r="G75" t="s">
        <v>14</v>
      </c>
      <c r="H75">
        <v>226</v>
      </c>
    </row>
    <row r="76" spans="1:8" x14ac:dyDescent="0.6">
      <c r="A76" t="s">
        <v>20</v>
      </c>
      <c r="B76">
        <v>126</v>
      </c>
      <c r="G76" t="s">
        <v>14</v>
      </c>
      <c r="H76">
        <v>1625</v>
      </c>
    </row>
    <row r="77" spans="1:8" x14ac:dyDescent="0.6">
      <c r="A77" t="s">
        <v>20</v>
      </c>
      <c r="B77">
        <v>275</v>
      </c>
      <c r="G77" t="s">
        <v>14</v>
      </c>
      <c r="H77">
        <v>143</v>
      </c>
    </row>
    <row r="78" spans="1:8" x14ac:dyDescent="0.6">
      <c r="A78" t="s">
        <v>20</v>
      </c>
      <c r="B78">
        <v>67</v>
      </c>
      <c r="G78" t="s">
        <v>14</v>
      </c>
      <c r="H78">
        <v>934</v>
      </c>
    </row>
    <row r="79" spans="1:8" x14ac:dyDescent="0.6">
      <c r="A79" t="s">
        <v>20</v>
      </c>
      <c r="B79">
        <v>154</v>
      </c>
      <c r="G79" t="s">
        <v>14</v>
      </c>
      <c r="H79">
        <v>17</v>
      </c>
    </row>
    <row r="80" spans="1:8" x14ac:dyDescent="0.6">
      <c r="A80" t="s">
        <v>20</v>
      </c>
      <c r="B80">
        <v>1782</v>
      </c>
      <c r="G80" t="s">
        <v>14</v>
      </c>
      <c r="H80">
        <v>2179</v>
      </c>
    </row>
    <row r="81" spans="1:8" x14ac:dyDescent="0.6">
      <c r="A81" t="s">
        <v>20</v>
      </c>
      <c r="B81">
        <v>903</v>
      </c>
      <c r="G81" t="s">
        <v>14</v>
      </c>
      <c r="H81">
        <v>931</v>
      </c>
    </row>
    <row r="82" spans="1:8" x14ac:dyDescent="0.6">
      <c r="A82" t="s">
        <v>20</v>
      </c>
      <c r="B82">
        <v>94</v>
      </c>
      <c r="G82" t="s">
        <v>14</v>
      </c>
      <c r="H82">
        <v>3594</v>
      </c>
    </row>
    <row r="83" spans="1:8" x14ac:dyDescent="0.6">
      <c r="A83" t="s">
        <v>20</v>
      </c>
      <c r="B83">
        <v>180</v>
      </c>
      <c r="G83" t="s">
        <v>14</v>
      </c>
      <c r="H83">
        <v>57</v>
      </c>
    </row>
    <row r="84" spans="1:8" x14ac:dyDescent="0.6">
      <c r="A84" t="s">
        <v>20</v>
      </c>
      <c r="B84">
        <v>533</v>
      </c>
      <c r="G84" t="s">
        <v>14</v>
      </c>
      <c r="H84">
        <v>329</v>
      </c>
    </row>
    <row r="85" spans="1:8" x14ac:dyDescent="0.6">
      <c r="A85" t="s">
        <v>20</v>
      </c>
      <c r="B85">
        <v>2443</v>
      </c>
      <c r="G85" t="s">
        <v>14</v>
      </c>
      <c r="H85">
        <v>1784</v>
      </c>
    </row>
    <row r="86" spans="1:8" x14ac:dyDescent="0.6">
      <c r="A86" t="s">
        <v>20</v>
      </c>
      <c r="B86">
        <v>89</v>
      </c>
      <c r="G86" t="s">
        <v>14</v>
      </c>
      <c r="H86">
        <v>101</v>
      </c>
    </row>
    <row r="87" spans="1:8" x14ac:dyDescent="0.6">
      <c r="A87" t="s">
        <v>20</v>
      </c>
      <c r="B87">
        <v>159</v>
      </c>
      <c r="G87" t="s">
        <v>14</v>
      </c>
      <c r="H87">
        <v>59</v>
      </c>
    </row>
    <row r="88" spans="1:8" x14ac:dyDescent="0.6">
      <c r="A88" t="s">
        <v>20</v>
      </c>
      <c r="B88">
        <v>50</v>
      </c>
      <c r="G88" t="s">
        <v>14</v>
      </c>
      <c r="H88">
        <v>88</v>
      </c>
    </row>
    <row r="89" spans="1:8" x14ac:dyDescent="0.6">
      <c r="A89" t="s">
        <v>20</v>
      </c>
      <c r="B89">
        <v>186</v>
      </c>
      <c r="G89" t="s">
        <v>14</v>
      </c>
      <c r="H89">
        <v>92</v>
      </c>
    </row>
    <row r="90" spans="1:8" x14ac:dyDescent="0.6">
      <c r="A90" t="s">
        <v>20</v>
      </c>
      <c r="B90">
        <v>1071</v>
      </c>
      <c r="G90" t="s">
        <v>14</v>
      </c>
      <c r="H90">
        <v>107</v>
      </c>
    </row>
    <row r="91" spans="1:8" x14ac:dyDescent="0.6">
      <c r="A91" t="s">
        <v>20</v>
      </c>
      <c r="B91">
        <v>117</v>
      </c>
      <c r="G91" t="s">
        <v>14</v>
      </c>
      <c r="H91">
        <v>2768</v>
      </c>
    </row>
    <row r="92" spans="1:8" x14ac:dyDescent="0.6">
      <c r="A92" t="s">
        <v>20</v>
      </c>
      <c r="B92">
        <v>70</v>
      </c>
      <c r="G92" t="s">
        <v>14</v>
      </c>
      <c r="H92">
        <v>116</v>
      </c>
    </row>
    <row r="93" spans="1:8" x14ac:dyDescent="0.6">
      <c r="A93" t="s">
        <v>20</v>
      </c>
      <c r="B93">
        <v>135</v>
      </c>
      <c r="G93" t="s">
        <v>14</v>
      </c>
      <c r="H93">
        <v>83</v>
      </c>
    </row>
    <row r="94" spans="1:8" x14ac:dyDescent="0.6">
      <c r="A94" t="s">
        <v>20</v>
      </c>
      <c r="B94">
        <v>768</v>
      </c>
      <c r="G94" t="s">
        <v>14</v>
      </c>
      <c r="H94">
        <v>29</v>
      </c>
    </row>
    <row r="95" spans="1:8" x14ac:dyDescent="0.6">
      <c r="A95" t="s">
        <v>20</v>
      </c>
      <c r="B95">
        <v>199</v>
      </c>
      <c r="G95" t="s">
        <v>14</v>
      </c>
      <c r="H95">
        <v>132</v>
      </c>
    </row>
    <row r="96" spans="1:8" x14ac:dyDescent="0.6">
      <c r="A96" t="s">
        <v>20</v>
      </c>
      <c r="B96">
        <v>107</v>
      </c>
      <c r="G96" t="s">
        <v>14</v>
      </c>
      <c r="H96">
        <v>137</v>
      </c>
    </row>
    <row r="97" spans="1:8" x14ac:dyDescent="0.6">
      <c r="A97" t="s">
        <v>20</v>
      </c>
      <c r="B97">
        <v>195</v>
      </c>
      <c r="G97" t="s">
        <v>14</v>
      </c>
      <c r="H97">
        <v>908</v>
      </c>
    </row>
    <row r="98" spans="1:8" x14ac:dyDescent="0.6">
      <c r="A98" t="s">
        <v>20</v>
      </c>
      <c r="B98">
        <v>3376</v>
      </c>
      <c r="G98" t="s">
        <v>14</v>
      </c>
      <c r="H98">
        <v>10</v>
      </c>
    </row>
    <row r="99" spans="1:8" x14ac:dyDescent="0.6">
      <c r="A99" t="s">
        <v>20</v>
      </c>
      <c r="B99">
        <v>41</v>
      </c>
      <c r="G99" t="s">
        <v>14</v>
      </c>
      <c r="H99">
        <v>1910</v>
      </c>
    </row>
    <row r="100" spans="1:8" x14ac:dyDescent="0.6">
      <c r="A100" t="s">
        <v>20</v>
      </c>
      <c r="B100">
        <v>1821</v>
      </c>
      <c r="G100" t="s">
        <v>14</v>
      </c>
      <c r="H100">
        <v>38</v>
      </c>
    </row>
    <row r="101" spans="1:8" x14ac:dyDescent="0.6">
      <c r="A101" t="s">
        <v>20</v>
      </c>
      <c r="B101">
        <v>164</v>
      </c>
      <c r="G101" t="s">
        <v>14</v>
      </c>
      <c r="H101">
        <v>104</v>
      </c>
    </row>
    <row r="102" spans="1:8" x14ac:dyDescent="0.6">
      <c r="A102" t="s">
        <v>20</v>
      </c>
      <c r="B102">
        <v>157</v>
      </c>
      <c r="G102" t="s">
        <v>14</v>
      </c>
      <c r="H102">
        <v>49</v>
      </c>
    </row>
    <row r="103" spans="1:8" x14ac:dyDescent="0.6">
      <c r="A103" t="s">
        <v>20</v>
      </c>
      <c r="B103">
        <v>246</v>
      </c>
      <c r="G103" t="s">
        <v>14</v>
      </c>
      <c r="H103">
        <v>1</v>
      </c>
    </row>
    <row r="104" spans="1:8" x14ac:dyDescent="0.6">
      <c r="A104" t="s">
        <v>20</v>
      </c>
      <c r="B104">
        <v>1396</v>
      </c>
      <c r="G104" t="s">
        <v>14</v>
      </c>
      <c r="H104">
        <v>245</v>
      </c>
    </row>
    <row r="105" spans="1:8" x14ac:dyDescent="0.6">
      <c r="A105" t="s">
        <v>20</v>
      </c>
      <c r="B105">
        <v>2506</v>
      </c>
      <c r="G105" t="s">
        <v>14</v>
      </c>
      <c r="H105">
        <v>32</v>
      </c>
    </row>
    <row r="106" spans="1:8" x14ac:dyDescent="0.6">
      <c r="A106" t="s">
        <v>20</v>
      </c>
      <c r="B106">
        <v>244</v>
      </c>
      <c r="G106" t="s">
        <v>14</v>
      </c>
      <c r="H106">
        <v>7</v>
      </c>
    </row>
    <row r="107" spans="1:8" x14ac:dyDescent="0.6">
      <c r="A107" t="s">
        <v>20</v>
      </c>
      <c r="B107">
        <v>146</v>
      </c>
      <c r="G107" t="s">
        <v>14</v>
      </c>
      <c r="H107">
        <v>803</v>
      </c>
    </row>
    <row r="108" spans="1:8" x14ac:dyDescent="0.6">
      <c r="A108" t="s">
        <v>20</v>
      </c>
      <c r="B108">
        <v>1267</v>
      </c>
      <c r="G108" t="s">
        <v>14</v>
      </c>
      <c r="H108">
        <v>16</v>
      </c>
    </row>
    <row r="109" spans="1:8" x14ac:dyDescent="0.6">
      <c r="A109" t="s">
        <v>20</v>
      </c>
      <c r="B109">
        <v>1561</v>
      </c>
      <c r="G109" t="s">
        <v>14</v>
      </c>
      <c r="H109">
        <v>31</v>
      </c>
    </row>
    <row r="110" spans="1:8" x14ac:dyDescent="0.6">
      <c r="A110" t="s">
        <v>20</v>
      </c>
      <c r="B110">
        <v>48</v>
      </c>
      <c r="G110" t="s">
        <v>14</v>
      </c>
      <c r="H110">
        <v>108</v>
      </c>
    </row>
    <row r="111" spans="1:8" x14ac:dyDescent="0.6">
      <c r="A111" t="s">
        <v>20</v>
      </c>
      <c r="B111">
        <v>2739</v>
      </c>
      <c r="G111" t="s">
        <v>14</v>
      </c>
      <c r="H111">
        <v>30</v>
      </c>
    </row>
    <row r="112" spans="1:8" x14ac:dyDescent="0.6">
      <c r="A112" t="s">
        <v>20</v>
      </c>
      <c r="B112">
        <v>3537</v>
      </c>
      <c r="G112" t="s">
        <v>14</v>
      </c>
      <c r="H112">
        <v>17</v>
      </c>
    </row>
    <row r="113" spans="1:8" x14ac:dyDescent="0.6">
      <c r="A113" t="s">
        <v>20</v>
      </c>
      <c r="B113">
        <v>2107</v>
      </c>
      <c r="G113" t="s">
        <v>14</v>
      </c>
      <c r="H113">
        <v>80</v>
      </c>
    </row>
    <row r="114" spans="1:8" x14ac:dyDescent="0.6">
      <c r="A114" t="s">
        <v>20</v>
      </c>
      <c r="B114">
        <v>3318</v>
      </c>
      <c r="G114" t="s">
        <v>14</v>
      </c>
      <c r="H114">
        <v>2468</v>
      </c>
    </row>
    <row r="115" spans="1:8" x14ac:dyDescent="0.6">
      <c r="A115" t="s">
        <v>20</v>
      </c>
      <c r="B115">
        <v>340</v>
      </c>
      <c r="G115" t="s">
        <v>14</v>
      </c>
      <c r="H115">
        <v>26</v>
      </c>
    </row>
    <row r="116" spans="1:8" x14ac:dyDescent="0.6">
      <c r="A116" t="s">
        <v>20</v>
      </c>
      <c r="B116">
        <v>1442</v>
      </c>
      <c r="G116" t="s">
        <v>14</v>
      </c>
      <c r="H116">
        <v>73</v>
      </c>
    </row>
    <row r="117" spans="1:8" x14ac:dyDescent="0.6">
      <c r="A117" t="s">
        <v>20</v>
      </c>
      <c r="B117">
        <v>126</v>
      </c>
      <c r="G117" t="s">
        <v>14</v>
      </c>
      <c r="H117">
        <v>128</v>
      </c>
    </row>
    <row r="118" spans="1:8" x14ac:dyDescent="0.6">
      <c r="A118" t="s">
        <v>20</v>
      </c>
      <c r="B118">
        <v>524</v>
      </c>
      <c r="G118" t="s">
        <v>14</v>
      </c>
      <c r="H118">
        <v>33</v>
      </c>
    </row>
    <row r="119" spans="1:8" x14ac:dyDescent="0.6">
      <c r="A119" t="s">
        <v>20</v>
      </c>
      <c r="B119">
        <v>1989</v>
      </c>
      <c r="G119" t="s">
        <v>14</v>
      </c>
      <c r="H119">
        <v>1072</v>
      </c>
    </row>
    <row r="120" spans="1:8" x14ac:dyDescent="0.6">
      <c r="A120" t="s">
        <v>20</v>
      </c>
      <c r="B120">
        <v>157</v>
      </c>
      <c r="G120" t="s">
        <v>14</v>
      </c>
      <c r="H120">
        <v>393</v>
      </c>
    </row>
    <row r="121" spans="1:8" x14ac:dyDescent="0.6">
      <c r="A121" t="s">
        <v>20</v>
      </c>
      <c r="B121">
        <v>4498</v>
      </c>
      <c r="G121" t="s">
        <v>14</v>
      </c>
      <c r="H121">
        <v>1257</v>
      </c>
    </row>
    <row r="122" spans="1:8" x14ac:dyDescent="0.6">
      <c r="A122" t="s">
        <v>20</v>
      </c>
      <c r="B122">
        <v>80</v>
      </c>
      <c r="G122" t="s">
        <v>14</v>
      </c>
      <c r="H122">
        <v>328</v>
      </c>
    </row>
    <row r="123" spans="1:8" x14ac:dyDescent="0.6">
      <c r="A123" t="s">
        <v>20</v>
      </c>
      <c r="B123">
        <v>43</v>
      </c>
      <c r="G123" t="s">
        <v>14</v>
      </c>
      <c r="H123">
        <v>147</v>
      </c>
    </row>
    <row r="124" spans="1:8" x14ac:dyDescent="0.6">
      <c r="A124" t="s">
        <v>20</v>
      </c>
      <c r="B124">
        <v>2053</v>
      </c>
      <c r="G124" t="s">
        <v>14</v>
      </c>
      <c r="H124">
        <v>830</v>
      </c>
    </row>
    <row r="125" spans="1:8" x14ac:dyDescent="0.6">
      <c r="A125" t="s">
        <v>20</v>
      </c>
      <c r="B125">
        <v>168</v>
      </c>
      <c r="G125" t="s">
        <v>14</v>
      </c>
      <c r="H125">
        <v>331</v>
      </c>
    </row>
    <row r="126" spans="1:8" x14ac:dyDescent="0.6">
      <c r="A126" t="s">
        <v>20</v>
      </c>
      <c r="B126">
        <v>4289</v>
      </c>
      <c r="G126" t="s">
        <v>14</v>
      </c>
      <c r="H126">
        <v>25</v>
      </c>
    </row>
    <row r="127" spans="1:8" x14ac:dyDescent="0.6">
      <c r="A127" t="s">
        <v>20</v>
      </c>
      <c r="B127">
        <v>165</v>
      </c>
      <c r="G127" t="s">
        <v>14</v>
      </c>
      <c r="H127">
        <v>3483</v>
      </c>
    </row>
    <row r="128" spans="1:8" x14ac:dyDescent="0.6">
      <c r="A128" t="s">
        <v>20</v>
      </c>
      <c r="B128">
        <v>1815</v>
      </c>
      <c r="G128" t="s">
        <v>14</v>
      </c>
      <c r="H128">
        <v>923</v>
      </c>
    </row>
    <row r="129" spans="1:8" x14ac:dyDescent="0.6">
      <c r="A129" t="s">
        <v>20</v>
      </c>
      <c r="B129">
        <v>397</v>
      </c>
      <c r="G129" t="s">
        <v>14</v>
      </c>
      <c r="H129">
        <v>1</v>
      </c>
    </row>
    <row r="130" spans="1:8" x14ac:dyDescent="0.6">
      <c r="A130" t="s">
        <v>20</v>
      </c>
      <c r="B130">
        <v>1539</v>
      </c>
      <c r="G130" t="s">
        <v>14</v>
      </c>
      <c r="H130">
        <v>33</v>
      </c>
    </row>
    <row r="131" spans="1:8" x14ac:dyDescent="0.6">
      <c r="A131" t="s">
        <v>20</v>
      </c>
      <c r="B131">
        <v>138</v>
      </c>
      <c r="G131" t="s">
        <v>14</v>
      </c>
      <c r="H131">
        <v>40</v>
      </c>
    </row>
    <row r="132" spans="1:8" x14ac:dyDescent="0.6">
      <c r="A132" t="s">
        <v>20</v>
      </c>
      <c r="B132">
        <v>3594</v>
      </c>
      <c r="G132" t="s">
        <v>14</v>
      </c>
      <c r="H132">
        <v>23</v>
      </c>
    </row>
    <row r="133" spans="1:8" x14ac:dyDescent="0.6">
      <c r="A133" t="s">
        <v>20</v>
      </c>
      <c r="B133">
        <v>5880</v>
      </c>
      <c r="G133" t="s">
        <v>14</v>
      </c>
      <c r="H133">
        <v>75</v>
      </c>
    </row>
    <row r="134" spans="1:8" x14ac:dyDescent="0.6">
      <c r="A134" t="s">
        <v>20</v>
      </c>
      <c r="B134">
        <v>112</v>
      </c>
      <c r="G134" t="s">
        <v>14</v>
      </c>
      <c r="H134">
        <v>2176</v>
      </c>
    </row>
    <row r="135" spans="1:8" x14ac:dyDescent="0.6">
      <c r="A135" t="s">
        <v>20</v>
      </c>
      <c r="B135">
        <v>943</v>
      </c>
      <c r="G135" t="s">
        <v>14</v>
      </c>
      <c r="H135">
        <v>441</v>
      </c>
    </row>
    <row r="136" spans="1:8" x14ac:dyDescent="0.6">
      <c r="A136" t="s">
        <v>20</v>
      </c>
      <c r="B136">
        <v>2468</v>
      </c>
      <c r="G136" t="s">
        <v>14</v>
      </c>
      <c r="H136">
        <v>25</v>
      </c>
    </row>
    <row r="137" spans="1:8" x14ac:dyDescent="0.6">
      <c r="A137" t="s">
        <v>20</v>
      </c>
      <c r="B137">
        <v>2551</v>
      </c>
      <c r="G137" t="s">
        <v>14</v>
      </c>
      <c r="H137">
        <v>127</v>
      </c>
    </row>
    <row r="138" spans="1:8" x14ac:dyDescent="0.6">
      <c r="A138" t="s">
        <v>20</v>
      </c>
      <c r="B138">
        <v>101</v>
      </c>
      <c r="G138" t="s">
        <v>14</v>
      </c>
      <c r="H138">
        <v>355</v>
      </c>
    </row>
    <row r="139" spans="1:8" x14ac:dyDescent="0.6">
      <c r="A139" t="s">
        <v>20</v>
      </c>
      <c r="B139">
        <v>92</v>
      </c>
      <c r="G139" t="s">
        <v>14</v>
      </c>
      <c r="H139">
        <v>44</v>
      </c>
    </row>
    <row r="140" spans="1:8" x14ac:dyDescent="0.6">
      <c r="A140" t="s">
        <v>20</v>
      </c>
      <c r="B140">
        <v>62</v>
      </c>
      <c r="G140" t="s">
        <v>14</v>
      </c>
      <c r="H140">
        <v>67</v>
      </c>
    </row>
    <row r="141" spans="1:8" x14ac:dyDescent="0.6">
      <c r="A141" t="s">
        <v>20</v>
      </c>
      <c r="B141">
        <v>149</v>
      </c>
      <c r="G141" t="s">
        <v>14</v>
      </c>
      <c r="H141">
        <v>1068</v>
      </c>
    </row>
    <row r="142" spans="1:8" x14ac:dyDescent="0.6">
      <c r="A142" t="s">
        <v>20</v>
      </c>
      <c r="B142">
        <v>329</v>
      </c>
      <c r="G142" t="s">
        <v>14</v>
      </c>
      <c r="H142">
        <v>424</v>
      </c>
    </row>
    <row r="143" spans="1:8" x14ac:dyDescent="0.6">
      <c r="A143" t="s">
        <v>20</v>
      </c>
      <c r="B143">
        <v>97</v>
      </c>
      <c r="G143" t="s">
        <v>14</v>
      </c>
      <c r="H143">
        <v>151</v>
      </c>
    </row>
    <row r="144" spans="1:8" x14ac:dyDescent="0.6">
      <c r="A144" t="s">
        <v>20</v>
      </c>
      <c r="B144">
        <v>1784</v>
      </c>
      <c r="G144" t="s">
        <v>14</v>
      </c>
      <c r="H144">
        <v>1608</v>
      </c>
    </row>
    <row r="145" spans="1:8" x14ac:dyDescent="0.6">
      <c r="A145" t="s">
        <v>20</v>
      </c>
      <c r="B145">
        <v>1684</v>
      </c>
      <c r="G145" t="s">
        <v>14</v>
      </c>
      <c r="H145">
        <v>941</v>
      </c>
    </row>
    <row r="146" spans="1:8" x14ac:dyDescent="0.6">
      <c r="A146" t="s">
        <v>20</v>
      </c>
      <c r="B146">
        <v>250</v>
      </c>
      <c r="G146" t="s">
        <v>14</v>
      </c>
      <c r="H146">
        <v>1</v>
      </c>
    </row>
    <row r="147" spans="1:8" x14ac:dyDescent="0.6">
      <c r="A147" t="s">
        <v>20</v>
      </c>
      <c r="B147">
        <v>238</v>
      </c>
      <c r="G147" t="s">
        <v>14</v>
      </c>
      <c r="H147">
        <v>40</v>
      </c>
    </row>
    <row r="148" spans="1:8" x14ac:dyDescent="0.6">
      <c r="A148" t="s">
        <v>20</v>
      </c>
      <c r="B148">
        <v>53</v>
      </c>
      <c r="G148" t="s">
        <v>14</v>
      </c>
      <c r="H148">
        <v>3015</v>
      </c>
    </row>
    <row r="149" spans="1:8" x14ac:dyDescent="0.6">
      <c r="A149" t="s">
        <v>20</v>
      </c>
      <c r="B149">
        <v>214</v>
      </c>
      <c r="G149" t="s">
        <v>14</v>
      </c>
      <c r="H149">
        <v>435</v>
      </c>
    </row>
    <row r="150" spans="1:8" x14ac:dyDescent="0.6">
      <c r="A150" t="s">
        <v>20</v>
      </c>
      <c r="B150">
        <v>222</v>
      </c>
      <c r="G150" t="s">
        <v>14</v>
      </c>
      <c r="H150">
        <v>714</v>
      </c>
    </row>
    <row r="151" spans="1:8" x14ac:dyDescent="0.6">
      <c r="A151" t="s">
        <v>20</v>
      </c>
      <c r="B151">
        <v>1884</v>
      </c>
      <c r="G151" t="s">
        <v>14</v>
      </c>
      <c r="H151">
        <v>5497</v>
      </c>
    </row>
    <row r="152" spans="1:8" x14ac:dyDescent="0.6">
      <c r="A152" t="s">
        <v>20</v>
      </c>
      <c r="B152">
        <v>218</v>
      </c>
      <c r="G152" t="s">
        <v>14</v>
      </c>
      <c r="H152">
        <v>418</v>
      </c>
    </row>
    <row r="153" spans="1:8" x14ac:dyDescent="0.6">
      <c r="A153" t="s">
        <v>20</v>
      </c>
      <c r="B153">
        <v>6465</v>
      </c>
      <c r="G153" t="s">
        <v>14</v>
      </c>
      <c r="H153">
        <v>1439</v>
      </c>
    </row>
    <row r="154" spans="1:8" x14ac:dyDescent="0.6">
      <c r="A154" t="s">
        <v>20</v>
      </c>
      <c r="B154">
        <v>59</v>
      </c>
      <c r="G154" t="s">
        <v>14</v>
      </c>
      <c r="H154">
        <v>15</v>
      </c>
    </row>
    <row r="155" spans="1:8" x14ac:dyDescent="0.6">
      <c r="A155" t="s">
        <v>20</v>
      </c>
      <c r="B155">
        <v>88</v>
      </c>
      <c r="G155" t="s">
        <v>14</v>
      </c>
      <c r="H155">
        <v>1999</v>
      </c>
    </row>
    <row r="156" spans="1:8" x14ac:dyDescent="0.6">
      <c r="A156" t="s">
        <v>20</v>
      </c>
      <c r="B156">
        <v>1697</v>
      </c>
      <c r="G156" t="s">
        <v>14</v>
      </c>
      <c r="H156">
        <v>118</v>
      </c>
    </row>
    <row r="157" spans="1:8" x14ac:dyDescent="0.6">
      <c r="A157" t="s">
        <v>20</v>
      </c>
      <c r="B157">
        <v>92</v>
      </c>
      <c r="G157" t="s">
        <v>14</v>
      </c>
      <c r="H157">
        <v>162</v>
      </c>
    </row>
    <row r="158" spans="1:8" x14ac:dyDescent="0.6">
      <c r="A158" t="s">
        <v>20</v>
      </c>
      <c r="B158">
        <v>186</v>
      </c>
      <c r="G158" t="s">
        <v>14</v>
      </c>
      <c r="H158">
        <v>83</v>
      </c>
    </row>
    <row r="159" spans="1:8" x14ac:dyDescent="0.6">
      <c r="A159" t="s">
        <v>20</v>
      </c>
      <c r="B159">
        <v>138</v>
      </c>
      <c r="G159" t="s">
        <v>14</v>
      </c>
      <c r="H159">
        <v>747</v>
      </c>
    </row>
    <row r="160" spans="1:8" x14ac:dyDescent="0.6">
      <c r="A160" t="s">
        <v>20</v>
      </c>
      <c r="B160">
        <v>261</v>
      </c>
      <c r="G160" t="s">
        <v>14</v>
      </c>
      <c r="H160">
        <v>84</v>
      </c>
    </row>
    <row r="161" spans="1:8" x14ac:dyDescent="0.6">
      <c r="A161" t="s">
        <v>20</v>
      </c>
      <c r="B161">
        <v>107</v>
      </c>
      <c r="G161" t="s">
        <v>14</v>
      </c>
      <c r="H161">
        <v>91</v>
      </c>
    </row>
    <row r="162" spans="1:8" x14ac:dyDescent="0.6">
      <c r="A162" t="s">
        <v>20</v>
      </c>
      <c r="B162">
        <v>199</v>
      </c>
      <c r="G162" t="s">
        <v>14</v>
      </c>
      <c r="H162">
        <v>792</v>
      </c>
    </row>
    <row r="163" spans="1:8" x14ac:dyDescent="0.6">
      <c r="A163" t="s">
        <v>20</v>
      </c>
      <c r="B163">
        <v>5512</v>
      </c>
      <c r="G163" t="s">
        <v>14</v>
      </c>
      <c r="H163">
        <v>32</v>
      </c>
    </row>
    <row r="164" spans="1:8" x14ac:dyDescent="0.6">
      <c r="A164" t="s">
        <v>20</v>
      </c>
      <c r="B164">
        <v>86</v>
      </c>
      <c r="G164" t="s">
        <v>14</v>
      </c>
      <c r="H164">
        <v>186</v>
      </c>
    </row>
    <row r="165" spans="1:8" x14ac:dyDescent="0.6">
      <c r="A165" t="s">
        <v>20</v>
      </c>
      <c r="B165">
        <v>2768</v>
      </c>
      <c r="G165" t="s">
        <v>14</v>
      </c>
      <c r="H165">
        <v>605</v>
      </c>
    </row>
    <row r="166" spans="1:8" x14ac:dyDescent="0.6">
      <c r="A166" t="s">
        <v>20</v>
      </c>
      <c r="B166">
        <v>48</v>
      </c>
      <c r="G166" t="s">
        <v>14</v>
      </c>
      <c r="H166">
        <v>1</v>
      </c>
    </row>
    <row r="167" spans="1:8" x14ac:dyDescent="0.6">
      <c r="A167" t="s">
        <v>20</v>
      </c>
      <c r="B167">
        <v>87</v>
      </c>
      <c r="G167" t="s">
        <v>14</v>
      </c>
      <c r="H167">
        <v>31</v>
      </c>
    </row>
    <row r="168" spans="1:8" x14ac:dyDescent="0.6">
      <c r="A168" t="s">
        <v>20</v>
      </c>
      <c r="B168">
        <v>1894</v>
      </c>
      <c r="G168" t="s">
        <v>14</v>
      </c>
      <c r="H168">
        <v>1181</v>
      </c>
    </row>
    <row r="169" spans="1:8" x14ac:dyDescent="0.6">
      <c r="A169" t="s">
        <v>20</v>
      </c>
      <c r="B169">
        <v>282</v>
      </c>
      <c r="G169" t="s">
        <v>14</v>
      </c>
      <c r="H169">
        <v>39</v>
      </c>
    </row>
    <row r="170" spans="1:8" x14ac:dyDescent="0.6">
      <c r="A170" t="s">
        <v>20</v>
      </c>
      <c r="B170">
        <v>116</v>
      </c>
      <c r="G170" t="s">
        <v>14</v>
      </c>
      <c r="H170">
        <v>46</v>
      </c>
    </row>
    <row r="171" spans="1:8" x14ac:dyDescent="0.6">
      <c r="A171" t="s">
        <v>20</v>
      </c>
      <c r="B171">
        <v>83</v>
      </c>
      <c r="G171" t="s">
        <v>14</v>
      </c>
      <c r="H171">
        <v>105</v>
      </c>
    </row>
    <row r="172" spans="1:8" x14ac:dyDescent="0.6">
      <c r="A172" t="s">
        <v>20</v>
      </c>
      <c r="B172">
        <v>91</v>
      </c>
      <c r="G172" t="s">
        <v>14</v>
      </c>
      <c r="H172">
        <v>535</v>
      </c>
    </row>
    <row r="173" spans="1:8" x14ac:dyDescent="0.6">
      <c r="A173" t="s">
        <v>20</v>
      </c>
      <c r="B173">
        <v>546</v>
      </c>
      <c r="G173" t="s">
        <v>14</v>
      </c>
      <c r="H173">
        <v>16</v>
      </c>
    </row>
    <row r="174" spans="1:8" x14ac:dyDescent="0.6">
      <c r="A174" t="s">
        <v>20</v>
      </c>
      <c r="B174">
        <v>393</v>
      </c>
      <c r="G174" t="s">
        <v>14</v>
      </c>
      <c r="H174">
        <v>575</v>
      </c>
    </row>
    <row r="175" spans="1:8" x14ac:dyDescent="0.6">
      <c r="A175" t="s">
        <v>20</v>
      </c>
      <c r="B175">
        <v>133</v>
      </c>
      <c r="G175" t="s">
        <v>14</v>
      </c>
      <c r="H175">
        <v>1120</v>
      </c>
    </row>
    <row r="176" spans="1:8" x14ac:dyDescent="0.6">
      <c r="A176" t="s">
        <v>20</v>
      </c>
      <c r="B176">
        <v>254</v>
      </c>
      <c r="G176" t="s">
        <v>14</v>
      </c>
      <c r="H176">
        <v>113</v>
      </c>
    </row>
    <row r="177" spans="1:8" x14ac:dyDescent="0.6">
      <c r="A177" t="s">
        <v>20</v>
      </c>
      <c r="B177">
        <v>176</v>
      </c>
      <c r="G177" t="s">
        <v>14</v>
      </c>
      <c r="H177">
        <v>1538</v>
      </c>
    </row>
    <row r="178" spans="1:8" x14ac:dyDescent="0.6">
      <c r="A178" t="s">
        <v>20</v>
      </c>
      <c r="B178">
        <v>337</v>
      </c>
      <c r="G178" t="s">
        <v>14</v>
      </c>
      <c r="H178">
        <v>9</v>
      </c>
    </row>
    <row r="179" spans="1:8" x14ac:dyDescent="0.6">
      <c r="A179" t="s">
        <v>20</v>
      </c>
      <c r="B179">
        <v>107</v>
      </c>
      <c r="G179" t="s">
        <v>14</v>
      </c>
      <c r="H179">
        <v>554</v>
      </c>
    </row>
    <row r="180" spans="1:8" x14ac:dyDescent="0.6">
      <c r="A180" t="s">
        <v>20</v>
      </c>
      <c r="B180">
        <v>183</v>
      </c>
      <c r="G180" t="s">
        <v>14</v>
      </c>
      <c r="H180">
        <v>648</v>
      </c>
    </row>
    <row r="181" spans="1:8" x14ac:dyDescent="0.6">
      <c r="A181" t="s">
        <v>20</v>
      </c>
      <c r="B181">
        <v>72</v>
      </c>
      <c r="G181" t="s">
        <v>14</v>
      </c>
      <c r="H181">
        <v>21</v>
      </c>
    </row>
    <row r="182" spans="1:8" x14ac:dyDescent="0.6">
      <c r="A182" t="s">
        <v>20</v>
      </c>
      <c r="B182">
        <v>295</v>
      </c>
      <c r="G182" t="s">
        <v>14</v>
      </c>
      <c r="H182">
        <v>54</v>
      </c>
    </row>
    <row r="183" spans="1:8" x14ac:dyDescent="0.6">
      <c r="A183" t="s">
        <v>20</v>
      </c>
      <c r="B183">
        <v>142</v>
      </c>
      <c r="G183" t="s">
        <v>14</v>
      </c>
      <c r="H183">
        <v>120</v>
      </c>
    </row>
    <row r="184" spans="1:8" x14ac:dyDescent="0.6">
      <c r="A184" t="s">
        <v>20</v>
      </c>
      <c r="B184">
        <v>85</v>
      </c>
      <c r="G184" t="s">
        <v>14</v>
      </c>
      <c r="H184">
        <v>579</v>
      </c>
    </row>
    <row r="185" spans="1:8" x14ac:dyDescent="0.6">
      <c r="A185" t="s">
        <v>20</v>
      </c>
      <c r="B185">
        <v>659</v>
      </c>
      <c r="G185" t="s">
        <v>14</v>
      </c>
      <c r="H185">
        <v>2072</v>
      </c>
    </row>
    <row r="186" spans="1:8" x14ac:dyDescent="0.6">
      <c r="A186" t="s">
        <v>20</v>
      </c>
      <c r="B186">
        <v>121</v>
      </c>
      <c r="G186" t="s">
        <v>14</v>
      </c>
      <c r="H186">
        <v>0</v>
      </c>
    </row>
    <row r="187" spans="1:8" x14ac:dyDescent="0.6">
      <c r="A187" t="s">
        <v>20</v>
      </c>
      <c r="B187">
        <v>3742</v>
      </c>
      <c r="G187" t="s">
        <v>14</v>
      </c>
      <c r="H187">
        <v>1796</v>
      </c>
    </row>
    <row r="188" spans="1:8" x14ac:dyDescent="0.6">
      <c r="A188" t="s">
        <v>20</v>
      </c>
      <c r="B188">
        <v>223</v>
      </c>
      <c r="G188" t="s">
        <v>14</v>
      </c>
      <c r="H188">
        <v>62</v>
      </c>
    </row>
    <row r="189" spans="1:8" x14ac:dyDescent="0.6">
      <c r="A189" t="s">
        <v>20</v>
      </c>
      <c r="B189">
        <v>133</v>
      </c>
      <c r="G189" t="s">
        <v>14</v>
      </c>
      <c r="H189">
        <v>347</v>
      </c>
    </row>
    <row r="190" spans="1:8" x14ac:dyDescent="0.6">
      <c r="A190" t="s">
        <v>20</v>
      </c>
      <c r="B190">
        <v>5168</v>
      </c>
      <c r="G190" t="s">
        <v>14</v>
      </c>
      <c r="H190">
        <v>19</v>
      </c>
    </row>
    <row r="191" spans="1:8" x14ac:dyDescent="0.6">
      <c r="A191" t="s">
        <v>20</v>
      </c>
      <c r="B191">
        <v>307</v>
      </c>
      <c r="G191" t="s">
        <v>14</v>
      </c>
      <c r="H191">
        <v>1258</v>
      </c>
    </row>
    <row r="192" spans="1:8" x14ac:dyDescent="0.6">
      <c r="A192" t="s">
        <v>20</v>
      </c>
      <c r="B192">
        <v>2441</v>
      </c>
      <c r="G192" t="s">
        <v>14</v>
      </c>
      <c r="H192">
        <v>362</v>
      </c>
    </row>
    <row r="193" spans="1:8" x14ac:dyDescent="0.6">
      <c r="A193" t="s">
        <v>20</v>
      </c>
      <c r="B193">
        <v>1385</v>
      </c>
      <c r="G193" t="s">
        <v>14</v>
      </c>
      <c r="H193">
        <v>133</v>
      </c>
    </row>
    <row r="194" spans="1:8" x14ac:dyDescent="0.6">
      <c r="A194" t="s">
        <v>20</v>
      </c>
      <c r="B194">
        <v>190</v>
      </c>
      <c r="G194" t="s">
        <v>14</v>
      </c>
      <c r="H194">
        <v>846</v>
      </c>
    </row>
    <row r="195" spans="1:8" x14ac:dyDescent="0.6">
      <c r="A195" t="s">
        <v>20</v>
      </c>
      <c r="B195">
        <v>470</v>
      </c>
      <c r="G195" t="s">
        <v>14</v>
      </c>
      <c r="H195">
        <v>10</v>
      </c>
    </row>
    <row r="196" spans="1:8" x14ac:dyDescent="0.6">
      <c r="A196" t="s">
        <v>20</v>
      </c>
      <c r="B196">
        <v>253</v>
      </c>
      <c r="G196" t="s">
        <v>14</v>
      </c>
      <c r="H196">
        <v>191</v>
      </c>
    </row>
    <row r="197" spans="1:8" x14ac:dyDescent="0.6">
      <c r="A197" t="s">
        <v>20</v>
      </c>
      <c r="B197">
        <v>1113</v>
      </c>
      <c r="G197" t="s">
        <v>14</v>
      </c>
      <c r="H197">
        <v>1979</v>
      </c>
    </row>
    <row r="198" spans="1:8" x14ac:dyDescent="0.6">
      <c r="A198" t="s">
        <v>20</v>
      </c>
      <c r="B198">
        <v>2283</v>
      </c>
      <c r="G198" t="s">
        <v>14</v>
      </c>
      <c r="H198">
        <v>63</v>
      </c>
    </row>
    <row r="199" spans="1:8" x14ac:dyDescent="0.6">
      <c r="A199" t="s">
        <v>20</v>
      </c>
      <c r="B199">
        <v>1095</v>
      </c>
      <c r="G199" t="s">
        <v>14</v>
      </c>
      <c r="H199">
        <v>6080</v>
      </c>
    </row>
    <row r="200" spans="1:8" x14ac:dyDescent="0.6">
      <c r="A200" t="s">
        <v>20</v>
      </c>
      <c r="B200">
        <v>1690</v>
      </c>
      <c r="G200" t="s">
        <v>14</v>
      </c>
      <c r="H200">
        <v>80</v>
      </c>
    </row>
    <row r="201" spans="1:8" x14ac:dyDescent="0.6">
      <c r="A201" t="s">
        <v>20</v>
      </c>
      <c r="B201">
        <v>191</v>
      </c>
      <c r="G201" t="s">
        <v>14</v>
      </c>
      <c r="H201">
        <v>9</v>
      </c>
    </row>
    <row r="202" spans="1:8" x14ac:dyDescent="0.6">
      <c r="A202" t="s">
        <v>20</v>
      </c>
      <c r="B202">
        <v>2013</v>
      </c>
      <c r="G202" t="s">
        <v>14</v>
      </c>
      <c r="H202">
        <v>1784</v>
      </c>
    </row>
    <row r="203" spans="1:8" x14ac:dyDescent="0.6">
      <c r="A203" t="s">
        <v>20</v>
      </c>
      <c r="B203">
        <v>80</v>
      </c>
      <c r="G203" t="s">
        <v>14</v>
      </c>
      <c r="H203">
        <v>243</v>
      </c>
    </row>
    <row r="204" spans="1:8" x14ac:dyDescent="0.6">
      <c r="A204" t="s">
        <v>20</v>
      </c>
      <c r="B204">
        <v>41</v>
      </c>
      <c r="G204" t="s">
        <v>14</v>
      </c>
      <c r="H204">
        <v>1296</v>
      </c>
    </row>
    <row r="205" spans="1:8" x14ac:dyDescent="0.6">
      <c r="A205" t="s">
        <v>20</v>
      </c>
      <c r="B205">
        <v>187</v>
      </c>
      <c r="G205" t="s">
        <v>14</v>
      </c>
      <c r="H205">
        <v>77</v>
      </c>
    </row>
    <row r="206" spans="1:8" x14ac:dyDescent="0.6">
      <c r="A206" t="s">
        <v>20</v>
      </c>
      <c r="B206">
        <v>2875</v>
      </c>
      <c r="G206" t="s">
        <v>14</v>
      </c>
      <c r="H206">
        <v>395</v>
      </c>
    </row>
    <row r="207" spans="1:8" x14ac:dyDescent="0.6">
      <c r="A207" t="s">
        <v>20</v>
      </c>
      <c r="B207">
        <v>88</v>
      </c>
      <c r="G207" t="s">
        <v>14</v>
      </c>
      <c r="H207">
        <v>49</v>
      </c>
    </row>
    <row r="208" spans="1:8" x14ac:dyDescent="0.6">
      <c r="A208" t="s">
        <v>20</v>
      </c>
      <c r="B208">
        <v>191</v>
      </c>
      <c r="G208" t="s">
        <v>14</v>
      </c>
      <c r="H208">
        <v>180</v>
      </c>
    </row>
    <row r="209" spans="1:8" x14ac:dyDescent="0.6">
      <c r="A209" t="s">
        <v>20</v>
      </c>
      <c r="B209">
        <v>139</v>
      </c>
      <c r="G209" t="s">
        <v>14</v>
      </c>
      <c r="H209">
        <v>2690</v>
      </c>
    </row>
    <row r="210" spans="1:8" x14ac:dyDescent="0.6">
      <c r="A210" t="s">
        <v>20</v>
      </c>
      <c r="B210">
        <v>186</v>
      </c>
      <c r="G210" t="s">
        <v>14</v>
      </c>
      <c r="H210">
        <v>2779</v>
      </c>
    </row>
    <row r="211" spans="1:8" x14ac:dyDescent="0.6">
      <c r="A211" t="s">
        <v>20</v>
      </c>
      <c r="B211">
        <v>112</v>
      </c>
      <c r="G211" t="s">
        <v>14</v>
      </c>
      <c r="H211">
        <v>92</v>
      </c>
    </row>
    <row r="212" spans="1:8" x14ac:dyDescent="0.6">
      <c r="A212" t="s">
        <v>20</v>
      </c>
      <c r="B212">
        <v>101</v>
      </c>
      <c r="G212" t="s">
        <v>14</v>
      </c>
      <c r="H212">
        <v>1028</v>
      </c>
    </row>
    <row r="213" spans="1:8" x14ac:dyDescent="0.6">
      <c r="A213" t="s">
        <v>20</v>
      </c>
      <c r="B213">
        <v>206</v>
      </c>
      <c r="G213" t="s">
        <v>14</v>
      </c>
      <c r="H213">
        <v>26</v>
      </c>
    </row>
    <row r="214" spans="1:8" x14ac:dyDescent="0.6">
      <c r="A214" t="s">
        <v>20</v>
      </c>
      <c r="B214">
        <v>154</v>
      </c>
      <c r="G214" t="s">
        <v>14</v>
      </c>
      <c r="H214">
        <v>1790</v>
      </c>
    </row>
    <row r="215" spans="1:8" x14ac:dyDescent="0.6">
      <c r="A215" t="s">
        <v>20</v>
      </c>
      <c r="B215">
        <v>5966</v>
      </c>
      <c r="G215" t="s">
        <v>14</v>
      </c>
      <c r="H215">
        <v>37</v>
      </c>
    </row>
    <row r="216" spans="1:8" x14ac:dyDescent="0.6">
      <c r="A216" t="s">
        <v>20</v>
      </c>
      <c r="B216">
        <v>169</v>
      </c>
      <c r="G216" t="s">
        <v>14</v>
      </c>
      <c r="H216">
        <v>35</v>
      </c>
    </row>
    <row r="217" spans="1:8" x14ac:dyDescent="0.6">
      <c r="A217" t="s">
        <v>20</v>
      </c>
      <c r="B217">
        <v>2106</v>
      </c>
      <c r="G217" t="s">
        <v>14</v>
      </c>
      <c r="H217">
        <v>558</v>
      </c>
    </row>
    <row r="218" spans="1:8" x14ac:dyDescent="0.6">
      <c r="A218" t="s">
        <v>20</v>
      </c>
      <c r="B218">
        <v>131</v>
      </c>
      <c r="G218" t="s">
        <v>14</v>
      </c>
      <c r="H218">
        <v>64</v>
      </c>
    </row>
    <row r="219" spans="1:8" x14ac:dyDescent="0.6">
      <c r="A219" t="s">
        <v>20</v>
      </c>
      <c r="B219">
        <v>84</v>
      </c>
      <c r="G219" t="s">
        <v>14</v>
      </c>
      <c r="H219">
        <v>245</v>
      </c>
    </row>
    <row r="220" spans="1:8" x14ac:dyDescent="0.6">
      <c r="A220" t="s">
        <v>20</v>
      </c>
      <c r="B220">
        <v>155</v>
      </c>
      <c r="G220" t="s">
        <v>14</v>
      </c>
      <c r="H220">
        <v>71</v>
      </c>
    </row>
    <row r="221" spans="1:8" x14ac:dyDescent="0.6">
      <c r="A221" t="s">
        <v>20</v>
      </c>
      <c r="B221">
        <v>189</v>
      </c>
      <c r="G221" t="s">
        <v>14</v>
      </c>
      <c r="H221">
        <v>42</v>
      </c>
    </row>
    <row r="222" spans="1:8" x14ac:dyDescent="0.6">
      <c r="A222" t="s">
        <v>20</v>
      </c>
      <c r="B222">
        <v>4799</v>
      </c>
      <c r="G222" t="s">
        <v>14</v>
      </c>
      <c r="H222">
        <v>156</v>
      </c>
    </row>
    <row r="223" spans="1:8" x14ac:dyDescent="0.6">
      <c r="A223" t="s">
        <v>20</v>
      </c>
      <c r="B223">
        <v>1137</v>
      </c>
      <c r="G223" t="s">
        <v>14</v>
      </c>
      <c r="H223">
        <v>1368</v>
      </c>
    </row>
    <row r="224" spans="1:8" x14ac:dyDescent="0.6">
      <c r="A224" t="s">
        <v>20</v>
      </c>
      <c r="B224">
        <v>1152</v>
      </c>
      <c r="G224" t="s">
        <v>14</v>
      </c>
      <c r="H224">
        <v>102</v>
      </c>
    </row>
    <row r="225" spans="1:8" x14ac:dyDescent="0.6">
      <c r="A225" t="s">
        <v>20</v>
      </c>
      <c r="B225">
        <v>50</v>
      </c>
      <c r="G225" t="s">
        <v>14</v>
      </c>
      <c r="H225">
        <v>86</v>
      </c>
    </row>
    <row r="226" spans="1:8" x14ac:dyDescent="0.6">
      <c r="A226" t="s">
        <v>20</v>
      </c>
      <c r="B226">
        <v>3059</v>
      </c>
      <c r="G226" t="s">
        <v>14</v>
      </c>
      <c r="H226">
        <v>253</v>
      </c>
    </row>
    <row r="227" spans="1:8" x14ac:dyDescent="0.6">
      <c r="A227" t="s">
        <v>20</v>
      </c>
      <c r="B227">
        <v>34</v>
      </c>
      <c r="G227" t="s">
        <v>14</v>
      </c>
      <c r="H227">
        <v>157</v>
      </c>
    </row>
    <row r="228" spans="1:8" x14ac:dyDescent="0.6">
      <c r="A228" t="s">
        <v>20</v>
      </c>
      <c r="B228">
        <v>220</v>
      </c>
      <c r="G228" t="s">
        <v>14</v>
      </c>
      <c r="H228">
        <v>183</v>
      </c>
    </row>
    <row r="229" spans="1:8" x14ac:dyDescent="0.6">
      <c r="A229" t="s">
        <v>20</v>
      </c>
      <c r="B229">
        <v>1604</v>
      </c>
      <c r="G229" t="s">
        <v>14</v>
      </c>
      <c r="H229">
        <v>82</v>
      </c>
    </row>
    <row r="230" spans="1:8" x14ac:dyDescent="0.6">
      <c r="A230" t="s">
        <v>20</v>
      </c>
      <c r="B230">
        <v>454</v>
      </c>
      <c r="G230" t="s">
        <v>14</v>
      </c>
      <c r="H230">
        <v>1</v>
      </c>
    </row>
    <row r="231" spans="1:8" x14ac:dyDescent="0.6">
      <c r="A231" t="s">
        <v>20</v>
      </c>
      <c r="B231">
        <v>123</v>
      </c>
      <c r="G231" t="s">
        <v>14</v>
      </c>
      <c r="H231">
        <v>1198</v>
      </c>
    </row>
    <row r="232" spans="1:8" x14ac:dyDescent="0.6">
      <c r="A232" t="s">
        <v>20</v>
      </c>
      <c r="B232">
        <v>299</v>
      </c>
      <c r="G232" t="s">
        <v>14</v>
      </c>
      <c r="H232">
        <v>648</v>
      </c>
    </row>
    <row r="233" spans="1:8" x14ac:dyDescent="0.6">
      <c r="A233" t="s">
        <v>20</v>
      </c>
      <c r="B233">
        <v>2237</v>
      </c>
      <c r="G233" t="s">
        <v>14</v>
      </c>
      <c r="H233">
        <v>64</v>
      </c>
    </row>
    <row r="234" spans="1:8" x14ac:dyDescent="0.6">
      <c r="A234" t="s">
        <v>20</v>
      </c>
      <c r="B234">
        <v>645</v>
      </c>
      <c r="G234" t="s">
        <v>14</v>
      </c>
      <c r="H234">
        <v>62</v>
      </c>
    </row>
    <row r="235" spans="1:8" x14ac:dyDescent="0.6">
      <c r="A235" t="s">
        <v>20</v>
      </c>
      <c r="B235">
        <v>484</v>
      </c>
      <c r="G235" t="s">
        <v>14</v>
      </c>
      <c r="H235">
        <v>750</v>
      </c>
    </row>
    <row r="236" spans="1:8" x14ac:dyDescent="0.6">
      <c r="A236" t="s">
        <v>20</v>
      </c>
      <c r="B236">
        <v>154</v>
      </c>
      <c r="G236" t="s">
        <v>14</v>
      </c>
      <c r="H236">
        <v>105</v>
      </c>
    </row>
    <row r="237" spans="1:8" x14ac:dyDescent="0.6">
      <c r="A237" t="s">
        <v>20</v>
      </c>
      <c r="B237">
        <v>82</v>
      </c>
      <c r="G237" t="s">
        <v>14</v>
      </c>
      <c r="H237">
        <v>2604</v>
      </c>
    </row>
    <row r="238" spans="1:8" x14ac:dyDescent="0.6">
      <c r="A238" t="s">
        <v>20</v>
      </c>
      <c r="B238">
        <v>134</v>
      </c>
      <c r="G238" t="s">
        <v>14</v>
      </c>
      <c r="H238">
        <v>65</v>
      </c>
    </row>
    <row r="239" spans="1:8" x14ac:dyDescent="0.6">
      <c r="A239" t="s">
        <v>20</v>
      </c>
      <c r="B239">
        <v>5203</v>
      </c>
      <c r="G239" t="s">
        <v>14</v>
      </c>
      <c r="H239">
        <v>94</v>
      </c>
    </row>
    <row r="240" spans="1:8" x14ac:dyDescent="0.6">
      <c r="A240" t="s">
        <v>20</v>
      </c>
      <c r="B240">
        <v>94</v>
      </c>
      <c r="G240" t="s">
        <v>14</v>
      </c>
      <c r="H240">
        <v>257</v>
      </c>
    </row>
    <row r="241" spans="1:8" x14ac:dyDescent="0.6">
      <c r="A241" t="s">
        <v>20</v>
      </c>
      <c r="B241">
        <v>205</v>
      </c>
      <c r="G241" t="s">
        <v>14</v>
      </c>
      <c r="H241">
        <v>2928</v>
      </c>
    </row>
    <row r="242" spans="1:8" x14ac:dyDescent="0.6">
      <c r="A242" t="s">
        <v>20</v>
      </c>
      <c r="B242">
        <v>92</v>
      </c>
      <c r="G242" t="s">
        <v>14</v>
      </c>
      <c r="H242">
        <v>4697</v>
      </c>
    </row>
    <row r="243" spans="1:8" x14ac:dyDescent="0.6">
      <c r="A243" t="s">
        <v>20</v>
      </c>
      <c r="B243">
        <v>219</v>
      </c>
      <c r="G243" t="s">
        <v>14</v>
      </c>
      <c r="H243">
        <v>2915</v>
      </c>
    </row>
    <row r="244" spans="1:8" x14ac:dyDescent="0.6">
      <c r="A244" t="s">
        <v>20</v>
      </c>
      <c r="B244">
        <v>2526</v>
      </c>
      <c r="G244" t="s">
        <v>14</v>
      </c>
      <c r="H244">
        <v>18</v>
      </c>
    </row>
    <row r="245" spans="1:8" x14ac:dyDescent="0.6">
      <c r="A245" t="s">
        <v>20</v>
      </c>
      <c r="B245">
        <v>94</v>
      </c>
      <c r="G245" t="s">
        <v>14</v>
      </c>
      <c r="H245">
        <v>602</v>
      </c>
    </row>
    <row r="246" spans="1:8" x14ac:dyDescent="0.6">
      <c r="A246" t="s">
        <v>20</v>
      </c>
      <c r="B246">
        <v>1713</v>
      </c>
      <c r="G246" t="s">
        <v>14</v>
      </c>
      <c r="H246">
        <v>1</v>
      </c>
    </row>
    <row r="247" spans="1:8" x14ac:dyDescent="0.6">
      <c r="A247" t="s">
        <v>20</v>
      </c>
      <c r="B247">
        <v>249</v>
      </c>
      <c r="G247" t="s">
        <v>14</v>
      </c>
      <c r="H247">
        <v>3868</v>
      </c>
    </row>
    <row r="248" spans="1:8" x14ac:dyDescent="0.6">
      <c r="A248" t="s">
        <v>20</v>
      </c>
      <c r="B248">
        <v>192</v>
      </c>
      <c r="G248" t="s">
        <v>14</v>
      </c>
      <c r="H248">
        <v>504</v>
      </c>
    </row>
    <row r="249" spans="1:8" x14ac:dyDescent="0.6">
      <c r="A249" t="s">
        <v>20</v>
      </c>
      <c r="B249">
        <v>247</v>
      </c>
      <c r="G249" t="s">
        <v>14</v>
      </c>
      <c r="H249">
        <v>14</v>
      </c>
    </row>
    <row r="250" spans="1:8" x14ac:dyDescent="0.6">
      <c r="A250" t="s">
        <v>20</v>
      </c>
      <c r="B250">
        <v>2293</v>
      </c>
      <c r="G250" t="s">
        <v>14</v>
      </c>
      <c r="H250">
        <v>750</v>
      </c>
    </row>
    <row r="251" spans="1:8" x14ac:dyDescent="0.6">
      <c r="A251" t="s">
        <v>20</v>
      </c>
      <c r="B251">
        <v>3131</v>
      </c>
      <c r="G251" t="s">
        <v>14</v>
      </c>
      <c r="H251">
        <v>77</v>
      </c>
    </row>
    <row r="252" spans="1:8" x14ac:dyDescent="0.6">
      <c r="A252" t="s">
        <v>20</v>
      </c>
      <c r="B252">
        <v>143</v>
      </c>
      <c r="G252" t="s">
        <v>14</v>
      </c>
      <c r="H252">
        <v>752</v>
      </c>
    </row>
    <row r="253" spans="1:8" x14ac:dyDescent="0.6">
      <c r="A253" t="s">
        <v>20</v>
      </c>
      <c r="B253">
        <v>296</v>
      </c>
      <c r="G253" t="s">
        <v>14</v>
      </c>
      <c r="H253">
        <v>131</v>
      </c>
    </row>
    <row r="254" spans="1:8" x14ac:dyDescent="0.6">
      <c r="A254" t="s">
        <v>20</v>
      </c>
      <c r="B254">
        <v>170</v>
      </c>
      <c r="G254" t="s">
        <v>14</v>
      </c>
      <c r="H254">
        <v>87</v>
      </c>
    </row>
    <row r="255" spans="1:8" x14ac:dyDescent="0.6">
      <c r="A255" t="s">
        <v>20</v>
      </c>
      <c r="B255">
        <v>86</v>
      </c>
      <c r="G255" t="s">
        <v>14</v>
      </c>
      <c r="H255">
        <v>1063</v>
      </c>
    </row>
    <row r="256" spans="1:8" x14ac:dyDescent="0.6">
      <c r="A256" t="s">
        <v>20</v>
      </c>
      <c r="B256">
        <v>6286</v>
      </c>
      <c r="G256" t="s">
        <v>14</v>
      </c>
      <c r="H256">
        <v>76</v>
      </c>
    </row>
    <row r="257" spans="1:8" x14ac:dyDescent="0.6">
      <c r="A257" t="s">
        <v>20</v>
      </c>
      <c r="B257">
        <v>3727</v>
      </c>
      <c r="G257" t="s">
        <v>14</v>
      </c>
      <c r="H257">
        <v>4428</v>
      </c>
    </row>
    <row r="258" spans="1:8" x14ac:dyDescent="0.6">
      <c r="A258" t="s">
        <v>20</v>
      </c>
      <c r="B258">
        <v>1605</v>
      </c>
      <c r="G258" t="s">
        <v>14</v>
      </c>
      <c r="H258">
        <v>58</v>
      </c>
    </row>
    <row r="259" spans="1:8" x14ac:dyDescent="0.6">
      <c r="A259" t="s">
        <v>20</v>
      </c>
      <c r="B259">
        <v>2120</v>
      </c>
      <c r="G259" t="s">
        <v>14</v>
      </c>
      <c r="H259">
        <v>111</v>
      </c>
    </row>
    <row r="260" spans="1:8" x14ac:dyDescent="0.6">
      <c r="A260" t="s">
        <v>20</v>
      </c>
      <c r="B260">
        <v>50</v>
      </c>
      <c r="G260" t="s">
        <v>14</v>
      </c>
      <c r="H260">
        <v>2955</v>
      </c>
    </row>
    <row r="261" spans="1:8" x14ac:dyDescent="0.6">
      <c r="A261" t="s">
        <v>20</v>
      </c>
      <c r="B261">
        <v>2080</v>
      </c>
      <c r="G261" t="s">
        <v>14</v>
      </c>
      <c r="H261">
        <v>1657</v>
      </c>
    </row>
    <row r="262" spans="1:8" x14ac:dyDescent="0.6">
      <c r="A262" t="s">
        <v>20</v>
      </c>
      <c r="B262">
        <v>2105</v>
      </c>
      <c r="G262" t="s">
        <v>14</v>
      </c>
      <c r="H262">
        <v>926</v>
      </c>
    </row>
    <row r="263" spans="1:8" x14ac:dyDescent="0.6">
      <c r="A263" t="s">
        <v>20</v>
      </c>
      <c r="B263">
        <v>2436</v>
      </c>
      <c r="G263" t="s">
        <v>14</v>
      </c>
      <c r="H263">
        <v>77</v>
      </c>
    </row>
    <row r="264" spans="1:8" x14ac:dyDescent="0.6">
      <c r="A264" t="s">
        <v>20</v>
      </c>
      <c r="B264">
        <v>80</v>
      </c>
      <c r="G264" t="s">
        <v>14</v>
      </c>
      <c r="H264">
        <v>1748</v>
      </c>
    </row>
    <row r="265" spans="1:8" x14ac:dyDescent="0.6">
      <c r="A265" t="s">
        <v>20</v>
      </c>
      <c r="B265">
        <v>42</v>
      </c>
      <c r="G265" t="s">
        <v>14</v>
      </c>
      <c r="H265">
        <v>79</v>
      </c>
    </row>
    <row r="266" spans="1:8" x14ac:dyDescent="0.6">
      <c r="A266" t="s">
        <v>20</v>
      </c>
      <c r="B266">
        <v>139</v>
      </c>
      <c r="G266" t="s">
        <v>14</v>
      </c>
      <c r="H266">
        <v>889</v>
      </c>
    </row>
    <row r="267" spans="1:8" x14ac:dyDescent="0.6">
      <c r="A267" t="s">
        <v>20</v>
      </c>
      <c r="B267">
        <v>159</v>
      </c>
      <c r="G267" t="s">
        <v>14</v>
      </c>
      <c r="H267">
        <v>56</v>
      </c>
    </row>
    <row r="268" spans="1:8" x14ac:dyDescent="0.6">
      <c r="A268" t="s">
        <v>20</v>
      </c>
      <c r="B268">
        <v>381</v>
      </c>
      <c r="G268" t="s">
        <v>14</v>
      </c>
      <c r="H268">
        <v>1</v>
      </c>
    </row>
    <row r="269" spans="1:8" x14ac:dyDescent="0.6">
      <c r="A269" t="s">
        <v>20</v>
      </c>
      <c r="B269">
        <v>194</v>
      </c>
      <c r="G269" t="s">
        <v>14</v>
      </c>
      <c r="H269">
        <v>83</v>
      </c>
    </row>
    <row r="270" spans="1:8" x14ac:dyDescent="0.6">
      <c r="A270" t="s">
        <v>20</v>
      </c>
      <c r="B270">
        <v>106</v>
      </c>
      <c r="G270" t="s">
        <v>14</v>
      </c>
      <c r="H270">
        <v>2025</v>
      </c>
    </row>
    <row r="271" spans="1:8" x14ac:dyDescent="0.6">
      <c r="A271" t="s">
        <v>20</v>
      </c>
      <c r="B271">
        <v>142</v>
      </c>
      <c r="G271" t="s">
        <v>14</v>
      </c>
      <c r="H271">
        <v>14</v>
      </c>
    </row>
    <row r="272" spans="1:8" x14ac:dyDescent="0.6">
      <c r="A272" t="s">
        <v>20</v>
      </c>
      <c r="B272">
        <v>211</v>
      </c>
      <c r="G272" t="s">
        <v>14</v>
      </c>
      <c r="H272">
        <v>656</v>
      </c>
    </row>
    <row r="273" spans="1:8" x14ac:dyDescent="0.6">
      <c r="A273" t="s">
        <v>20</v>
      </c>
      <c r="B273">
        <v>2756</v>
      </c>
      <c r="G273" t="s">
        <v>14</v>
      </c>
      <c r="H273">
        <v>1596</v>
      </c>
    </row>
    <row r="274" spans="1:8" x14ac:dyDescent="0.6">
      <c r="A274" t="s">
        <v>20</v>
      </c>
      <c r="B274">
        <v>173</v>
      </c>
      <c r="G274" t="s">
        <v>14</v>
      </c>
      <c r="H274">
        <v>10</v>
      </c>
    </row>
    <row r="275" spans="1:8" x14ac:dyDescent="0.6">
      <c r="A275" t="s">
        <v>20</v>
      </c>
      <c r="B275">
        <v>87</v>
      </c>
      <c r="G275" t="s">
        <v>14</v>
      </c>
      <c r="H275">
        <v>1121</v>
      </c>
    </row>
    <row r="276" spans="1:8" x14ac:dyDescent="0.6">
      <c r="A276" t="s">
        <v>20</v>
      </c>
      <c r="B276">
        <v>1572</v>
      </c>
      <c r="G276" t="s">
        <v>14</v>
      </c>
      <c r="H276">
        <v>15</v>
      </c>
    </row>
    <row r="277" spans="1:8" x14ac:dyDescent="0.6">
      <c r="A277" t="s">
        <v>20</v>
      </c>
      <c r="B277">
        <v>2346</v>
      </c>
      <c r="G277" t="s">
        <v>14</v>
      </c>
      <c r="H277">
        <v>191</v>
      </c>
    </row>
    <row r="278" spans="1:8" x14ac:dyDescent="0.6">
      <c r="A278" t="s">
        <v>20</v>
      </c>
      <c r="B278">
        <v>115</v>
      </c>
      <c r="G278" t="s">
        <v>14</v>
      </c>
      <c r="H278">
        <v>16</v>
      </c>
    </row>
    <row r="279" spans="1:8" x14ac:dyDescent="0.6">
      <c r="A279" t="s">
        <v>20</v>
      </c>
      <c r="B279">
        <v>85</v>
      </c>
      <c r="G279" t="s">
        <v>14</v>
      </c>
      <c r="H279">
        <v>17</v>
      </c>
    </row>
    <row r="280" spans="1:8" x14ac:dyDescent="0.6">
      <c r="A280" t="s">
        <v>20</v>
      </c>
      <c r="B280">
        <v>144</v>
      </c>
      <c r="G280" t="s">
        <v>14</v>
      </c>
      <c r="H280">
        <v>34</v>
      </c>
    </row>
    <row r="281" spans="1:8" x14ac:dyDescent="0.6">
      <c r="A281" t="s">
        <v>20</v>
      </c>
      <c r="B281">
        <v>2443</v>
      </c>
      <c r="G281" t="s">
        <v>14</v>
      </c>
      <c r="H281">
        <v>1</v>
      </c>
    </row>
    <row r="282" spans="1:8" x14ac:dyDescent="0.6">
      <c r="A282" t="s">
        <v>20</v>
      </c>
      <c r="B282">
        <v>64</v>
      </c>
      <c r="G282" t="s">
        <v>14</v>
      </c>
      <c r="H282">
        <v>1274</v>
      </c>
    </row>
    <row r="283" spans="1:8" x14ac:dyDescent="0.6">
      <c r="A283" t="s">
        <v>20</v>
      </c>
      <c r="B283">
        <v>268</v>
      </c>
      <c r="G283" t="s">
        <v>14</v>
      </c>
      <c r="H283">
        <v>210</v>
      </c>
    </row>
    <row r="284" spans="1:8" x14ac:dyDescent="0.6">
      <c r="A284" t="s">
        <v>20</v>
      </c>
      <c r="B284">
        <v>195</v>
      </c>
      <c r="G284" t="s">
        <v>14</v>
      </c>
      <c r="H284">
        <v>248</v>
      </c>
    </row>
    <row r="285" spans="1:8" x14ac:dyDescent="0.6">
      <c r="A285" t="s">
        <v>20</v>
      </c>
      <c r="B285">
        <v>186</v>
      </c>
      <c r="G285" t="s">
        <v>14</v>
      </c>
      <c r="H285">
        <v>513</v>
      </c>
    </row>
    <row r="286" spans="1:8" x14ac:dyDescent="0.6">
      <c r="A286" t="s">
        <v>20</v>
      </c>
      <c r="B286">
        <v>460</v>
      </c>
      <c r="G286" t="s">
        <v>14</v>
      </c>
      <c r="H286">
        <v>3410</v>
      </c>
    </row>
    <row r="287" spans="1:8" x14ac:dyDescent="0.6">
      <c r="A287" t="s">
        <v>20</v>
      </c>
      <c r="B287">
        <v>2528</v>
      </c>
      <c r="G287" t="s">
        <v>14</v>
      </c>
      <c r="H287">
        <v>10</v>
      </c>
    </row>
    <row r="288" spans="1:8" x14ac:dyDescent="0.6">
      <c r="A288" t="s">
        <v>20</v>
      </c>
      <c r="B288">
        <v>3657</v>
      </c>
      <c r="G288" t="s">
        <v>14</v>
      </c>
      <c r="H288">
        <v>2201</v>
      </c>
    </row>
    <row r="289" spans="1:8" x14ac:dyDescent="0.6">
      <c r="A289" t="s">
        <v>20</v>
      </c>
      <c r="B289">
        <v>131</v>
      </c>
      <c r="G289" t="s">
        <v>14</v>
      </c>
      <c r="H289">
        <v>676</v>
      </c>
    </row>
    <row r="290" spans="1:8" x14ac:dyDescent="0.6">
      <c r="A290" t="s">
        <v>20</v>
      </c>
      <c r="B290">
        <v>239</v>
      </c>
      <c r="G290" t="s">
        <v>14</v>
      </c>
      <c r="H290">
        <v>831</v>
      </c>
    </row>
    <row r="291" spans="1:8" x14ac:dyDescent="0.6">
      <c r="A291" t="s">
        <v>20</v>
      </c>
      <c r="B291">
        <v>78</v>
      </c>
      <c r="G291" t="s">
        <v>14</v>
      </c>
      <c r="H291">
        <v>859</v>
      </c>
    </row>
    <row r="292" spans="1:8" x14ac:dyDescent="0.6">
      <c r="A292" t="s">
        <v>20</v>
      </c>
      <c r="B292">
        <v>1773</v>
      </c>
      <c r="G292" t="s">
        <v>14</v>
      </c>
      <c r="H292">
        <v>45</v>
      </c>
    </row>
    <row r="293" spans="1:8" x14ac:dyDescent="0.6">
      <c r="A293" t="s">
        <v>20</v>
      </c>
      <c r="B293">
        <v>32</v>
      </c>
      <c r="G293" t="s">
        <v>14</v>
      </c>
      <c r="H293">
        <v>6</v>
      </c>
    </row>
    <row r="294" spans="1:8" x14ac:dyDescent="0.6">
      <c r="A294" t="s">
        <v>20</v>
      </c>
      <c r="B294">
        <v>369</v>
      </c>
      <c r="G294" t="s">
        <v>14</v>
      </c>
      <c r="H294">
        <v>7</v>
      </c>
    </row>
    <row r="295" spans="1:8" x14ac:dyDescent="0.6">
      <c r="A295" t="s">
        <v>20</v>
      </c>
      <c r="B295">
        <v>89</v>
      </c>
      <c r="G295" t="s">
        <v>14</v>
      </c>
      <c r="H295">
        <v>31</v>
      </c>
    </row>
    <row r="296" spans="1:8" x14ac:dyDescent="0.6">
      <c r="A296" t="s">
        <v>20</v>
      </c>
      <c r="B296">
        <v>147</v>
      </c>
      <c r="G296" t="s">
        <v>14</v>
      </c>
      <c r="H296">
        <v>78</v>
      </c>
    </row>
    <row r="297" spans="1:8" x14ac:dyDescent="0.6">
      <c r="A297" t="s">
        <v>20</v>
      </c>
      <c r="B297">
        <v>126</v>
      </c>
      <c r="G297" t="s">
        <v>14</v>
      </c>
      <c r="H297">
        <v>1225</v>
      </c>
    </row>
    <row r="298" spans="1:8" x14ac:dyDescent="0.6">
      <c r="A298" t="s">
        <v>20</v>
      </c>
      <c r="B298">
        <v>2218</v>
      </c>
      <c r="G298" t="s">
        <v>14</v>
      </c>
      <c r="H298">
        <v>1</v>
      </c>
    </row>
    <row r="299" spans="1:8" x14ac:dyDescent="0.6">
      <c r="A299" t="s">
        <v>20</v>
      </c>
      <c r="B299">
        <v>202</v>
      </c>
      <c r="G299" t="s">
        <v>14</v>
      </c>
      <c r="H299">
        <v>67</v>
      </c>
    </row>
    <row r="300" spans="1:8" x14ac:dyDescent="0.6">
      <c r="A300" t="s">
        <v>20</v>
      </c>
      <c r="B300">
        <v>140</v>
      </c>
      <c r="G300" t="s">
        <v>14</v>
      </c>
      <c r="H300">
        <v>19</v>
      </c>
    </row>
    <row r="301" spans="1:8" x14ac:dyDescent="0.6">
      <c r="A301" t="s">
        <v>20</v>
      </c>
      <c r="B301">
        <v>1052</v>
      </c>
      <c r="G301" t="s">
        <v>14</v>
      </c>
      <c r="H301">
        <v>2108</v>
      </c>
    </row>
    <row r="302" spans="1:8" x14ac:dyDescent="0.6">
      <c r="A302" t="s">
        <v>20</v>
      </c>
      <c r="B302">
        <v>247</v>
      </c>
      <c r="G302" t="s">
        <v>14</v>
      </c>
      <c r="H302">
        <v>36</v>
      </c>
    </row>
    <row r="303" spans="1:8" x14ac:dyDescent="0.6">
      <c r="A303" t="s">
        <v>20</v>
      </c>
      <c r="B303">
        <v>84</v>
      </c>
      <c r="G303" t="s">
        <v>14</v>
      </c>
      <c r="H303">
        <v>154</v>
      </c>
    </row>
    <row r="304" spans="1:8" x14ac:dyDescent="0.6">
      <c r="A304" t="s">
        <v>20</v>
      </c>
      <c r="B304">
        <v>88</v>
      </c>
      <c r="G304" t="s">
        <v>14</v>
      </c>
      <c r="H304">
        <v>1</v>
      </c>
    </row>
    <row r="305" spans="1:8" x14ac:dyDescent="0.6">
      <c r="A305" t="s">
        <v>20</v>
      </c>
      <c r="B305">
        <v>156</v>
      </c>
      <c r="G305" t="s">
        <v>14</v>
      </c>
      <c r="H305">
        <v>12</v>
      </c>
    </row>
    <row r="306" spans="1:8" x14ac:dyDescent="0.6">
      <c r="A306" t="s">
        <v>20</v>
      </c>
      <c r="B306">
        <v>2985</v>
      </c>
      <c r="G306" t="s">
        <v>14</v>
      </c>
      <c r="H306">
        <v>452</v>
      </c>
    </row>
    <row r="307" spans="1:8" x14ac:dyDescent="0.6">
      <c r="A307" t="s">
        <v>20</v>
      </c>
      <c r="B307">
        <v>762</v>
      </c>
      <c r="G307" t="s">
        <v>14</v>
      </c>
      <c r="H307">
        <v>1886</v>
      </c>
    </row>
    <row r="308" spans="1:8" x14ac:dyDescent="0.6">
      <c r="A308" t="s">
        <v>20</v>
      </c>
      <c r="B308">
        <v>554</v>
      </c>
      <c r="G308" t="s">
        <v>14</v>
      </c>
      <c r="H308">
        <v>1221</v>
      </c>
    </row>
    <row r="309" spans="1:8" x14ac:dyDescent="0.6">
      <c r="A309" t="s">
        <v>20</v>
      </c>
      <c r="B309">
        <v>135</v>
      </c>
      <c r="G309" t="s">
        <v>14</v>
      </c>
      <c r="H309">
        <v>1</v>
      </c>
    </row>
    <row r="310" spans="1:8" x14ac:dyDescent="0.6">
      <c r="A310" t="s">
        <v>20</v>
      </c>
      <c r="B310">
        <v>122</v>
      </c>
      <c r="G310" t="s">
        <v>14</v>
      </c>
      <c r="H310">
        <v>38</v>
      </c>
    </row>
    <row r="311" spans="1:8" x14ac:dyDescent="0.6">
      <c r="A311" t="s">
        <v>20</v>
      </c>
      <c r="B311">
        <v>221</v>
      </c>
      <c r="G311" t="s">
        <v>14</v>
      </c>
      <c r="H311">
        <v>67</v>
      </c>
    </row>
    <row r="312" spans="1:8" x14ac:dyDescent="0.6">
      <c r="A312" t="s">
        <v>20</v>
      </c>
      <c r="B312">
        <v>126</v>
      </c>
      <c r="G312" t="s">
        <v>14</v>
      </c>
      <c r="H312">
        <v>1691</v>
      </c>
    </row>
    <row r="313" spans="1:8" x14ac:dyDescent="0.6">
      <c r="A313" t="s">
        <v>20</v>
      </c>
      <c r="B313">
        <v>1022</v>
      </c>
      <c r="G313" t="s">
        <v>14</v>
      </c>
      <c r="H313">
        <v>130</v>
      </c>
    </row>
    <row r="314" spans="1:8" x14ac:dyDescent="0.6">
      <c r="A314" t="s">
        <v>20</v>
      </c>
      <c r="B314">
        <v>3177</v>
      </c>
      <c r="G314" t="s">
        <v>14</v>
      </c>
      <c r="H314">
        <v>55</v>
      </c>
    </row>
    <row r="315" spans="1:8" x14ac:dyDescent="0.6">
      <c r="A315" t="s">
        <v>20</v>
      </c>
      <c r="B315">
        <v>198</v>
      </c>
      <c r="G315" t="s">
        <v>14</v>
      </c>
      <c r="H315">
        <v>64</v>
      </c>
    </row>
    <row r="316" spans="1:8" x14ac:dyDescent="0.6">
      <c r="A316" t="s">
        <v>20</v>
      </c>
      <c r="B316">
        <v>85</v>
      </c>
      <c r="G316" t="s">
        <v>14</v>
      </c>
      <c r="H316">
        <v>64</v>
      </c>
    </row>
    <row r="317" spans="1:8" x14ac:dyDescent="0.6">
      <c r="A317" t="s">
        <v>20</v>
      </c>
      <c r="B317">
        <v>3596</v>
      </c>
    </row>
    <row r="318" spans="1:8" x14ac:dyDescent="0.6">
      <c r="A318" t="s">
        <v>20</v>
      </c>
      <c r="B318">
        <v>244</v>
      </c>
    </row>
    <row r="319" spans="1:8" x14ac:dyDescent="0.6">
      <c r="A319" t="s">
        <v>20</v>
      </c>
      <c r="B319">
        <v>5180</v>
      </c>
    </row>
    <row r="320" spans="1:8" x14ac:dyDescent="0.6">
      <c r="A320" t="s">
        <v>20</v>
      </c>
      <c r="B320">
        <v>589</v>
      </c>
    </row>
    <row r="321" spans="1:2" x14ac:dyDescent="0.6">
      <c r="A321" t="s">
        <v>20</v>
      </c>
      <c r="B321">
        <v>2725</v>
      </c>
    </row>
    <row r="322" spans="1:2" x14ac:dyDescent="0.6">
      <c r="A322" t="s">
        <v>20</v>
      </c>
      <c r="B322">
        <v>300</v>
      </c>
    </row>
    <row r="323" spans="1:2" x14ac:dyDescent="0.6">
      <c r="A323" t="s">
        <v>20</v>
      </c>
      <c r="B323">
        <v>144</v>
      </c>
    </row>
    <row r="324" spans="1:2" x14ac:dyDescent="0.6">
      <c r="A324" t="s">
        <v>20</v>
      </c>
      <c r="B324">
        <v>87</v>
      </c>
    </row>
    <row r="325" spans="1:2" x14ac:dyDescent="0.6">
      <c r="A325" t="s">
        <v>20</v>
      </c>
      <c r="B325">
        <v>3116</v>
      </c>
    </row>
    <row r="326" spans="1:2" x14ac:dyDescent="0.6">
      <c r="A326" t="s">
        <v>20</v>
      </c>
      <c r="B326">
        <v>909</v>
      </c>
    </row>
    <row r="327" spans="1:2" x14ac:dyDescent="0.6">
      <c r="A327" t="s">
        <v>20</v>
      </c>
      <c r="B327">
        <v>1613</v>
      </c>
    </row>
    <row r="328" spans="1:2" x14ac:dyDescent="0.6">
      <c r="A328" t="s">
        <v>20</v>
      </c>
      <c r="B328">
        <v>136</v>
      </c>
    </row>
    <row r="329" spans="1:2" x14ac:dyDescent="0.6">
      <c r="A329" t="s">
        <v>20</v>
      </c>
      <c r="B329">
        <v>130</v>
      </c>
    </row>
    <row r="330" spans="1:2" x14ac:dyDescent="0.6">
      <c r="A330" t="s">
        <v>20</v>
      </c>
      <c r="B330">
        <v>102</v>
      </c>
    </row>
    <row r="331" spans="1:2" x14ac:dyDescent="0.6">
      <c r="A331" t="s">
        <v>20</v>
      </c>
      <c r="B331">
        <v>4006</v>
      </c>
    </row>
    <row r="332" spans="1:2" x14ac:dyDescent="0.6">
      <c r="A332" t="s">
        <v>20</v>
      </c>
      <c r="B332">
        <v>1629</v>
      </c>
    </row>
    <row r="333" spans="1:2" x14ac:dyDescent="0.6">
      <c r="A333" t="s">
        <v>20</v>
      </c>
      <c r="B333">
        <v>2188</v>
      </c>
    </row>
    <row r="334" spans="1:2" x14ac:dyDescent="0.6">
      <c r="A334" t="s">
        <v>20</v>
      </c>
      <c r="B334">
        <v>2409</v>
      </c>
    </row>
    <row r="335" spans="1:2" x14ac:dyDescent="0.6">
      <c r="A335" t="s">
        <v>20</v>
      </c>
      <c r="B335">
        <v>194</v>
      </c>
    </row>
    <row r="336" spans="1:2" x14ac:dyDescent="0.6">
      <c r="A336" t="s">
        <v>20</v>
      </c>
      <c r="B336">
        <v>1140</v>
      </c>
    </row>
    <row r="337" spans="1:2" x14ac:dyDescent="0.6">
      <c r="A337" t="s">
        <v>20</v>
      </c>
      <c r="B337">
        <v>102</v>
      </c>
    </row>
    <row r="338" spans="1:2" x14ac:dyDescent="0.6">
      <c r="A338" t="s">
        <v>20</v>
      </c>
      <c r="B338">
        <v>2857</v>
      </c>
    </row>
    <row r="339" spans="1:2" x14ac:dyDescent="0.6">
      <c r="A339" t="s">
        <v>20</v>
      </c>
      <c r="B339">
        <v>107</v>
      </c>
    </row>
    <row r="340" spans="1:2" x14ac:dyDescent="0.6">
      <c r="A340" t="s">
        <v>20</v>
      </c>
      <c r="B340">
        <v>160</v>
      </c>
    </row>
    <row r="341" spans="1:2" x14ac:dyDescent="0.6">
      <c r="A341" t="s">
        <v>20</v>
      </c>
      <c r="B341">
        <v>2230</v>
      </c>
    </row>
    <row r="342" spans="1:2" x14ac:dyDescent="0.6">
      <c r="A342" t="s">
        <v>20</v>
      </c>
      <c r="B342">
        <v>316</v>
      </c>
    </row>
    <row r="343" spans="1:2" x14ac:dyDescent="0.6">
      <c r="A343" t="s">
        <v>20</v>
      </c>
      <c r="B343">
        <v>117</v>
      </c>
    </row>
    <row r="344" spans="1:2" x14ac:dyDescent="0.6">
      <c r="A344" t="s">
        <v>20</v>
      </c>
      <c r="B344">
        <v>6406</v>
      </c>
    </row>
    <row r="345" spans="1:2" x14ac:dyDescent="0.6">
      <c r="A345" t="s">
        <v>20</v>
      </c>
      <c r="B345">
        <v>192</v>
      </c>
    </row>
    <row r="346" spans="1:2" x14ac:dyDescent="0.6">
      <c r="A346" t="s">
        <v>20</v>
      </c>
      <c r="B346">
        <v>26</v>
      </c>
    </row>
    <row r="347" spans="1:2" x14ac:dyDescent="0.6">
      <c r="A347" t="s">
        <v>20</v>
      </c>
      <c r="B347">
        <v>723</v>
      </c>
    </row>
    <row r="348" spans="1:2" x14ac:dyDescent="0.6">
      <c r="A348" t="s">
        <v>20</v>
      </c>
      <c r="B348">
        <v>170</v>
      </c>
    </row>
    <row r="349" spans="1:2" x14ac:dyDescent="0.6">
      <c r="A349" t="s">
        <v>20</v>
      </c>
      <c r="B349">
        <v>238</v>
      </c>
    </row>
    <row r="350" spans="1:2" x14ac:dyDescent="0.6">
      <c r="A350" t="s">
        <v>20</v>
      </c>
      <c r="B350">
        <v>55</v>
      </c>
    </row>
    <row r="351" spans="1:2" x14ac:dyDescent="0.6">
      <c r="A351" t="s">
        <v>20</v>
      </c>
      <c r="B351">
        <v>128</v>
      </c>
    </row>
    <row r="352" spans="1:2" x14ac:dyDescent="0.6">
      <c r="A352" t="s">
        <v>20</v>
      </c>
      <c r="B352">
        <v>2144</v>
      </c>
    </row>
    <row r="353" spans="1:2" x14ac:dyDescent="0.6">
      <c r="A353" t="s">
        <v>20</v>
      </c>
      <c r="B353">
        <v>2693</v>
      </c>
    </row>
    <row r="354" spans="1:2" x14ac:dyDescent="0.6">
      <c r="A354" t="s">
        <v>20</v>
      </c>
      <c r="B354">
        <v>432</v>
      </c>
    </row>
    <row r="355" spans="1:2" x14ac:dyDescent="0.6">
      <c r="A355" t="s">
        <v>20</v>
      </c>
      <c r="B355">
        <v>189</v>
      </c>
    </row>
    <row r="356" spans="1:2" x14ac:dyDescent="0.6">
      <c r="A356" t="s">
        <v>20</v>
      </c>
      <c r="B356">
        <v>154</v>
      </c>
    </row>
    <row r="357" spans="1:2" x14ac:dyDescent="0.6">
      <c r="A357" t="s">
        <v>20</v>
      </c>
      <c r="B357">
        <v>96</v>
      </c>
    </row>
    <row r="358" spans="1:2" x14ac:dyDescent="0.6">
      <c r="A358" t="s">
        <v>20</v>
      </c>
      <c r="B358">
        <v>3063</v>
      </c>
    </row>
    <row r="359" spans="1:2" x14ac:dyDescent="0.6">
      <c r="A359" t="s">
        <v>20</v>
      </c>
      <c r="B359">
        <v>2266</v>
      </c>
    </row>
    <row r="360" spans="1:2" x14ac:dyDescent="0.6">
      <c r="A360" t="s">
        <v>20</v>
      </c>
      <c r="B360">
        <v>194</v>
      </c>
    </row>
    <row r="361" spans="1:2" x14ac:dyDescent="0.6">
      <c r="A361" t="s">
        <v>20</v>
      </c>
      <c r="B361">
        <v>129</v>
      </c>
    </row>
    <row r="362" spans="1:2" x14ac:dyDescent="0.6">
      <c r="A362" t="s">
        <v>20</v>
      </c>
      <c r="B362">
        <v>375</v>
      </c>
    </row>
    <row r="363" spans="1:2" x14ac:dyDescent="0.6">
      <c r="A363" t="s">
        <v>20</v>
      </c>
      <c r="B363">
        <v>409</v>
      </c>
    </row>
    <row r="364" spans="1:2" x14ac:dyDescent="0.6">
      <c r="A364" t="s">
        <v>20</v>
      </c>
      <c r="B364">
        <v>234</v>
      </c>
    </row>
    <row r="365" spans="1:2" x14ac:dyDescent="0.6">
      <c r="A365" t="s">
        <v>20</v>
      </c>
      <c r="B365">
        <v>3016</v>
      </c>
    </row>
    <row r="366" spans="1:2" x14ac:dyDescent="0.6">
      <c r="A366" t="s">
        <v>20</v>
      </c>
      <c r="B366">
        <v>264</v>
      </c>
    </row>
    <row r="367" spans="1:2" x14ac:dyDescent="0.6">
      <c r="A367" t="s">
        <v>20</v>
      </c>
      <c r="B367">
        <v>272</v>
      </c>
    </row>
    <row r="368" spans="1:2" x14ac:dyDescent="0.6">
      <c r="A368" t="s">
        <v>20</v>
      </c>
      <c r="B368">
        <v>419</v>
      </c>
    </row>
    <row r="369" spans="1:2" x14ac:dyDescent="0.6">
      <c r="A369" t="s">
        <v>20</v>
      </c>
      <c r="B369">
        <v>1621</v>
      </c>
    </row>
    <row r="370" spans="1:2" x14ac:dyDescent="0.6">
      <c r="A370" t="s">
        <v>20</v>
      </c>
      <c r="B370">
        <v>1101</v>
      </c>
    </row>
    <row r="371" spans="1:2" x14ac:dyDescent="0.6">
      <c r="A371" t="s">
        <v>20</v>
      </c>
      <c r="B371">
        <v>1073</v>
      </c>
    </row>
    <row r="372" spans="1:2" x14ac:dyDescent="0.6">
      <c r="A372" t="s">
        <v>20</v>
      </c>
      <c r="B372">
        <v>331</v>
      </c>
    </row>
    <row r="373" spans="1:2" x14ac:dyDescent="0.6">
      <c r="A373" t="s">
        <v>20</v>
      </c>
      <c r="B373">
        <v>1170</v>
      </c>
    </row>
    <row r="374" spans="1:2" x14ac:dyDescent="0.6">
      <c r="A374" t="s">
        <v>20</v>
      </c>
      <c r="B374">
        <v>363</v>
      </c>
    </row>
    <row r="375" spans="1:2" x14ac:dyDescent="0.6">
      <c r="A375" t="s">
        <v>20</v>
      </c>
      <c r="B375">
        <v>103</v>
      </c>
    </row>
    <row r="376" spans="1:2" x14ac:dyDescent="0.6">
      <c r="A376" t="s">
        <v>20</v>
      </c>
      <c r="B376">
        <v>147</v>
      </c>
    </row>
    <row r="377" spans="1:2" x14ac:dyDescent="0.6">
      <c r="A377" t="s">
        <v>20</v>
      </c>
      <c r="B377">
        <v>110</v>
      </c>
    </row>
    <row r="378" spans="1:2" x14ac:dyDescent="0.6">
      <c r="A378" t="s">
        <v>20</v>
      </c>
      <c r="B378">
        <v>134</v>
      </c>
    </row>
    <row r="379" spans="1:2" x14ac:dyDescent="0.6">
      <c r="A379" t="s">
        <v>20</v>
      </c>
      <c r="B379">
        <v>269</v>
      </c>
    </row>
    <row r="380" spans="1:2" x14ac:dyDescent="0.6">
      <c r="A380" t="s">
        <v>20</v>
      </c>
      <c r="B380">
        <v>175</v>
      </c>
    </row>
    <row r="381" spans="1:2" x14ac:dyDescent="0.6">
      <c r="A381" t="s">
        <v>20</v>
      </c>
      <c r="B381">
        <v>69</v>
      </c>
    </row>
    <row r="382" spans="1:2" x14ac:dyDescent="0.6">
      <c r="A382" t="s">
        <v>20</v>
      </c>
      <c r="B382">
        <v>190</v>
      </c>
    </row>
    <row r="383" spans="1:2" x14ac:dyDescent="0.6">
      <c r="A383" t="s">
        <v>20</v>
      </c>
      <c r="B383">
        <v>237</v>
      </c>
    </row>
    <row r="384" spans="1:2" x14ac:dyDescent="0.6">
      <c r="A384" t="s">
        <v>20</v>
      </c>
      <c r="B384">
        <v>196</v>
      </c>
    </row>
    <row r="385" spans="1:2" x14ac:dyDescent="0.6">
      <c r="A385" t="s">
        <v>20</v>
      </c>
      <c r="B385">
        <v>7295</v>
      </c>
    </row>
    <row r="386" spans="1:2" x14ac:dyDescent="0.6">
      <c r="A386" t="s">
        <v>20</v>
      </c>
      <c r="B386">
        <v>2893</v>
      </c>
    </row>
    <row r="387" spans="1:2" x14ac:dyDescent="0.6">
      <c r="A387" t="s">
        <v>20</v>
      </c>
      <c r="B387">
        <v>820</v>
      </c>
    </row>
    <row r="388" spans="1:2" x14ac:dyDescent="0.6">
      <c r="A388" t="s">
        <v>20</v>
      </c>
      <c r="B388">
        <v>2038</v>
      </c>
    </row>
    <row r="389" spans="1:2" x14ac:dyDescent="0.6">
      <c r="A389" t="s">
        <v>20</v>
      </c>
      <c r="B389">
        <v>116</v>
      </c>
    </row>
    <row r="390" spans="1:2" x14ac:dyDescent="0.6">
      <c r="A390" t="s">
        <v>20</v>
      </c>
      <c r="B390">
        <v>1345</v>
      </c>
    </row>
    <row r="391" spans="1:2" x14ac:dyDescent="0.6">
      <c r="A391" t="s">
        <v>20</v>
      </c>
      <c r="B391">
        <v>168</v>
      </c>
    </row>
    <row r="392" spans="1:2" x14ac:dyDescent="0.6">
      <c r="A392" t="s">
        <v>20</v>
      </c>
      <c r="B392">
        <v>137</v>
      </c>
    </row>
    <row r="393" spans="1:2" x14ac:dyDescent="0.6">
      <c r="A393" t="s">
        <v>20</v>
      </c>
      <c r="B393">
        <v>186</v>
      </c>
    </row>
    <row r="394" spans="1:2" x14ac:dyDescent="0.6">
      <c r="A394" t="s">
        <v>20</v>
      </c>
      <c r="B394">
        <v>125</v>
      </c>
    </row>
    <row r="395" spans="1:2" x14ac:dyDescent="0.6">
      <c r="A395" t="s">
        <v>20</v>
      </c>
      <c r="B395">
        <v>103</v>
      </c>
    </row>
    <row r="396" spans="1:2" x14ac:dyDescent="0.6">
      <c r="A396" t="s">
        <v>20</v>
      </c>
      <c r="B396">
        <v>1785</v>
      </c>
    </row>
    <row r="397" spans="1:2" x14ac:dyDescent="0.6">
      <c r="A397" t="s">
        <v>20</v>
      </c>
      <c r="B397">
        <v>157</v>
      </c>
    </row>
    <row r="398" spans="1:2" x14ac:dyDescent="0.6">
      <c r="A398" t="s">
        <v>20</v>
      </c>
      <c r="B398">
        <v>297</v>
      </c>
    </row>
    <row r="399" spans="1:2" x14ac:dyDescent="0.6">
      <c r="A399" t="s">
        <v>20</v>
      </c>
      <c r="B399">
        <v>123</v>
      </c>
    </row>
    <row r="400" spans="1:2" x14ac:dyDescent="0.6">
      <c r="A400" t="s">
        <v>20</v>
      </c>
      <c r="B400">
        <v>3036</v>
      </c>
    </row>
    <row r="401" spans="1:2" x14ac:dyDescent="0.6">
      <c r="A401" t="s">
        <v>20</v>
      </c>
      <c r="B401">
        <v>144</v>
      </c>
    </row>
    <row r="402" spans="1:2" x14ac:dyDescent="0.6">
      <c r="A402" t="s">
        <v>20</v>
      </c>
      <c r="B402">
        <v>122</v>
      </c>
    </row>
    <row r="403" spans="1:2" x14ac:dyDescent="0.6">
      <c r="A403" t="s">
        <v>20</v>
      </c>
      <c r="B403">
        <v>1071</v>
      </c>
    </row>
    <row r="404" spans="1:2" x14ac:dyDescent="0.6">
      <c r="A404" t="s">
        <v>20</v>
      </c>
      <c r="B404">
        <v>980</v>
      </c>
    </row>
    <row r="405" spans="1:2" x14ac:dyDescent="0.6">
      <c r="A405" t="s">
        <v>20</v>
      </c>
      <c r="B405">
        <v>180</v>
      </c>
    </row>
    <row r="406" spans="1:2" x14ac:dyDescent="0.6">
      <c r="A406" t="s">
        <v>20</v>
      </c>
      <c r="B406">
        <v>122</v>
      </c>
    </row>
    <row r="407" spans="1:2" x14ac:dyDescent="0.6">
      <c r="A407" t="s">
        <v>20</v>
      </c>
      <c r="B407">
        <v>140</v>
      </c>
    </row>
    <row r="408" spans="1:2" x14ac:dyDescent="0.6">
      <c r="A408" t="s">
        <v>20</v>
      </c>
      <c r="B408">
        <v>366</v>
      </c>
    </row>
    <row r="409" spans="1:2" x14ac:dyDescent="0.6">
      <c r="A409" t="s">
        <v>20</v>
      </c>
      <c r="B409">
        <v>270</v>
      </c>
    </row>
    <row r="410" spans="1:2" x14ac:dyDescent="0.6">
      <c r="A410" t="s">
        <v>20</v>
      </c>
      <c r="B410">
        <v>137</v>
      </c>
    </row>
    <row r="411" spans="1:2" x14ac:dyDescent="0.6">
      <c r="A411" t="s">
        <v>20</v>
      </c>
      <c r="B411">
        <v>288</v>
      </c>
    </row>
    <row r="412" spans="1:2" x14ac:dyDescent="0.6">
      <c r="A412" t="s">
        <v>20</v>
      </c>
      <c r="B412">
        <v>166</v>
      </c>
    </row>
    <row r="413" spans="1:2" x14ac:dyDescent="0.6">
      <c r="A413" t="s">
        <v>20</v>
      </c>
      <c r="B413">
        <v>100</v>
      </c>
    </row>
    <row r="414" spans="1:2" x14ac:dyDescent="0.6">
      <c r="A414" t="s">
        <v>20</v>
      </c>
      <c r="B414">
        <v>148</v>
      </c>
    </row>
    <row r="415" spans="1:2" x14ac:dyDescent="0.6">
      <c r="A415" t="s">
        <v>20</v>
      </c>
      <c r="B415">
        <v>150</v>
      </c>
    </row>
    <row r="416" spans="1:2" x14ac:dyDescent="0.6">
      <c r="A416" t="s">
        <v>20</v>
      </c>
      <c r="B416">
        <v>216</v>
      </c>
    </row>
    <row r="417" spans="1:2" x14ac:dyDescent="0.6">
      <c r="A417" t="s">
        <v>20</v>
      </c>
      <c r="B417">
        <v>2353</v>
      </c>
    </row>
    <row r="418" spans="1:2" x14ac:dyDescent="0.6">
      <c r="A418" t="s">
        <v>20</v>
      </c>
      <c r="B418">
        <v>174</v>
      </c>
    </row>
    <row r="419" spans="1:2" x14ac:dyDescent="0.6">
      <c r="A419" t="s">
        <v>20</v>
      </c>
      <c r="B419">
        <v>161</v>
      </c>
    </row>
    <row r="420" spans="1:2" x14ac:dyDescent="0.6">
      <c r="A420" t="s">
        <v>20</v>
      </c>
      <c r="B420">
        <v>138</v>
      </c>
    </row>
    <row r="421" spans="1:2" x14ac:dyDescent="0.6">
      <c r="A421" t="s">
        <v>20</v>
      </c>
      <c r="B421">
        <v>3308</v>
      </c>
    </row>
    <row r="422" spans="1:2" x14ac:dyDescent="0.6">
      <c r="A422" t="s">
        <v>20</v>
      </c>
      <c r="B422">
        <v>127</v>
      </c>
    </row>
    <row r="423" spans="1:2" x14ac:dyDescent="0.6">
      <c r="A423" t="s">
        <v>20</v>
      </c>
      <c r="B423">
        <v>207</v>
      </c>
    </row>
    <row r="424" spans="1:2" x14ac:dyDescent="0.6">
      <c r="A424" t="s">
        <v>20</v>
      </c>
      <c r="B424">
        <v>181</v>
      </c>
    </row>
    <row r="425" spans="1:2" x14ac:dyDescent="0.6">
      <c r="A425" t="s">
        <v>20</v>
      </c>
      <c r="B425">
        <v>121</v>
      </c>
    </row>
    <row r="426" spans="1:2" x14ac:dyDescent="0.6">
      <c r="A426" t="s">
        <v>20</v>
      </c>
      <c r="B426">
        <v>106</v>
      </c>
    </row>
    <row r="427" spans="1:2" x14ac:dyDescent="0.6">
      <c r="A427" t="s">
        <v>20</v>
      </c>
      <c r="B427">
        <v>142</v>
      </c>
    </row>
    <row r="428" spans="1:2" x14ac:dyDescent="0.6">
      <c r="A428" t="s">
        <v>20</v>
      </c>
      <c r="B428">
        <v>233</v>
      </c>
    </row>
    <row r="429" spans="1:2" x14ac:dyDescent="0.6">
      <c r="A429" t="s">
        <v>20</v>
      </c>
      <c r="B429">
        <v>218</v>
      </c>
    </row>
    <row r="430" spans="1:2" x14ac:dyDescent="0.6">
      <c r="A430" t="s">
        <v>20</v>
      </c>
      <c r="B430">
        <v>221</v>
      </c>
    </row>
    <row r="431" spans="1:2" x14ac:dyDescent="0.6">
      <c r="A431" t="s">
        <v>20</v>
      </c>
      <c r="B431">
        <v>68</v>
      </c>
    </row>
    <row r="432" spans="1:2" x14ac:dyDescent="0.6">
      <c r="A432" t="s">
        <v>20</v>
      </c>
      <c r="B432">
        <v>133</v>
      </c>
    </row>
    <row r="433" spans="1:2" x14ac:dyDescent="0.6">
      <c r="A433" t="s">
        <v>20</v>
      </c>
      <c r="B433">
        <v>2489</v>
      </c>
    </row>
    <row r="434" spans="1:2" x14ac:dyDescent="0.6">
      <c r="A434" t="s">
        <v>20</v>
      </c>
      <c r="B434">
        <v>69</v>
      </c>
    </row>
    <row r="435" spans="1:2" x14ac:dyDescent="0.6">
      <c r="A435" t="s">
        <v>20</v>
      </c>
      <c r="B435">
        <v>252</v>
      </c>
    </row>
    <row r="436" spans="1:2" x14ac:dyDescent="0.6">
      <c r="A436" t="s">
        <v>20</v>
      </c>
      <c r="B436">
        <v>157</v>
      </c>
    </row>
    <row r="437" spans="1:2" x14ac:dyDescent="0.6">
      <c r="A437" t="s">
        <v>20</v>
      </c>
      <c r="B437">
        <v>82</v>
      </c>
    </row>
    <row r="438" spans="1:2" x14ac:dyDescent="0.6">
      <c r="A438" t="s">
        <v>20</v>
      </c>
      <c r="B438">
        <v>4233</v>
      </c>
    </row>
    <row r="439" spans="1:2" x14ac:dyDescent="0.6">
      <c r="A439" t="s">
        <v>20</v>
      </c>
      <c r="B439">
        <v>1297</v>
      </c>
    </row>
    <row r="440" spans="1:2" x14ac:dyDescent="0.6">
      <c r="A440" t="s">
        <v>20</v>
      </c>
      <c r="B440">
        <v>165</v>
      </c>
    </row>
    <row r="441" spans="1:2" x14ac:dyDescent="0.6">
      <c r="A441" t="s">
        <v>20</v>
      </c>
      <c r="B441">
        <v>119</v>
      </c>
    </row>
    <row r="442" spans="1:2" x14ac:dyDescent="0.6">
      <c r="A442" t="s">
        <v>20</v>
      </c>
      <c r="B442">
        <v>1797</v>
      </c>
    </row>
    <row r="443" spans="1:2" x14ac:dyDescent="0.6">
      <c r="A443" t="s">
        <v>20</v>
      </c>
      <c r="B443">
        <v>261</v>
      </c>
    </row>
    <row r="444" spans="1:2" x14ac:dyDescent="0.6">
      <c r="A444" t="s">
        <v>20</v>
      </c>
      <c r="B444">
        <v>157</v>
      </c>
    </row>
    <row r="445" spans="1:2" x14ac:dyDescent="0.6">
      <c r="A445" t="s">
        <v>20</v>
      </c>
      <c r="B445">
        <v>3533</v>
      </c>
    </row>
    <row r="446" spans="1:2" x14ac:dyDescent="0.6">
      <c r="A446" t="s">
        <v>20</v>
      </c>
      <c r="B446">
        <v>155</v>
      </c>
    </row>
    <row r="447" spans="1:2" x14ac:dyDescent="0.6">
      <c r="A447" t="s">
        <v>20</v>
      </c>
      <c r="B447">
        <v>132</v>
      </c>
    </row>
    <row r="448" spans="1:2" x14ac:dyDescent="0.6">
      <c r="A448" t="s">
        <v>20</v>
      </c>
      <c r="B448">
        <v>1354</v>
      </c>
    </row>
    <row r="449" spans="1:2" x14ac:dyDescent="0.6">
      <c r="A449" t="s">
        <v>20</v>
      </c>
      <c r="B449">
        <v>48</v>
      </c>
    </row>
    <row r="450" spans="1:2" x14ac:dyDescent="0.6">
      <c r="A450" t="s">
        <v>20</v>
      </c>
      <c r="B450">
        <v>110</v>
      </c>
    </row>
    <row r="451" spans="1:2" x14ac:dyDescent="0.6">
      <c r="A451" t="s">
        <v>20</v>
      </c>
      <c r="B451">
        <v>172</v>
      </c>
    </row>
    <row r="452" spans="1:2" x14ac:dyDescent="0.6">
      <c r="A452" t="s">
        <v>20</v>
      </c>
      <c r="B452">
        <v>307</v>
      </c>
    </row>
    <row r="453" spans="1:2" x14ac:dyDescent="0.6">
      <c r="A453" t="s">
        <v>20</v>
      </c>
      <c r="B453">
        <v>160</v>
      </c>
    </row>
    <row r="454" spans="1:2" x14ac:dyDescent="0.6">
      <c r="A454" t="s">
        <v>20</v>
      </c>
      <c r="B454">
        <v>1467</v>
      </c>
    </row>
    <row r="455" spans="1:2" x14ac:dyDescent="0.6">
      <c r="A455" t="s">
        <v>20</v>
      </c>
      <c r="B455">
        <v>2662</v>
      </c>
    </row>
    <row r="456" spans="1:2" x14ac:dyDescent="0.6">
      <c r="A456" t="s">
        <v>20</v>
      </c>
      <c r="B456">
        <v>452</v>
      </c>
    </row>
    <row r="457" spans="1:2" x14ac:dyDescent="0.6">
      <c r="A457" t="s">
        <v>20</v>
      </c>
      <c r="B457">
        <v>158</v>
      </c>
    </row>
    <row r="458" spans="1:2" x14ac:dyDescent="0.6">
      <c r="A458" t="s">
        <v>20</v>
      </c>
      <c r="B458">
        <v>225</v>
      </c>
    </row>
    <row r="459" spans="1:2" x14ac:dyDescent="0.6">
      <c r="A459" t="s">
        <v>20</v>
      </c>
      <c r="B459">
        <v>65</v>
      </c>
    </row>
    <row r="460" spans="1:2" x14ac:dyDescent="0.6">
      <c r="A460" t="s">
        <v>20</v>
      </c>
      <c r="B460">
        <v>163</v>
      </c>
    </row>
    <row r="461" spans="1:2" x14ac:dyDescent="0.6">
      <c r="A461" t="s">
        <v>20</v>
      </c>
      <c r="B461">
        <v>85</v>
      </c>
    </row>
    <row r="462" spans="1:2" x14ac:dyDescent="0.6">
      <c r="A462" t="s">
        <v>20</v>
      </c>
      <c r="B462">
        <v>217</v>
      </c>
    </row>
    <row r="463" spans="1:2" x14ac:dyDescent="0.6">
      <c r="A463" t="s">
        <v>20</v>
      </c>
      <c r="B463">
        <v>150</v>
      </c>
    </row>
    <row r="464" spans="1:2" x14ac:dyDescent="0.6">
      <c r="A464" t="s">
        <v>20</v>
      </c>
      <c r="B464">
        <v>3272</v>
      </c>
    </row>
    <row r="465" spans="1:2" x14ac:dyDescent="0.6">
      <c r="A465" t="s">
        <v>20</v>
      </c>
      <c r="B465">
        <v>300</v>
      </c>
    </row>
    <row r="466" spans="1:2" x14ac:dyDescent="0.6">
      <c r="A466" t="s">
        <v>20</v>
      </c>
      <c r="B466">
        <v>126</v>
      </c>
    </row>
    <row r="467" spans="1:2" x14ac:dyDescent="0.6">
      <c r="A467" t="s">
        <v>20</v>
      </c>
      <c r="B467">
        <v>2320</v>
      </c>
    </row>
    <row r="468" spans="1:2" x14ac:dyDescent="0.6">
      <c r="A468" t="s">
        <v>20</v>
      </c>
      <c r="B468">
        <v>81</v>
      </c>
    </row>
    <row r="469" spans="1:2" x14ac:dyDescent="0.6">
      <c r="A469" t="s">
        <v>20</v>
      </c>
      <c r="B469">
        <v>1887</v>
      </c>
    </row>
    <row r="470" spans="1:2" x14ac:dyDescent="0.6">
      <c r="A470" t="s">
        <v>20</v>
      </c>
      <c r="B470">
        <v>4358</v>
      </c>
    </row>
    <row r="471" spans="1:2" x14ac:dyDescent="0.6">
      <c r="A471" t="s">
        <v>20</v>
      </c>
      <c r="B471">
        <v>53</v>
      </c>
    </row>
    <row r="472" spans="1:2" x14ac:dyDescent="0.6">
      <c r="A472" t="s">
        <v>20</v>
      </c>
      <c r="B472">
        <v>2414</v>
      </c>
    </row>
    <row r="473" spans="1:2" x14ac:dyDescent="0.6">
      <c r="A473" t="s">
        <v>20</v>
      </c>
      <c r="B473">
        <v>80</v>
      </c>
    </row>
    <row r="474" spans="1:2" x14ac:dyDescent="0.6">
      <c r="A474" t="s">
        <v>20</v>
      </c>
      <c r="B474">
        <v>193</v>
      </c>
    </row>
    <row r="475" spans="1:2" x14ac:dyDescent="0.6">
      <c r="A475" t="s">
        <v>20</v>
      </c>
      <c r="B475">
        <v>52</v>
      </c>
    </row>
    <row r="476" spans="1:2" x14ac:dyDescent="0.6">
      <c r="A476" t="s">
        <v>20</v>
      </c>
      <c r="B476">
        <v>290</v>
      </c>
    </row>
    <row r="477" spans="1:2" x14ac:dyDescent="0.6">
      <c r="A477" t="s">
        <v>20</v>
      </c>
      <c r="B477">
        <v>122</v>
      </c>
    </row>
    <row r="478" spans="1:2" x14ac:dyDescent="0.6">
      <c r="A478" t="s">
        <v>20</v>
      </c>
      <c r="B478">
        <v>1470</v>
      </c>
    </row>
    <row r="479" spans="1:2" x14ac:dyDescent="0.6">
      <c r="A479" t="s">
        <v>20</v>
      </c>
      <c r="B479">
        <v>165</v>
      </c>
    </row>
    <row r="480" spans="1:2" x14ac:dyDescent="0.6">
      <c r="A480" t="s">
        <v>20</v>
      </c>
      <c r="B480">
        <v>182</v>
      </c>
    </row>
    <row r="481" spans="1:2" x14ac:dyDescent="0.6">
      <c r="A481" t="s">
        <v>20</v>
      </c>
      <c r="B481">
        <v>199</v>
      </c>
    </row>
    <row r="482" spans="1:2" x14ac:dyDescent="0.6">
      <c r="A482" t="s">
        <v>20</v>
      </c>
      <c r="B482">
        <v>56</v>
      </c>
    </row>
    <row r="483" spans="1:2" x14ac:dyDescent="0.6">
      <c r="A483" t="s">
        <v>20</v>
      </c>
      <c r="B483">
        <v>1460</v>
      </c>
    </row>
    <row r="484" spans="1:2" x14ac:dyDescent="0.6">
      <c r="A484" t="s">
        <v>20</v>
      </c>
      <c r="B484">
        <v>123</v>
      </c>
    </row>
    <row r="485" spans="1:2" x14ac:dyDescent="0.6">
      <c r="A485" t="s">
        <v>20</v>
      </c>
      <c r="B485">
        <v>159</v>
      </c>
    </row>
    <row r="486" spans="1:2" x14ac:dyDescent="0.6">
      <c r="A486" t="s">
        <v>20</v>
      </c>
      <c r="B486">
        <v>110</v>
      </c>
    </row>
    <row r="487" spans="1:2" x14ac:dyDescent="0.6">
      <c r="A487" t="s">
        <v>20</v>
      </c>
      <c r="B487">
        <v>236</v>
      </c>
    </row>
    <row r="488" spans="1:2" x14ac:dyDescent="0.6">
      <c r="A488" t="s">
        <v>20</v>
      </c>
      <c r="B488">
        <v>191</v>
      </c>
    </row>
    <row r="489" spans="1:2" x14ac:dyDescent="0.6">
      <c r="A489" t="s">
        <v>20</v>
      </c>
      <c r="B489">
        <v>3934</v>
      </c>
    </row>
    <row r="490" spans="1:2" x14ac:dyDescent="0.6">
      <c r="A490" t="s">
        <v>20</v>
      </c>
      <c r="B490">
        <v>80</v>
      </c>
    </row>
    <row r="491" spans="1:2" x14ac:dyDescent="0.6">
      <c r="A491" t="s">
        <v>20</v>
      </c>
      <c r="B491">
        <v>462</v>
      </c>
    </row>
    <row r="492" spans="1:2" x14ac:dyDescent="0.6">
      <c r="A492" t="s">
        <v>20</v>
      </c>
      <c r="B492">
        <v>179</v>
      </c>
    </row>
    <row r="493" spans="1:2" x14ac:dyDescent="0.6">
      <c r="A493" t="s">
        <v>20</v>
      </c>
      <c r="B493">
        <v>1866</v>
      </c>
    </row>
    <row r="494" spans="1:2" x14ac:dyDescent="0.6">
      <c r="A494" t="s">
        <v>20</v>
      </c>
      <c r="B494">
        <v>156</v>
      </c>
    </row>
    <row r="495" spans="1:2" x14ac:dyDescent="0.6">
      <c r="A495" t="s">
        <v>20</v>
      </c>
      <c r="B495">
        <v>255</v>
      </c>
    </row>
    <row r="496" spans="1:2" x14ac:dyDescent="0.6">
      <c r="A496" t="s">
        <v>20</v>
      </c>
      <c r="B496">
        <v>2261</v>
      </c>
    </row>
    <row r="497" spans="1:2" x14ac:dyDescent="0.6">
      <c r="A497" t="s">
        <v>20</v>
      </c>
      <c r="B497">
        <v>40</v>
      </c>
    </row>
    <row r="498" spans="1:2" x14ac:dyDescent="0.6">
      <c r="A498" t="s">
        <v>20</v>
      </c>
      <c r="B498">
        <v>2289</v>
      </c>
    </row>
    <row r="499" spans="1:2" x14ac:dyDescent="0.6">
      <c r="A499" t="s">
        <v>20</v>
      </c>
      <c r="B499">
        <v>65</v>
      </c>
    </row>
    <row r="500" spans="1:2" x14ac:dyDescent="0.6">
      <c r="A500" t="s">
        <v>20</v>
      </c>
      <c r="B500">
        <v>3777</v>
      </c>
    </row>
    <row r="501" spans="1:2" x14ac:dyDescent="0.6">
      <c r="A501" t="s">
        <v>20</v>
      </c>
      <c r="B501">
        <v>184</v>
      </c>
    </row>
    <row r="502" spans="1:2" x14ac:dyDescent="0.6">
      <c r="A502" t="s">
        <v>20</v>
      </c>
      <c r="B502">
        <v>85</v>
      </c>
    </row>
    <row r="503" spans="1:2" x14ac:dyDescent="0.6">
      <c r="A503" t="s">
        <v>20</v>
      </c>
      <c r="B503">
        <v>144</v>
      </c>
    </row>
    <row r="504" spans="1:2" x14ac:dyDescent="0.6">
      <c r="A504" t="s">
        <v>20</v>
      </c>
      <c r="B504">
        <v>1902</v>
      </c>
    </row>
    <row r="505" spans="1:2" x14ac:dyDescent="0.6">
      <c r="A505" t="s">
        <v>20</v>
      </c>
      <c r="B505">
        <v>105</v>
      </c>
    </row>
    <row r="506" spans="1:2" x14ac:dyDescent="0.6">
      <c r="A506" t="s">
        <v>20</v>
      </c>
      <c r="B506">
        <v>132</v>
      </c>
    </row>
    <row r="507" spans="1:2" x14ac:dyDescent="0.6">
      <c r="A507" t="s">
        <v>20</v>
      </c>
      <c r="B507">
        <v>96</v>
      </c>
    </row>
    <row r="508" spans="1:2" x14ac:dyDescent="0.6">
      <c r="A508" t="s">
        <v>20</v>
      </c>
      <c r="B508">
        <v>114</v>
      </c>
    </row>
    <row r="509" spans="1:2" x14ac:dyDescent="0.6">
      <c r="A509" t="s">
        <v>20</v>
      </c>
      <c r="B509">
        <v>203</v>
      </c>
    </row>
    <row r="510" spans="1:2" x14ac:dyDescent="0.6">
      <c r="A510" t="s">
        <v>20</v>
      </c>
      <c r="B510">
        <v>1559</v>
      </c>
    </row>
    <row r="511" spans="1:2" x14ac:dyDescent="0.6">
      <c r="A511" t="s">
        <v>20</v>
      </c>
      <c r="B511">
        <v>1548</v>
      </c>
    </row>
    <row r="512" spans="1:2" x14ac:dyDescent="0.6">
      <c r="A512" t="s">
        <v>20</v>
      </c>
      <c r="B512">
        <v>80</v>
      </c>
    </row>
    <row r="513" spans="1:2" x14ac:dyDescent="0.6">
      <c r="A513" t="s">
        <v>20</v>
      </c>
      <c r="B513">
        <v>131</v>
      </c>
    </row>
    <row r="514" spans="1:2" x14ac:dyDescent="0.6">
      <c r="A514" t="s">
        <v>20</v>
      </c>
      <c r="B514">
        <v>112</v>
      </c>
    </row>
    <row r="515" spans="1:2" x14ac:dyDescent="0.6">
      <c r="A515" t="s">
        <v>20</v>
      </c>
      <c r="B515">
        <v>155</v>
      </c>
    </row>
    <row r="516" spans="1:2" x14ac:dyDescent="0.6">
      <c r="A516" t="s">
        <v>20</v>
      </c>
      <c r="B516">
        <v>266</v>
      </c>
    </row>
    <row r="517" spans="1:2" x14ac:dyDescent="0.6">
      <c r="A517" t="s">
        <v>20</v>
      </c>
      <c r="B517">
        <v>155</v>
      </c>
    </row>
    <row r="518" spans="1:2" x14ac:dyDescent="0.6">
      <c r="A518" t="s">
        <v>20</v>
      </c>
      <c r="B518">
        <v>207</v>
      </c>
    </row>
    <row r="519" spans="1:2" x14ac:dyDescent="0.6">
      <c r="A519" t="s">
        <v>20</v>
      </c>
      <c r="B519">
        <v>245</v>
      </c>
    </row>
    <row r="520" spans="1:2" x14ac:dyDescent="0.6">
      <c r="A520" t="s">
        <v>20</v>
      </c>
      <c r="B520">
        <v>1573</v>
      </c>
    </row>
    <row r="521" spans="1:2" x14ac:dyDescent="0.6">
      <c r="A521" t="s">
        <v>20</v>
      </c>
      <c r="B521">
        <v>114</v>
      </c>
    </row>
    <row r="522" spans="1:2" x14ac:dyDescent="0.6">
      <c r="A522" t="s">
        <v>20</v>
      </c>
      <c r="B522">
        <v>93</v>
      </c>
    </row>
    <row r="523" spans="1:2" x14ac:dyDescent="0.6">
      <c r="A523" t="s">
        <v>20</v>
      </c>
      <c r="B523">
        <v>1681</v>
      </c>
    </row>
    <row r="524" spans="1:2" x14ac:dyDescent="0.6">
      <c r="A524" t="s">
        <v>20</v>
      </c>
      <c r="B524">
        <v>32</v>
      </c>
    </row>
    <row r="525" spans="1:2" x14ac:dyDescent="0.6">
      <c r="A525" t="s">
        <v>20</v>
      </c>
      <c r="B525">
        <v>135</v>
      </c>
    </row>
    <row r="526" spans="1:2" x14ac:dyDescent="0.6">
      <c r="A526" t="s">
        <v>20</v>
      </c>
      <c r="B526">
        <v>140</v>
      </c>
    </row>
    <row r="527" spans="1:2" x14ac:dyDescent="0.6">
      <c r="A527" t="s">
        <v>20</v>
      </c>
      <c r="B527">
        <v>92</v>
      </c>
    </row>
    <row r="528" spans="1:2" x14ac:dyDescent="0.6">
      <c r="A528" t="s">
        <v>20</v>
      </c>
      <c r="B528">
        <v>1015</v>
      </c>
    </row>
    <row r="529" spans="1:2" x14ac:dyDescent="0.6">
      <c r="A529" t="s">
        <v>20</v>
      </c>
      <c r="B529">
        <v>323</v>
      </c>
    </row>
    <row r="530" spans="1:2" x14ac:dyDescent="0.6">
      <c r="A530" t="s">
        <v>20</v>
      </c>
      <c r="B530">
        <v>2326</v>
      </c>
    </row>
    <row r="531" spans="1:2" x14ac:dyDescent="0.6">
      <c r="A531" t="s">
        <v>20</v>
      </c>
      <c r="B531">
        <v>381</v>
      </c>
    </row>
    <row r="532" spans="1:2" x14ac:dyDescent="0.6">
      <c r="A532" t="s">
        <v>20</v>
      </c>
      <c r="B532">
        <v>480</v>
      </c>
    </row>
    <row r="533" spans="1:2" x14ac:dyDescent="0.6">
      <c r="A533" t="s">
        <v>20</v>
      </c>
      <c r="B533">
        <v>226</v>
      </c>
    </row>
    <row r="534" spans="1:2" x14ac:dyDescent="0.6">
      <c r="A534" t="s">
        <v>20</v>
      </c>
      <c r="B534">
        <v>241</v>
      </c>
    </row>
    <row r="535" spans="1:2" x14ac:dyDescent="0.6">
      <c r="A535" t="s">
        <v>20</v>
      </c>
      <c r="B535">
        <v>132</v>
      </c>
    </row>
    <row r="536" spans="1:2" x14ac:dyDescent="0.6">
      <c r="A536" t="s">
        <v>20</v>
      </c>
      <c r="B536">
        <v>2043</v>
      </c>
    </row>
  </sheetData>
  <conditionalFormatting sqref="A2:A536 G2:G316">
    <cfRule type="containsText" dxfId="3" priority="5" operator="containsText" text="live">
      <formula>NOT(ISERROR(SEARCH("live",A2)))</formula>
    </cfRule>
    <cfRule type="containsText" dxfId="2" priority="6" operator="containsText" text="canceled">
      <formula>NOT(ISERROR(SEARCH("canceled",A2)))</formula>
    </cfRule>
    <cfRule type="containsText" dxfId="1" priority="7" operator="containsText" text="successful">
      <formula>NOT(ISERROR(SEARCH("successful",A2)))</formula>
    </cfRule>
    <cfRule type="containsText" dxfId="0" priority="8" operator="containsText" text="failed">
      <formula>NOT(ISERROR(SEARCH("failed",A2)))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Alexis</cp:lastModifiedBy>
  <dcterms:created xsi:type="dcterms:W3CDTF">2021-09-29T18:52:28Z</dcterms:created>
  <dcterms:modified xsi:type="dcterms:W3CDTF">2023-05-15T22:54:00Z</dcterms:modified>
</cp:coreProperties>
</file>