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AF2866AA-96AC-444D-9E27-FF1F0EFD5BD6}" xr6:coauthVersionLast="47" xr6:coauthVersionMax="47" xr10:uidLastSave="{00000000-0000-0000-0000-000000000000}"/>
  <bookViews>
    <workbookView xWindow="3470" yWindow="6080" windowWidth="14400" windowHeight="14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E19" i="1"/>
  <c r="S17" i="1"/>
  <c r="R17" i="1"/>
  <c r="Q17" i="1"/>
  <c r="P17" i="1"/>
  <c r="O17" i="1"/>
  <c r="M17" i="1"/>
  <c r="L17" i="1"/>
  <c r="K17" i="1"/>
  <c r="J17" i="1"/>
  <c r="I17" i="1"/>
  <c r="G17" i="1"/>
  <c r="F17" i="1"/>
  <c r="E17" i="1"/>
  <c r="D17" i="1"/>
  <c r="C17" i="1"/>
  <c r="S5" i="1"/>
  <c r="S19" i="1" s="1"/>
  <c r="R5" i="1"/>
  <c r="Q5" i="1"/>
  <c r="Q19" i="1" s="1"/>
  <c r="P5" i="1"/>
  <c r="O5" i="1"/>
  <c r="O19" i="1" s="1"/>
  <c r="M5" i="1"/>
  <c r="L5" i="1"/>
  <c r="K5" i="1"/>
  <c r="K19" i="1" s="1"/>
  <c r="J5" i="1"/>
  <c r="J19" i="1" s="1"/>
  <c r="I5" i="1"/>
  <c r="G5" i="1"/>
  <c r="G19" i="1" s="1"/>
  <c r="F5" i="1"/>
  <c r="E5" i="1"/>
  <c r="D5" i="1"/>
  <c r="D19" i="1" s="1"/>
  <c r="C5" i="1"/>
  <c r="L19" i="1" l="1"/>
  <c r="F19" i="1"/>
  <c r="P19" i="1"/>
  <c r="R19" i="1"/>
  <c r="C19" i="1"/>
  <c r="M19" i="1"/>
</calcChain>
</file>

<file path=xl/sharedStrings.xml><?xml version="1.0" encoding="utf-8"?>
<sst xmlns="http://schemas.openxmlformats.org/spreadsheetml/2006/main" count="37" uniqueCount="23">
  <si>
    <t>Expected yield per acre</t>
  </si>
  <si>
    <t>Harvest price</t>
  </si>
  <si>
    <t>Market Revenue</t>
  </si>
  <si>
    <t>Less variable costs</t>
  </si>
  <si>
    <t xml:space="preserve">  Fertilizer</t>
  </si>
  <si>
    <t xml:space="preserve">  Seed</t>
  </si>
  <si>
    <t xml:space="preserve">  Pesticides</t>
  </si>
  <si>
    <t xml:space="preserve">  Dryer Fuel</t>
  </si>
  <si>
    <t xml:space="preserve">  Machinery fuel ($2.89)</t>
  </si>
  <si>
    <t xml:space="preserve">  Machinery repairs</t>
  </si>
  <si>
    <t xml:space="preserve">  Hauling</t>
  </si>
  <si>
    <t xml:space="preserve">  Interest</t>
  </si>
  <si>
    <t xml:space="preserve">  Insurance/misc.</t>
  </si>
  <si>
    <t>Total variable cost</t>
  </si>
  <si>
    <t>Contribution margin</t>
  </si>
  <si>
    <t>Cont. Corn</t>
  </si>
  <si>
    <t>Rot. Corn</t>
  </si>
  <si>
    <t>Rot. Beans</t>
  </si>
  <si>
    <t>Wheat</t>
  </si>
  <si>
    <t>DC Beans</t>
  </si>
  <si>
    <t>Cont Corn</t>
  </si>
  <si>
    <t>N/A</t>
  </si>
  <si>
    <t>(Revenue - variable costs/acre)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</si>
</sst>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workbookViewId="0">
      <selection activeCell="G13" sqref="G13"/>
    </sheetView>
  </sheetViews>
  <sheetFormatPr defaultRowHeight="14.5" x14ac:dyDescent="0.35"/>
  <cols>
    <col min="2" max="2" width="26.81640625" bestFit="1" customWidth="1"/>
    <col min="3" max="3" width="9.7265625" bestFit="1" customWidth="1"/>
    <col min="4" max="4" width="8.6328125" bestFit="1" customWidth="1"/>
    <col min="5" max="5" width="9.6328125" bestFit="1" customWidth="1"/>
    <col min="6" max="6" width="6.36328125" bestFit="1" customWidth="1"/>
    <col min="7" max="7" width="8.6328125" bestFit="1" customWidth="1"/>
    <col min="9" max="9" width="9.1796875" bestFit="1" customWidth="1"/>
    <col min="10" max="10" width="8.6328125" bestFit="1" customWidth="1"/>
    <col min="11" max="11" width="9.6328125" bestFit="1" customWidth="1"/>
    <col min="12" max="12" width="6.36328125" bestFit="1" customWidth="1"/>
    <col min="13" max="13" width="8.6328125" bestFit="1" customWidth="1"/>
    <col min="15" max="15" width="9.7265625" bestFit="1" customWidth="1"/>
    <col min="16" max="16" width="8.6328125" bestFit="1" customWidth="1"/>
    <col min="17" max="17" width="9.6328125" bestFit="1" customWidth="1"/>
    <col min="18" max="18" width="6.36328125" bestFit="1" customWidth="1"/>
    <col min="19" max="19" width="8.6328125" bestFit="1" customWidth="1"/>
  </cols>
  <sheetData>
    <row r="2" spans="2:19" x14ac:dyDescent="0.35">
      <c r="C2" t="s">
        <v>15</v>
      </c>
      <c r="D2" t="s">
        <v>16</v>
      </c>
      <c r="E2" t="s">
        <v>17</v>
      </c>
      <c r="F2" t="s">
        <v>18</v>
      </c>
      <c r="G2" t="s">
        <v>19</v>
      </c>
      <c r="I2" t="s">
        <v>20</v>
      </c>
      <c r="J2" t="s">
        <v>16</v>
      </c>
      <c r="K2" t="s">
        <v>17</v>
      </c>
      <c r="L2" t="s">
        <v>18</v>
      </c>
      <c r="M2" t="s">
        <v>19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2:19" x14ac:dyDescent="0.35">
      <c r="B3" t="s">
        <v>0</v>
      </c>
      <c r="C3">
        <v>156</v>
      </c>
      <c r="D3">
        <v>166</v>
      </c>
      <c r="E3">
        <v>51</v>
      </c>
      <c r="F3">
        <v>71</v>
      </c>
      <c r="G3">
        <v>36</v>
      </c>
      <c r="I3">
        <v>183</v>
      </c>
      <c r="J3">
        <v>195</v>
      </c>
      <c r="K3">
        <v>60</v>
      </c>
      <c r="L3">
        <v>84</v>
      </c>
      <c r="M3">
        <v>42</v>
      </c>
      <c r="O3">
        <v>213</v>
      </c>
      <c r="P3">
        <v>227</v>
      </c>
      <c r="Q3">
        <v>70</v>
      </c>
      <c r="R3">
        <v>98</v>
      </c>
      <c r="S3">
        <v>49</v>
      </c>
    </row>
    <row r="4" spans="2:19" x14ac:dyDescent="0.35">
      <c r="B4" t="s">
        <v>1</v>
      </c>
      <c r="C4">
        <v>4.0999999999999996</v>
      </c>
      <c r="D4">
        <v>4.0999999999999996</v>
      </c>
      <c r="E4">
        <v>9.6999999999999993</v>
      </c>
      <c r="F4">
        <v>5.35</v>
      </c>
      <c r="G4">
        <v>9.6999999999999993</v>
      </c>
      <c r="I4">
        <v>4.0999999999999996</v>
      </c>
      <c r="J4">
        <v>4.0999999999999996</v>
      </c>
      <c r="K4">
        <v>9.6999999999999993</v>
      </c>
      <c r="L4">
        <v>5.35</v>
      </c>
      <c r="M4">
        <v>9.6999999999999993</v>
      </c>
      <c r="O4">
        <v>4.0999999999999996</v>
      </c>
      <c r="P4">
        <v>4.0999999999999996</v>
      </c>
      <c r="Q4">
        <v>9.6999999999999993</v>
      </c>
      <c r="R4">
        <v>5.35</v>
      </c>
      <c r="S4">
        <v>9.6999999999999993</v>
      </c>
    </row>
    <row r="5" spans="2:19" x14ac:dyDescent="0.35">
      <c r="B5" t="s">
        <v>2</v>
      </c>
      <c r="C5">
        <f>C4*C3</f>
        <v>639.59999999999991</v>
      </c>
      <c r="D5">
        <f t="shared" ref="D5:G5" si="0">D4*D3</f>
        <v>680.59999999999991</v>
      </c>
      <c r="E5">
        <f t="shared" si="0"/>
        <v>494.7</v>
      </c>
      <c r="F5">
        <f t="shared" si="0"/>
        <v>379.84999999999997</v>
      </c>
      <c r="G5">
        <f t="shared" si="0"/>
        <v>349.2</v>
      </c>
      <c r="I5">
        <f t="shared" ref="I5:M5" si="1">I4*I3</f>
        <v>750.3</v>
      </c>
      <c r="J5">
        <f t="shared" si="1"/>
        <v>799.49999999999989</v>
      </c>
      <c r="K5">
        <f t="shared" si="1"/>
        <v>582</v>
      </c>
      <c r="L5">
        <f t="shared" si="1"/>
        <v>449.4</v>
      </c>
      <c r="M5">
        <f t="shared" si="1"/>
        <v>407.4</v>
      </c>
      <c r="O5">
        <f t="shared" ref="O5:S5" si="2">O4*O3</f>
        <v>873.3</v>
      </c>
      <c r="P5">
        <f t="shared" si="2"/>
        <v>930.69999999999993</v>
      </c>
      <c r="Q5">
        <f t="shared" si="2"/>
        <v>679</v>
      </c>
      <c r="R5">
        <f t="shared" si="2"/>
        <v>524.29999999999995</v>
      </c>
      <c r="S5">
        <f t="shared" si="2"/>
        <v>475.29999999999995</v>
      </c>
    </row>
    <row r="7" spans="2:19" x14ac:dyDescent="0.35">
      <c r="B7" t="s">
        <v>3</v>
      </c>
    </row>
    <row r="8" spans="2:19" x14ac:dyDescent="0.35">
      <c r="B8" t="s">
        <v>4</v>
      </c>
      <c r="C8">
        <v>194</v>
      </c>
      <c r="D8">
        <v>178</v>
      </c>
      <c r="E8">
        <v>72</v>
      </c>
      <c r="F8">
        <v>104</v>
      </c>
      <c r="G8">
        <v>49</v>
      </c>
      <c r="I8">
        <v>205</v>
      </c>
      <c r="J8">
        <v>189</v>
      </c>
      <c r="K8">
        <v>82</v>
      </c>
      <c r="L8">
        <v>128</v>
      </c>
      <c r="M8">
        <v>56</v>
      </c>
      <c r="O8">
        <v>216</v>
      </c>
      <c r="P8">
        <v>202</v>
      </c>
      <c r="Q8">
        <v>94</v>
      </c>
      <c r="R8">
        <v>153</v>
      </c>
      <c r="S8">
        <v>64</v>
      </c>
    </row>
    <row r="9" spans="2:19" x14ac:dyDescent="0.35">
      <c r="B9" t="s">
        <v>5</v>
      </c>
      <c r="C9">
        <v>102</v>
      </c>
      <c r="D9">
        <v>102</v>
      </c>
      <c r="E9">
        <v>74</v>
      </c>
      <c r="F9">
        <v>44</v>
      </c>
      <c r="G9">
        <v>86</v>
      </c>
      <c r="I9">
        <v>124</v>
      </c>
      <c r="J9">
        <v>124</v>
      </c>
      <c r="K9">
        <v>74</v>
      </c>
      <c r="L9">
        <v>44</v>
      </c>
      <c r="M9">
        <v>86</v>
      </c>
      <c r="O9">
        <v>124</v>
      </c>
      <c r="P9">
        <v>124</v>
      </c>
      <c r="Q9">
        <v>74</v>
      </c>
      <c r="R9">
        <v>44</v>
      </c>
      <c r="S9">
        <v>86</v>
      </c>
    </row>
    <row r="10" spans="2:19" x14ac:dyDescent="0.35">
      <c r="B10" t="s">
        <v>6</v>
      </c>
      <c r="C10">
        <v>125</v>
      </c>
      <c r="D10">
        <v>119</v>
      </c>
      <c r="E10">
        <v>75</v>
      </c>
      <c r="F10">
        <v>40</v>
      </c>
      <c r="G10">
        <v>58</v>
      </c>
      <c r="I10">
        <v>125</v>
      </c>
      <c r="J10">
        <v>119</v>
      </c>
      <c r="K10">
        <v>75</v>
      </c>
      <c r="L10">
        <v>40</v>
      </c>
      <c r="M10">
        <v>58</v>
      </c>
      <c r="O10">
        <v>125</v>
      </c>
      <c r="P10">
        <v>119</v>
      </c>
      <c r="Q10">
        <v>75</v>
      </c>
      <c r="R10">
        <v>40</v>
      </c>
      <c r="S10">
        <v>58</v>
      </c>
    </row>
    <row r="11" spans="2:19" x14ac:dyDescent="0.35">
      <c r="B11" t="s">
        <v>7</v>
      </c>
      <c r="C11">
        <v>42</v>
      </c>
      <c r="D11">
        <v>34</v>
      </c>
      <c r="E11" t="s">
        <v>21</v>
      </c>
      <c r="F11" t="s">
        <v>21</v>
      </c>
      <c r="G11">
        <v>4</v>
      </c>
      <c r="I11">
        <v>49</v>
      </c>
      <c r="J11">
        <v>39</v>
      </c>
      <c r="K11" t="s">
        <v>21</v>
      </c>
      <c r="L11" t="s">
        <v>21</v>
      </c>
      <c r="M11">
        <v>5</v>
      </c>
      <c r="O11">
        <v>58</v>
      </c>
      <c r="P11">
        <v>46</v>
      </c>
      <c r="Q11" t="s">
        <v>21</v>
      </c>
      <c r="R11" t="s">
        <v>21</v>
      </c>
      <c r="S11">
        <v>6</v>
      </c>
    </row>
    <row r="12" spans="2:19" x14ac:dyDescent="0.35">
      <c r="B12" t="s">
        <v>8</v>
      </c>
      <c r="C12">
        <v>21</v>
      </c>
      <c r="D12">
        <v>21</v>
      </c>
      <c r="E12">
        <v>13</v>
      </c>
      <c r="F12">
        <v>13</v>
      </c>
      <c r="G12">
        <v>9</v>
      </c>
      <c r="I12">
        <v>21</v>
      </c>
      <c r="J12">
        <v>21</v>
      </c>
      <c r="K12">
        <v>13</v>
      </c>
      <c r="L12">
        <v>13</v>
      </c>
      <c r="M12">
        <v>9</v>
      </c>
      <c r="O12">
        <v>21</v>
      </c>
      <c r="P12">
        <v>21</v>
      </c>
      <c r="Q12">
        <v>13</v>
      </c>
      <c r="R12">
        <v>13</v>
      </c>
      <c r="S12">
        <v>9</v>
      </c>
    </row>
    <row r="13" spans="2:19" x14ac:dyDescent="0.35">
      <c r="B13" t="s">
        <v>9</v>
      </c>
      <c r="C13">
        <v>45</v>
      </c>
      <c r="D13">
        <v>45</v>
      </c>
      <c r="E13">
        <v>40</v>
      </c>
      <c r="F13">
        <v>40</v>
      </c>
      <c r="G13">
        <v>25</v>
      </c>
      <c r="I13">
        <v>45</v>
      </c>
      <c r="J13">
        <v>45</v>
      </c>
      <c r="K13">
        <v>40</v>
      </c>
      <c r="L13">
        <v>40</v>
      </c>
      <c r="M13">
        <v>25</v>
      </c>
      <c r="O13">
        <v>45</v>
      </c>
      <c r="P13">
        <v>45</v>
      </c>
      <c r="Q13">
        <v>40</v>
      </c>
      <c r="R13">
        <v>40</v>
      </c>
      <c r="S13">
        <v>25</v>
      </c>
    </row>
    <row r="14" spans="2:19" x14ac:dyDescent="0.35">
      <c r="B14" t="s">
        <v>10</v>
      </c>
      <c r="C14">
        <v>16</v>
      </c>
      <c r="D14">
        <v>17</v>
      </c>
      <c r="E14">
        <v>5</v>
      </c>
      <c r="F14">
        <v>7</v>
      </c>
      <c r="G14">
        <v>4</v>
      </c>
      <c r="I14">
        <v>19</v>
      </c>
      <c r="J14">
        <v>20</v>
      </c>
      <c r="K14">
        <v>6</v>
      </c>
      <c r="L14">
        <v>9</v>
      </c>
      <c r="M14">
        <v>4</v>
      </c>
      <c r="O14">
        <v>22</v>
      </c>
      <c r="P14">
        <v>24</v>
      </c>
      <c r="Q14">
        <v>7</v>
      </c>
      <c r="R14">
        <v>10</v>
      </c>
      <c r="S14">
        <v>5</v>
      </c>
    </row>
    <row r="15" spans="2:19" x14ac:dyDescent="0.35">
      <c r="B15" t="s">
        <v>11</v>
      </c>
      <c r="C15">
        <v>28</v>
      </c>
      <c r="D15">
        <v>26</v>
      </c>
      <c r="E15">
        <v>16</v>
      </c>
      <c r="F15">
        <v>13</v>
      </c>
      <c r="G15">
        <v>12</v>
      </c>
      <c r="I15">
        <v>30</v>
      </c>
      <c r="J15">
        <v>28</v>
      </c>
      <c r="K15">
        <v>16</v>
      </c>
      <c r="L15">
        <v>15</v>
      </c>
      <c r="M15">
        <v>13</v>
      </c>
      <c r="O15">
        <v>30</v>
      </c>
      <c r="P15">
        <v>29</v>
      </c>
      <c r="Q15">
        <v>17</v>
      </c>
      <c r="R15">
        <v>16</v>
      </c>
      <c r="S15">
        <v>13</v>
      </c>
    </row>
    <row r="16" spans="2:19" x14ac:dyDescent="0.35">
      <c r="B16" t="s">
        <v>12</v>
      </c>
      <c r="C16">
        <v>50</v>
      </c>
      <c r="D16">
        <v>50</v>
      </c>
      <c r="E16">
        <v>40</v>
      </c>
      <c r="F16">
        <v>25</v>
      </c>
      <c r="G16">
        <v>5</v>
      </c>
      <c r="I16">
        <v>50</v>
      </c>
      <c r="J16">
        <v>50</v>
      </c>
      <c r="K16">
        <v>40</v>
      </c>
      <c r="L16">
        <v>25</v>
      </c>
      <c r="M16">
        <v>5</v>
      </c>
      <c r="O16">
        <v>50</v>
      </c>
      <c r="P16">
        <v>50</v>
      </c>
      <c r="Q16">
        <v>40</v>
      </c>
      <c r="R16">
        <v>25</v>
      </c>
      <c r="S16">
        <v>5</v>
      </c>
    </row>
    <row r="17" spans="2:19" x14ac:dyDescent="0.35">
      <c r="B17" t="s">
        <v>13</v>
      </c>
      <c r="C17">
        <f>SUM(C8:C16)</f>
        <v>623</v>
      </c>
      <c r="D17">
        <f t="shared" ref="D17:G17" si="3">SUM(D8:D16)</f>
        <v>592</v>
      </c>
      <c r="E17">
        <f t="shared" si="3"/>
        <v>335</v>
      </c>
      <c r="F17">
        <f t="shared" si="3"/>
        <v>286</v>
      </c>
      <c r="G17">
        <f t="shared" si="3"/>
        <v>252</v>
      </c>
      <c r="I17">
        <f t="shared" ref="I17:M17" si="4">SUM(I8:I16)</f>
        <v>668</v>
      </c>
      <c r="J17">
        <f t="shared" si="4"/>
        <v>635</v>
      </c>
      <c r="K17">
        <f t="shared" si="4"/>
        <v>346</v>
      </c>
      <c r="L17">
        <f t="shared" si="4"/>
        <v>314</v>
      </c>
      <c r="M17">
        <f t="shared" si="4"/>
        <v>261</v>
      </c>
      <c r="O17">
        <f t="shared" ref="O17" si="5">SUM(O8:O16)</f>
        <v>691</v>
      </c>
      <c r="P17">
        <f t="shared" ref="P17" si="6">SUM(P8:P16)</f>
        <v>660</v>
      </c>
      <c r="Q17">
        <f t="shared" ref="Q17" si="7">SUM(Q8:Q16)</f>
        <v>360</v>
      </c>
      <c r="R17">
        <f t="shared" ref="R17" si="8">SUM(R8:R16)</f>
        <v>341</v>
      </c>
      <c r="S17">
        <f t="shared" ref="S17" si="9">SUM(S8:S16)</f>
        <v>271</v>
      </c>
    </row>
    <row r="19" spans="2:19" x14ac:dyDescent="0.35">
      <c r="B19" t="s">
        <v>14</v>
      </c>
      <c r="C19">
        <f>C5-C17</f>
        <v>16.599999999999909</v>
      </c>
      <c r="D19">
        <f t="shared" ref="D19:G19" si="10">D5-D17</f>
        <v>88.599999999999909</v>
      </c>
      <c r="E19">
        <f t="shared" si="10"/>
        <v>159.69999999999999</v>
      </c>
      <c r="F19">
        <f t="shared" si="10"/>
        <v>93.849999999999966</v>
      </c>
      <c r="G19">
        <f t="shared" si="10"/>
        <v>97.199999999999989</v>
      </c>
      <c r="I19">
        <f t="shared" ref="I19:S19" si="11">I5-I17</f>
        <v>82.299999999999955</v>
      </c>
      <c r="J19">
        <f t="shared" si="11"/>
        <v>164.49999999999989</v>
      </c>
      <c r="K19">
        <f t="shared" si="11"/>
        <v>236</v>
      </c>
      <c r="L19">
        <f t="shared" si="11"/>
        <v>135.39999999999998</v>
      </c>
      <c r="M19">
        <f t="shared" si="11"/>
        <v>146.39999999999998</v>
      </c>
      <c r="O19">
        <f t="shared" si="11"/>
        <v>182.29999999999995</v>
      </c>
      <c r="P19">
        <f t="shared" si="11"/>
        <v>270.69999999999993</v>
      </c>
      <c r="Q19">
        <f t="shared" si="11"/>
        <v>319</v>
      </c>
      <c r="R19">
        <f t="shared" si="11"/>
        <v>183.29999999999995</v>
      </c>
      <c r="S19">
        <f t="shared" si="11"/>
        <v>204.29999999999995</v>
      </c>
    </row>
    <row r="20" spans="2:19" x14ac:dyDescent="0.35">
      <c r="B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2025-01-03T04:21:22Z</dcterms:modified>
</cp:coreProperties>
</file>