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427" documentId="11_F25DC773A252ABDACC104889191A52245ADE58E6" xr6:coauthVersionLast="47" xr6:coauthVersionMax="47" xr10:uidLastSave="{B18745FB-673D-488C-99F5-EC70B7EE57FF}"/>
  <bookViews>
    <workbookView xWindow="20870" yWindow="370" windowWidth="16420" windowHeight="20500" activeTab="1" xr2:uid="{00000000-000D-0000-FFFF-FFFF00000000}"/>
  </bookViews>
  <sheets>
    <sheet name="Indiana Agbioscience" sheetId="1" r:id="rId1"/>
    <sheet name="De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D7" i="1"/>
  <c r="D8" i="1"/>
  <c r="D6" i="1"/>
  <c r="D5" i="1"/>
  <c r="D4" i="1"/>
  <c r="D15" i="1"/>
</calcChain>
</file>

<file path=xl/sharedStrings.xml><?xml version="1.0" encoding="utf-8"?>
<sst xmlns="http://schemas.openxmlformats.org/spreadsheetml/2006/main" count="165" uniqueCount="97">
  <si>
    <t>Employment</t>
  </si>
  <si>
    <t>Total Indiana Agbioscience</t>
  </si>
  <si>
    <t>Indiana Agbioscience Ecosystem</t>
  </si>
  <si>
    <t>GDP</t>
  </si>
  <si>
    <t>Intermediate Inputs</t>
  </si>
  <si>
    <t>Agricultural Production</t>
  </si>
  <si>
    <t>Value-added Food</t>
  </si>
  <si>
    <t>Plant Science and Crop Protection</t>
  </si>
  <si>
    <t>Animal Health and Nutrition</t>
  </si>
  <si>
    <t>Agriculture Technology and Equipment (AgTech)</t>
  </si>
  <si>
    <t>Opportunities</t>
  </si>
  <si>
    <t>Biodiesel for jet fuels and plant-based chemicals and plastics to replace petrochemical products.</t>
  </si>
  <si>
    <t xml:space="preserve">Current gap - no major food manufacturers headquartered here. </t>
  </si>
  <si>
    <t>Leader in plant genetics, breeding, and data science support commercialization of new seed and crop protection tech. Also could recruit startups due to current talent base.</t>
  </si>
  <si>
    <t>Current gap - no major ag equipment companies headquartered here. Maybe look for opportunities in ag equipment financing models and complementary AgTech solutions.</t>
  </si>
  <si>
    <t xml:space="preserve">Research in plant, animal, and human health and data science is a strength in the state. </t>
  </si>
  <si>
    <t>Automanufacturing</t>
  </si>
  <si>
    <t>Indiana Economy</t>
  </si>
  <si>
    <t>US Rank</t>
  </si>
  <si>
    <t>Economic Contributions</t>
  </si>
  <si>
    <t>Date</t>
  </si>
  <si>
    <t>What?</t>
  </si>
  <si>
    <t>VC Exit</t>
  </si>
  <si>
    <t>Partnership</t>
  </si>
  <si>
    <t>VC Deal</t>
  </si>
  <si>
    <t>Industry</t>
  </si>
  <si>
    <t>Animal Biotech</t>
  </si>
  <si>
    <t>Dechra Pharmaceuticals</t>
  </si>
  <si>
    <t>Company</t>
  </si>
  <si>
    <t>Robotics - Tractors</t>
  </si>
  <si>
    <t>Monarch Tractor</t>
  </si>
  <si>
    <t>Soil Biology</t>
  </si>
  <si>
    <t>Pattern Ag</t>
  </si>
  <si>
    <t>EarthOptics</t>
  </si>
  <si>
    <t>Undisclosed sum</t>
  </si>
  <si>
    <t>Purdue University</t>
  </si>
  <si>
    <t>Bayer</t>
  </si>
  <si>
    <t>Regenerative Agriculture</t>
  </si>
  <si>
    <t>Ahold Delhaize</t>
  </si>
  <si>
    <t>General Mills</t>
  </si>
  <si>
    <t>Develop, measure, implement regen ag practices.</t>
  </si>
  <si>
    <t>Transition farmers to regen ag via technical and financial support.</t>
  </si>
  <si>
    <t>Robotics - implements - weeder</t>
  </si>
  <si>
    <t>Carbon Robotics</t>
  </si>
  <si>
    <t>Colossal Laboratories &amp; Biosciences</t>
  </si>
  <si>
    <t>Plant Biotech</t>
  </si>
  <si>
    <t>Constructive Bio</t>
  </si>
  <si>
    <t>Deal Type</t>
  </si>
  <si>
    <t>Series C</t>
  </si>
  <si>
    <t>Series B</t>
  </si>
  <si>
    <t>Series D</t>
  </si>
  <si>
    <t>Deal ($M)</t>
  </si>
  <si>
    <t>Notes</t>
  </si>
  <si>
    <t>Resources:</t>
  </si>
  <si>
    <t>Q3</t>
  </si>
  <si>
    <t>Pitchbook AgTech Report</t>
  </si>
  <si>
    <t>Quarter</t>
  </si>
  <si>
    <t>LBO</t>
  </si>
  <si>
    <t>Drones &amp; imagery analytics</t>
  </si>
  <si>
    <t>Muon Space</t>
  </si>
  <si>
    <t>3.9x</t>
  </si>
  <si>
    <t>1.8x</t>
  </si>
  <si>
    <t>Valuation Step-up</t>
  </si>
  <si>
    <t>(post to pre)</t>
  </si>
  <si>
    <t>Biomaterials</t>
  </si>
  <si>
    <t>Applied Carbon</t>
  </si>
  <si>
    <t>Series A</t>
  </si>
  <si>
    <t>3.3x</t>
  </si>
  <si>
    <t>Aquaculture</t>
  </si>
  <si>
    <t>Standing Ovation</t>
  </si>
  <si>
    <t>N/A</t>
  </si>
  <si>
    <t>Agribusiness Marketplaces</t>
  </si>
  <si>
    <t>Agrim</t>
  </si>
  <si>
    <t>Solasta Bio</t>
  </si>
  <si>
    <t>1.9x</t>
  </si>
  <si>
    <t>Corteva, FMC Ventures, Forbion</t>
  </si>
  <si>
    <t>Indoor Growers</t>
  </si>
  <si>
    <t>Vision Greens</t>
  </si>
  <si>
    <t>Early-stage VC</t>
  </si>
  <si>
    <t>1.4x</t>
  </si>
  <si>
    <t>Field IoT, Plant data, analysis</t>
  </si>
  <si>
    <t>Late-stage VC</t>
  </si>
  <si>
    <t>Micropep</t>
  </si>
  <si>
    <t>Bpifrance, Z Impact Ventures</t>
  </si>
  <si>
    <t>Pyka</t>
  </si>
  <si>
    <t>0.8x</t>
  </si>
  <si>
    <t>Pairwise</t>
  </si>
  <si>
    <t>Plant data &amp; analysis</t>
  </si>
  <si>
    <t>Arzeda</t>
  </si>
  <si>
    <t>Calyxia</t>
  </si>
  <si>
    <t>0.4x</t>
  </si>
  <si>
    <t>Series B3</t>
  </si>
  <si>
    <t>InnerPlant</t>
  </si>
  <si>
    <t>1.1x</t>
  </si>
  <si>
    <t>Post-Money Valuation ($M)</t>
  </si>
  <si>
    <t>AgroSpheres</t>
  </si>
  <si>
    <t>Series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</si>
</sst>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1" xfId="0" applyBorder="1"/>
    <xf numFmtId="0" fontId="0" fillId="0" borderId="9" xfId="0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itchbook.com/news/reports/q3-2024-agtech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F8" sqref="F8"/>
    </sheetView>
  </sheetViews>
  <sheetFormatPr defaultRowHeight="14.5" x14ac:dyDescent="0.35"/>
  <cols>
    <col min="2" max="2" width="41.36328125" bestFit="1" customWidth="1"/>
    <col min="3" max="3" width="27" bestFit="1" customWidth="1"/>
    <col min="4" max="4" width="17.54296875" bestFit="1" customWidth="1"/>
    <col min="5" max="5" width="15.26953125" bestFit="1" customWidth="1"/>
    <col min="6" max="6" width="15.26953125" customWidth="1"/>
    <col min="7" max="7" width="11.36328125" bestFit="1" customWidth="1"/>
  </cols>
  <sheetData>
    <row r="1" spans="2:8" x14ac:dyDescent="0.35">
      <c r="B1" t="s">
        <v>2</v>
      </c>
    </row>
    <row r="2" spans="2:8" x14ac:dyDescent="0.35">
      <c r="C2" t="s">
        <v>19</v>
      </c>
      <c r="D2" t="s">
        <v>4</v>
      </c>
      <c r="E2" t="s">
        <v>3</v>
      </c>
      <c r="F2" t="s">
        <v>18</v>
      </c>
      <c r="G2" t="s">
        <v>0</v>
      </c>
      <c r="H2" t="s">
        <v>10</v>
      </c>
    </row>
    <row r="4" spans="2:8" x14ac:dyDescent="0.35">
      <c r="B4" t="s">
        <v>5</v>
      </c>
      <c r="C4" s="1">
        <v>30100000000</v>
      </c>
      <c r="D4" s="1">
        <f t="shared" ref="D4:D7" si="0">C4-E4</f>
        <v>19400000000</v>
      </c>
      <c r="E4" s="1">
        <v>10700000000</v>
      </c>
      <c r="F4" s="2">
        <v>7</v>
      </c>
      <c r="G4" s="2">
        <v>67908</v>
      </c>
      <c r="H4" t="s">
        <v>11</v>
      </c>
    </row>
    <row r="5" spans="2:8" x14ac:dyDescent="0.35">
      <c r="B5" t="s">
        <v>6</v>
      </c>
      <c r="C5" s="1">
        <v>29800000000</v>
      </c>
      <c r="D5" s="1">
        <f t="shared" si="0"/>
        <v>21400000000</v>
      </c>
      <c r="E5" s="1">
        <v>8400000000</v>
      </c>
      <c r="F5" s="2">
        <v>18</v>
      </c>
      <c r="G5" s="2">
        <v>63693</v>
      </c>
      <c r="H5" t="s">
        <v>12</v>
      </c>
    </row>
    <row r="6" spans="2:8" x14ac:dyDescent="0.35">
      <c r="B6" t="s">
        <v>7</v>
      </c>
      <c r="C6" s="1">
        <v>3900000000</v>
      </c>
      <c r="D6" s="1">
        <f t="shared" si="0"/>
        <v>2100000000</v>
      </c>
      <c r="E6" s="1">
        <v>1800000000</v>
      </c>
      <c r="F6" s="2">
        <v>12</v>
      </c>
      <c r="G6" s="2">
        <v>6594</v>
      </c>
      <c r="H6" t="s">
        <v>13</v>
      </c>
    </row>
    <row r="7" spans="2:8" x14ac:dyDescent="0.35">
      <c r="B7" t="s">
        <v>8</v>
      </c>
      <c r="C7" s="1">
        <v>3500000000</v>
      </c>
      <c r="D7" s="1">
        <f t="shared" si="0"/>
        <v>2700000000</v>
      </c>
      <c r="E7" s="1">
        <v>800000000</v>
      </c>
      <c r="F7" s="2">
        <v>12</v>
      </c>
      <c r="G7" s="2">
        <v>3149</v>
      </c>
      <c r="H7" t="s">
        <v>15</v>
      </c>
    </row>
    <row r="8" spans="2:8" x14ac:dyDescent="0.35">
      <c r="B8" t="s">
        <v>9</v>
      </c>
      <c r="C8" s="1">
        <v>2300000000</v>
      </c>
      <c r="D8" s="1">
        <f>C8-E8</f>
        <v>1400000000</v>
      </c>
      <c r="E8" s="1">
        <v>900000000</v>
      </c>
      <c r="F8" s="2">
        <v>12</v>
      </c>
      <c r="G8" s="2">
        <v>5731</v>
      </c>
      <c r="H8" t="s">
        <v>14</v>
      </c>
    </row>
    <row r="10" spans="2:8" x14ac:dyDescent="0.35">
      <c r="B10" t="s">
        <v>17</v>
      </c>
    </row>
    <row r="12" spans="2:8" x14ac:dyDescent="0.35">
      <c r="C12" t="s">
        <v>19</v>
      </c>
      <c r="D12" t="s">
        <v>4</v>
      </c>
      <c r="E12" t="s">
        <v>3</v>
      </c>
      <c r="G12" t="s">
        <v>0</v>
      </c>
    </row>
    <row r="14" spans="2:8" x14ac:dyDescent="0.35">
      <c r="B14" t="s">
        <v>16</v>
      </c>
      <c r="C14" s="1">
        <v>52700000000</v>
      </c>
      <c r="D14" s="1"/>
      <c r="E14" s="1">
        <v>15000000000</v>
      </c>
      <c r="F14" s="1"/>
      <c r="G14" s="2"/>
    </row>
    <row r="15" spans="2:8" x14ac:dyDescent="0.35">
      <c r="B15" t="s">
        <v>1</v>
      </c>
      <c r="C15" s="1">
        <v>69600000000</v>
      </c>
      <c r="D15" s="1">
        <f>C15-E15</f>
        <v>46900000000</v>
      </c>
      <c r="E15" s="1">
        <v>22700000000</v>
      </c>
      <c r="F15" s="1"/>
      <c r="G15" s="2">
        <v>147075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EB60-93B1-45F2-88DB-27C025A9F66C}">
  <dimension ref="A1:L45"/>
  <sheetViews>
    <sheetView tabSelected="1" zoomScale="70" zoomScaleNormal="70" workbookViewId="0">
      <selection activeCell="F44" sqref="F44"/>
    </sheetView>
  </sheetViews>
  <sheetFormatPr defaultRowHeight="14.5" x14ac:dyDescent="0.35"/>
  <cols>
    <col min="2" max="2" width="9.81640625" bestFit="1" customWidth="1"/>
    <col min="3" max="4" width="10.453125" bestFit="1" customWidth="1"/>
    <col min="5" max="5" width="27.453125" customWidth="1"/>
    <col min="6" max="6" width="30.7265625" customWidth="1"/>
    <col min="7" max="7" width="11.7265625" bestFit="1" customWidth="1"/>
    <col min="8" max="8" width="12" customWidth="1"/>
    <col min="9" max="9" width="12.54296875" bestFit="1" customWidth="1"/>
    <col min="10" max="10" width="23.90625" style="1" bestFit="1" customWidth="1"/>
    <col min="11" max="11" width="15.7265625" style="1" bestFit="1" customWidth="1"/>
    <col min="12" max="12" width="56.1796875" bestFit="1" customWidth="1"/>
  </cols>
  <sheetData>
    <row r="1" spans="1:12" x14ac:dyDescent="0.35">
      <c r="A1" t="s">
        <v>53</v>
      </c>
      <c r="J1"/>
      <c r="K1"/>
    </row>
    <row r="2" spans="1:12" x14ac:dyDescent="0.35">
      <c r="A2" s="14" t="s">
        <v>55</v>
      </c>
      <c r="J2"/>
      <c r="K2"/>
    </row>
    <row r="3" spans="1:12" x14ac:dyDescent="0.35">
      <c r="J3"/>
      <c r="K3"/>
    </row>
    <row r="4" spans="1:12" x14ac:dyDescent="0.35">
      <c r="J4"/>
      <c r="K4"/>
    </row>
    <row r="5" spans="1:12" x14ac:dyDescent="0.35">
      <c r="J5"/>
      <c r="K5"/>
    </row>
    <row r="6" spans="1:12" x14ac:dyDescent="0.35">
      <c r="J6"/>
      <c r="K6"/>
    </row>
    <row r="7" spans="1:12" ht="15" thickBot="1" x14ac:dyDescent="0.4">
      <c r="B7" t="s">
        <v>56</v>
      </c>
      <c r="C7" t="s">
        <v>20</v>
      </c>
      <c r="D7" t="s">
        <v>21</v>
      </c>
      <c r="E7" t="s">
        <v>25</v>
      </c>
      <c r="F7" t="s">
        <v>28</v>
      </c>
      <c r="G7" t="s">
        <v>28</v>
      </c>
      <c r="H7" t="s">
        <v>51</v>
      </c>
      <c r="I7" t="s">
        <v>47</v>
      </c>
      <c r="J7" t="s">
        <v>94</v>
      </c>
      <c r="K7" t="s">
        <v>62</v>
      </c>
      <c r="L7" t="s">
        <v>52</v>
      </c>
    </row>
    <row r="8" spans="1:12" x14ac:dyDescent="0.35">
      <c r="H8" s="4">
        <f>SUM(H9:H1048576)</f>
        <v>1393.7</v>
      </c>
      <c r="J8"/>
      <c r="K8" t="s">
        <v>63</v>
      </c>
    </row>
    <row r="9" spans="1:12" x14ac:dyDescent="0.35">
      <c r="B9" t="s">
        <v>54</v>
      </c>
      <c r="C9" s="5">
        <v>45582</v>
      </c>
      <c r="D9" s="6" t="s">
        <v>24</v>
      </c>
      <c r="E9" s="6" t="s">
        <v>42</v>
      </c>
      <c r="F9" s="6" t="s">
        <v>43</v>
      </c>
      <c r="G9" s="6"/>
      <c r="H9" s="7">
        <v>70</v>
      </c>
      <c r="I9" s="6" t="s">
        <v>50</v>
      </c>
      <c r="J9" s="7"/>
      <c r="K9" s="7"/>
      <c r="L9" s="8"/>
    </row>
    <row r="10" spans="1:12" x14ac:dyDescent="0.35">
      <c r="B10" t="s">
        <v>54</v>
      </c>
      <c r="C10" s="9">
        <v>45561</v>
      </c>
      <c r="D10" t="s">
        <v>24</v>
      </c>
      <c r="E10" t="s">
        <v>45</v>
      </c>
      <c r="F10" t="s">
        <v>82</v>
      </c>
      <c r="H10" s="1">
        <v>44.4</v>
      </c>
      <c r="I10" t="s">
        <v>49</v>
      </c>
      <c r="K10" s="1" t="s">
        <v>70</v>
      </c>
      <c r="L10" s="10" t="s">
        <v>83</v>
      </c>
    </row>
    <row r="11" spans="1:12" x14ac:dyDescent="0.35">
      <c r="B11" t="s">
        <v>54</v>
      </c>
      <c r="C11" s="9">
        <v>45558</v>
      </c>
      <c r="D11" t="s">
        <v>24</v>
      </c>
      <c r="E11" t="s">
        <v>58</v>
      </c>
      <c r="F11" t="s">
        <v>84</v>
      </c>
      <c r="H11" s="1">
        <v>40</v>
      </c>
      <c r="I11" t="s">
        <v>49</v>
      </c>
      <c r="J11">
        <v>130</v>
      </c>
      <c r="K11" s="1" t="s">
        <v>85</v>
      </c>
      <c r="L11" s="10"/>
    </row>
    <row r="12" spans="1:12" x14ac:dyDescent="0.35">
      <c r="B12" t="s">
        <v>54</v>
      </c>
      <c r="C12" s="9">
        <v>45554</v>
      </c>
      <c r="D12" t="s">
        <v>23</v>
      </c>
      <c r="E12" t="s">
        <v>37</v>
      </c>
      <c r="F12" t="s">
        <v>38</v>
      </c>
      <c r="G12" t="s">
        <v>39</v>
      </c>
      <c r="H12" s="1"/>
      <c r="L12" s="10" t="s">
        <v>41</v>
      </c>
    </row>
    <row r="13" spans="1:12" x14ac:dyDescent="0.35">
      <c r="B13" t="s">
        <v>54</v>
      </c>
      <c r="C13" s="9">
        <v>45554</v>
      </c>
      <c r="D13" t="s">
        <v>23</v>
      </c>
      <c r="E13" t="s">
        <v>37</v>
      </c>
      <c r="F13" t="s">
        <v>35</v>
      </c>
      <c r="G13" t="s">
        <v>36</v>
      </c>
      <c r="H13" s="1"/>
      <c r="L13" s="10" t="s">
        <v>40</v>
      </c>
    </row>
    <row r="14" spans="1:12" x14ac:dyDescent="0.35">
      <c r="B14" t="s">
        <v>54</v>
      </c>
      <c r="C14" s="9">
        <v>45547</v>
      </c>
      <c r="D14" t="s">
        <v>24</v>
      </c>
      <c r="E14" t="s">
        <v>80</v>
      </c>
      <c r="F14" t="s">
        <v>33</v>
      </c>
      <c r="H14" s="1">
        <v>55</v>
      </c>
      <c r="I14" t="s">
        <v>81</v>
      </c>
      <c r="K14" s="1" t="s">
        <v>70</v>
      </c>
      <c r="L14" s="10"/>
    </row>
    <row r="15" spans="1:12" x14ac:dyDescent="0.35">
      <c r="B15" t="s">
        <v>54</v>
      </c>
      <c r="C15" s="9">
        <v>45547</v>
      </c>
      <c r="D15" t="s">
        <v>24</v>
      </c>
      <c r="E15" t="s">
        <v>45</v>
      </c>
      <c r="F15" t="s">
        <v>86</v>
      </c>
      <c r="H15">
        <v>40</v>
      </c>
      <c r="I15" t="s">
        <v>48</v>
      </c>
      <c r="L15" s="10"/>
    </row>
    <row r="16" spans="1:12" x14ac:dyDescent="0.35">
      <c r="B16" t="s">
        <v>54</v>
      </c>
      <c r="C16" s="9">
        <v>45540</v>
      </c>
      <c r="D16" t="s">
        <v>24</v>
      </c>
      <c r="E16" t="s">
        <v>87</v>
      </c>
      <c r="F16" t="s">
        <v>89</v>
      </c>
      <c r="H16" s="1">
        <v>35</v>
      </c>
      <c r="I16" t="s">
        <v>49</v>
      </c>
      <c r="L16" s="10"/>
    </row>
    <row r="17" spans="2:12" x14ac:dyDescent="0.35">
      <c r="B17" t="s">
        <v>54</v>
      </c>
      <c r="C17" s="9">
        <v>45539</v>
      </c>
      <c r="D17" t="s">
        <v>24</v>
      </c>
      <c r="E17" t="s">
        <v>45</v>
      </c>
      <c r="F17" t="s">
        <v>46</v>
      </c>
      <c r="H17" s="1">
        <v>58</v>
      </c>
      <c r="K17" s="1" t="s">
        <v>70</v>
      </c>
      <c r="L17" s="10"/>
    </row>
    <row r="18" spans="2:12" x14ac:dyDescent="0.35">
      <c r="B18" t="s">
        <v>54</v>
      </c>
      <c r="C18" s="9">
        <v>45534</v>
      </c>
      <c r="D18" t="s">
        <v>24</v>
      </c>
      <c r="E18" t="s">
        <v>71</v>
      </c>
      <c r="F18" t="s">
        <v>72</v>
      </c>
      <c r="H18" s="1">
        <v>17.3</v>
      </c>
      <c r="I18" t="s">
        <v>49</v>
      </c>
      <c r="K18" s="1" t="s">
        <v>70</v>
      </c>
      <c r="L18" s="10"/>
    </row>
    <row r="19" spans="2:12" x14ac:dyDescent="0.35">
      <c r="B19" t="s">
        <v>54</v>
      </c>
      <c r="C19" s="9">
        <v>45531</v>
      </c>
      <c r="D19" t="s">
        <v>22</v>
      </c>
      <c r="E19" t="s">
        <v>31</v>
      </c>
      <c r="F19" t="s">
        <v>32</v>
      </c>
      <c r="G19" t="s">
        <v>33</v>
      </c>
      <c r="H19" s="1"/>
      <c r="L19" s="10" t="s">
        <v>34</v>
      </c>
    </row>
    <row r="20" spans="2:12" x14ac:dyDescent="0.35">
      <c r="B20" t="s">
        <v>54</v>
      </c>
      <c r="C20" s="9">
        <v>45526</v>
      </c>
      <c r="D20" t="s">
        <v>24</v>
      </c>
      <c r="E20" t="s">
        <v>45</v>
      </c>
      <c r="F20" t="s">
        <v>73</v>
      </c>
      <c r="H20" s="1">
        <v>13.9</v>
      </c>
      <c r="I20" t="s">
        <v>66</v>
      </c>
      <c r="J20" s="1">
        <v>32.4</v>
      </c>
      <c r="K20" s="1" t="s">
        <v>74</v>
      </c>
      <c r="L20" s="10" t="s">
        <v>75</v>
      </c>
    </row>
    <row r="21" spans="2:12" x14ac:dyDescent="0.35">
      <c r="B21" t="s">
        <v>54</v>
      </c>
      <c r="C21" s="9">
        <v>45516</v>
      </c>
      <c r="D21" t="s">
        <v>24</v>
      </c>
      <c r="E21" t="s">
        <v>76</v>
      </c>
      <c r="F21" t="s">
        <v>77</v>
      </c>
      <c r="H21" s="1">
        <v>13.1</v>
      </c>
      <c r="I21" t="s">
        <v>78</v>
      </c>
      <c r="L21" s="10"/>
    </row>
    <row r="22" spans="2:12" x14ac:dyDescent="0.35">
      <c r="B22" t="s">
        <v>54</v>
      </c>
      <c r="C22" s="9">
        <v>45509</v>
      </c>
      <c r="D22" t="s">
        <v>24</v>
      </c>
      <c r="E22" t="s">
        <v>58</v>
      </c>
      <c r="F22" t="s">
        <v>59</v>
      </c>
      <c r="H22" s="1">
        <v>55</v>
      </c>
      <c r="I22" t="s">
        <v>49</v>
      </c>
      <c r="J22" s="1">
        <v>265.3</v>
      </c>
      <c r="K22" s="1" t="s">
        <v>61</v>
      </c>
      <c r="L22" s="10"/>
    </row>
    <row r="23" spans="2:12" x14ac:dyDescent="0.35">
      <c r="B23" t="s">
        <v>54</v>
      </c>
      <c r="C23" s="9">
        <v>45504</v>
      </c>
      <c r="D23" t="s">
        <v>24</v>
      </c>
      <c r="E23" t="s">
        <v>64</v>
      </c>
      <c r="F23" t="s">
        <v>65</v>
      </c>
      <c r="H23" s="1">
        <v>21.5</v>
      </c>
      <c r="I23" t="s">
        <v>66</v>
      </c>
      <c r="J23" s="1">
        <v>55</v>
      </c>
      <c r="K23" s="1" t="s">
        <v>67</v>
      </c>
      <c r="L23" s="10"/>
    </row>
    <row r="24" spans="2:12" x14ac:dyDescent="0.35">
      <c r="B24" t="s">
        <v>54</v>
      </c>
      <c r="C24" s="9">
        <v>45498</v>
      </c>
      <c r="D24" t="s">
        <v>24</v>
      </c>
      <c r="E24" t="s">
        <v>87</v>
      </c>
      <c r="F24" t="s">
        <v>92</v>
      </c>
      <c r="H24" s="1">
        <v>30</v>
      </c>
      <c r="I24" t="s">
        <v>49</v>
      </c>
      <c r="J24">
        <v>127</v>
      </c>
      <c r="K24" s="1" t="s">
        <v>93</v>
      </c>
      <c r="L24" s="10"/>
    </row>
    <row r="25" spans="2:12" x14ac:dyDescent="0.35">
      <c r="B25" t="s">
        <v>54</v>
      </c>
      <c r="C25" s="9">
        <v>45498</v>
      </c>
      <c r="D25" t="s">
        <v>24</v>
      </c>
      <c r="E25" t="s">
        <v>87</v>
      </c>
      <c r="F25" t="s">
        <v>88</v>
      </c>
      <c r="H25" s="1">
        <v>38</v>
      </c>
      <c r="I25" t="s">
        <v>91</v>
      </c>
      <c r="K25" s="1" t="s">
        <v>90</v>
      </c>
      <c r="L25" s="10"/>
    </row>
    <row r="26" spans="2:12" x14ac:dyDescent="0.35">
      <c r="B26" t="s">
        <v>54</v>
      </c>
      <c r="C26" s="9">
        <v>45496</v>
      </c>
      <c r="D26" t="s">
        <v>24</v>
      </c>
      <c r="E26" t="s">
        <v>26</v>
      </c>
      <c r="F26" t="s">
        <v>44</v>
      </c>
      <c r="H26" s="1">
        <v>162</v>
      </c>
      <c r="I26" t="s">
        <v>49</v>
      </c>
      <c r="J26" s="1">
        <v>1564</v>
      </c>
      <c r="K26" s="1" t="s">
        <v>60</v>
      </c>
      <c r="L26" s="10"/>
    </row>
    <row r="27" spans="2:12" x14ac:dyDescent="0.35">
      <c r="B27" t="s">
        <v>54</v>
      </c>
      <c r="C27" s="9">
        <v>45495</v>
      </c>
      <c r="D27" t="s">
        <v>24</v>
      </c>
      <c r="E27" t="s">
        <v>29</v>
      </c>
      <c r="F27" t="s">
        <v>30</v>
      </c>
      <c r="H27" s="1">
        <v>133</v>
      </c>
      <c r="I27" t="s">
        <v>48</v>
      </c>
      <c r="J27" s="1">
        <v>518</v>
      </c>
      <c r="K27" s="1" t="s">
        <v>79</v>
      </c>
      <c r="L27" s="10"/>
    </row>
    <row r="28" spans="2:12" x14ac:dyDescent="0.35">
      <c r="B28" t="s">
        <v>54</v>
      </c>
      <c r="C28" s="9">
        <v>45494</v>
      </c>
      <c r="D28" t="s">
        <v>24</v>
      </c>
      <c r="E28" t="s">
        <v>45</v>
      </c>
      <c r="F28" t="s">
        <v>95</v>
      </c>
      <c r="H28" s="1">
        <v>30</v>
      </c>
      <c r="I28" t="s">
        <v>96</v>
      </c>
      <c r="J28" s="1">
        <v>120</v>
      </c>
      <c r="L28" s="10"/>
    </row>
    <row r="29" spans="2:12" x14ac:dyDescent="0.35">
      <c r="B29" t="s">
        <v>54</v>
      </c>
      <c r="C29" s="9">
        <v>45486</v>
      </c>
      <c r="D29" t="s">
        <v>24</v>
      </c>
      <c r="E29" t="s">
        <v>68</v>
      </c>
      <c r="F29" t="s">
        <v>69</v>
      </c>
      <c r="H29" s="1">
        <v>17.5</v>
      </c>
      <c r="I29" t="s">
        <v>66</v>
      </c>
      <c r="J29" s="1">
        <v>41.5</v>
      </c>
      <c r="K29" s="1" t="s">
        <v>70</v>
      </c>
      <c r="L29" s="10"/>
    </row>
    <row r="30" spans="2:12" x14ac:dyDescent="0.35">
      <c r="B30" t="s">
        <v>54</v>
      </c>
      <c r="C30" s="11">
        <v>45491</v>
      </c>
      <c r="D30" s="12" t="s">
        <v>22</v>
      </c>
      <c r="E30" s="12" t="s">
        <v>26</v>
      </c>
      <c r="F30" s="12" t="s">
        <v>27</v>
      </c>
      <c r="G30" s="12"/>
      <c r="H30" s="3">
        <v>520</v>
      </c>
      <c r="I30" s="12" t="s">
        <v>57</v>
      </c>
      <c r="J30" s="3"/>
      <c r="K30" s="3"/>
      <c r="L30" s="13"/>
    </row>
    <row r="31" spans="2:12" x14ac:dyDescent="0.35">
      <c r="H31" s="1"/>
    </row>
    <row r="32" spans="2:12" x14ac:dyDescent="0.35">
      <c r="H32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  <row r="43" spans="8:8" x14ac:dyDescent="0.35">
      <c r="H43" s="1"/>
    </row>
    <row r="44" spans="8:8" x14ac:dyDescent="0.35">
      <c r="H44" s="1"/>
    </row>
    <row r="45" spans="8:8" x14ac:dyDescent="0.35">
      <c r="H45" s="1"/>
    </row>
  </sheetData>
  <hyperlinks>
    <hyperlink ref="A2" r:id="rId1" xr:uid="{93909272-6FE4-4279-B4E7-605AC5DDF0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Indiana Agbioscience</vt:lpstr>
      <vt:lpstr>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2024-12-17T05:00:43Z</dcterms:modified>
</cp:coreProperties>
</file>