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35ECBA22-20DF-4DBE-BB4C-2D21E3AAA1F9}" xr6:coauthVersionLast="47" xr6:coauthVersionMax="47" xr10:uidLastSave="{00000000-0000-0000-0000-000000000000}"/>
  <bookViews>
    <workbookView xWindow="20800" yWindow="2550" windowWidth="17090" windowHeight="18240" xr2:uid="{00000000-000D-0000-FFFF-FFFF00000000}"/>
  </bookViews>
  <sheets>
    <sheet name="Main" sheetId="1" r:id="rId1"/>
    <sheet name="Private Equ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0" i="1" l="1"/>
  <c r="B13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4" i="1"/>
  <c r="K11" i="1"/>
  <c r="L11" i="1" s="1"/>
  <c r="K10" i="1" l="1"/>
  <c r="L10" i="1" s="1"/>
</calcChain>
</file>

<file path=xl/sharedStrings.xml><?xml version="1.0" encoding="utf-8"?>
<sst xmlns="http://schemas.openxmlformats.org/spreadsheetml/2006/main" count="357" uniqueCount="243">
  <si>
    <t>Name</t>
  </si>
  <si>
    <t>Industry 1</t>
  </si>
  <si>
    <t>Industry 2</t>
  </si>
  <si>
    <t>DE</t>
  </si>
  <si>
    <t>CNH</t>
  </si>
  <si>
    <t>AGCO</t>
  </si>
  <si>
    <t>TITN</t>
  </si>
  <si>
    <t>Ticker</t>
  </si>
  <si>
    <t>Deere</t>
  </si>
  <si>
    <t>Equipment</t>
  </si>
  <si>
    <t>Manufacturing</t>
  </si>
  <si>
    <t>Sales</t>
  </si>
  <si>
    <t>CTVA</t>
  </si>
  <si>
    <t>BAYRY</t>
  </si>
  <si>
    <t>LNN</t>
  </si>
  <si>
    <t>ANDE</t>
  </si>
  <si>
    <t>CAG</t>
  </si>
  <si>
    <t>NTR</t>
  </si>
  <si>
    <t>BYND</t>
  </si>
  <si>
    <t>Beyond Meat</t>
  </si>
  <si>
    <t>Conagra</t>
  </si>
  <si>
    <t>Nutrien</t>
  </si>
  <si>
    <t>The Andersons</t>
  </si>
  <si>
    <t>Louis Dreyfus</t>
  </si>
  <si>
    <t>Archer Daniels Midland</t>
  </si>
  <si>
    <t>ADM</t>
  </si>
  <si>
    <t>Corteva</t>
  </si>
  <si>
    <t>Bayer</t>
  </si>
  <si>
    <t>PepsiCo</t>
  </si>
  <si>
    <t>Nestle</t>
  </si>
  <si>
    <t>Kraft Heinz</t>
  </si>
  <si>
    <t>Anheuser-Bush InBev</t>
  </si>
  <si>
    <t>General Mills</t>
  </si>
  <si>
    <t>Mars Inc.</t>
  </si>
  <si>
    <t>Tyson</t>
  </si>
  <si>
    <t>JBS</t>
  </si>
  <si>
    <t>Smithfield</t>
  </si>
  <si>
    <t>SFD</t>
  </si>
  <si>
    <t>TSN</t>
  </si>
  <si>
    <t>Bunge</t>
  </si>
  <si>
    <t>BG</t>
  </si>
  <si>
    <t>Helena Agri-Enterprises</t>
  </si>
  <si>
    <t>Simplot Grower Solutions</t>
  </si>
  <si>
    <t>GROWMARK</t>
  </si>
  <si>
    <t>Wilbur-Ellis</t>
  </si>
  <si>
    <t>CHS</t>
  </si>
  <si>
    <t>GreenPoint AG</t>
  </si>
  <si>
    <t>Titan</t>
  </si>
  <si>
    <t>Caterpillar</t>
  </si>
  <si>
    <t>CAT</t>
  </si>
  <si>
    <t>Kubota</t>
  </si>
  <si>
    <t>KUBTY (Tokyo)</t>
  </si>
  <si>
    <t>Deutz Ag / Deutz Fahr</t>
  </si>
  <si>
    <t>Lindsay</t>
  </si>
  <si>
    <t>Valmont</t>
  </si>
  <si>
    <t>VMI</t>
  </si>
  <si>
    <t>Planet Labs</t>
  </si>
  <si>
    <t>PL</t>
  </si>
  <si>
    <t>Buhler Industries Inc</t>
  </si>
  <si>
    <t>Alta Equipment Group</t>
  </si>
  <si>
    <t>iPower</t>
  </si>
  <si>
    <t>Monarch</t>
  </si>
  <si>
    <t>Carbon Robotics</t>
  </si>
  <si>
    <t>Advanced Farm</t>
  </si>
  <si>
    <t>Bonsai</t>
  </si>
  <si>
    <t>Plenty</t>
  </si>
  <si>
    <t>App Harvest</t>
  </si>
  <si>
    <t>Aigen</t>
  </si>
  <si>
    <t>Agtonomy</t>
  </si>
  <si>
    <t>Agrobot</t>
  </si>
  <si>
    <t>Scythe</t>
  </si>
  <si>
    <t>Nexus</t>
  </si>
  <si>
    <t>Blue River Technology</t>
  </si>
  <si>
    <t>Electric Sheep</t>
  </si>
  <si>
    <t>Yard</t>
  </si>
  <si>
    <t>farm-ng</t>
  </si>
  <si>
    <t>Verdant Robotics</t>
  </si>
  <si>
    <t>POET</t>
  </si>
  <si>
    <t>Valero Energy</t>
  </si>
  <si>
    <t>Green Plains, Inc.</t>
  </si>
  <si>
    <t>Private</t>
  </si>
  <si>
    <t>Cargill</t>
  </si>
  <si>
    <t>GrainCorp</t>
  </si>
  <si>
    <t>Adecoagro</t>
  </si>
  <si>
    <t>Alico - Citrus</t>
  </si>
  <si>
    <t>Mitsubishi - Indiana Pork</t>
  </si>
  <si>
    <t>Price</t>
  </si>
  <si>
    <t>MC</t>
  </si>
  <si>
    <t>NC</t>
  </si>
  <si>
    <t>EV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</si>
  <si>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</si>
  <si>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</si>
  <si>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</si>
  <si>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</si>
  <si>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</si>
  <si>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</si>
  <si>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</si>
  <si>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</si>
  <si>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</si>
  <si>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</si>
  <si>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Mosaic</t>
  </si>
  <si>
    <t>CF Industries</t>
  </si>
  <si>
    <t>FMC Corp</t>
  </si>
  <si>
    <t>MOS</t>
  </si>
  <si>
    <t>Satellite Imagery</t>
  </si>
  <si>
    <t>Industry 3</t>
  </si>
  <si>
    <t>Irrigation</t>
  </si>
  <si>
    <t>BASF</t>
  </si>
  <si>
    <t>Arcadia Biosciences</t>
  </si>
  <si>
    <t>Bioceres Crop Solutions</t>
  </si>
  <si>
    <t>Cibus, Inc</t>
  </si>
  <si>
    <t>CBUS</t>
  </si>
  <si>
    <t>BIOX</t>
  </si>
  <si>
    <t>RKDA</t>
  </si>
  <si>
    <t>Edible Garden AG</t>
  </si>
  <si>
    <t>EDBL</t>
  </si>
  <si>
    <t>AgriForce Growing Systems</t>
  </si>
  <si>
    <t>AGRI</t>
  </si>
  <si>
    <t>BAS</t>
  </si>
  <si>
    <t>UPL, Ltd</t>
  </si>
  <si>
    <t>UPL</t>
  </si>
  <si>
    <t>Bee Vectoring Technologies</t>
  </si>
  <si>
    <t>BEE</t>
  </si>
  <si>
    <t>Benson Hill</t>
  </si>
  <si>
    <t>Indigo Ag</t>
  </si>
  <si>
    <t>Biome Makers</t>
  </si>
  <si>
    <t>Inari Agriculture</t>
  </si>
  <si>
    <t>FYTO</t>
  </si>
  <si>
    <t>5Metis</t>
  </si>
  <si>
    <t>Bioheuris</t>
  </si>
  <si>
    <t>Bioprime</t>
  </si>
  <si>
    <t>Pivot Bio</t>
  </si>
  <si>
    <t>Valent BioSciences</t>
  </si>
  <si>
    <t>Bontera</t>
  </si>
  <si>
    <t>Certis Biologicals</t>
  </si>
  <si>
    <t>Moolec Science</t>
  </si>
  <si>
    <t>Lallemand</t>
  </si>
  <si>
    <t>Kula Bio</t>
  </si>
  <si>
    <t>Oatley Group AB</t>
  </si>
  <si>
    <t>OTLY</t>
  </si>
  <si>
    <t>Origin Agritech Ltd.</t>
  </si>
  <si>
    <t>SEED</t>
  </si>
  <si>
    <t>Farmmi Inc</t>
  </si>
  <si>
    <t>FAMI</t>
  </si>
  <si>
    <t>BUI</t>
  </si>
  <si>
    <t>SpartanNash</t>
  </si>
  <si>
    <t>SPTN</t>
  </si>
  <si>
    <t>Food</t>
  </si>
  <si>
    <t>Distribution</t>
  </si>
  <si>
    <t>Retail</t>
  </si>
  <si>
    <t>Advanced Flower Capital</t>
  </si>
  <si>
    <t>AFCG</t>
  </si>
  <si>
    <t>Lending</t>
  </si>
  <si>
    <t>CRE</t>
  </si>
  <si>
    <t>Cannabis</t>
  </si>
  <si>
    <t>XXII</t>
  </si>
  <si>
    <t>22nd Century Group</t>
  </si>
  <si>
    <t>Biotech</t>
  </si>
  <si>
    <t>Tobacco</t>
  </si>
  <si>
    <t>Bitcoin</t>
  </si>
  <si>
    <t>Grain</t>
  </si>
  <si>
    <t>Veggies</t>
  </si>
  <si>
    <t>Aldi</t>
  </si>
  <si>
    <t>BellRing Brands</t>
  </si>
  <si>
    <t>BRBR</t>
  </si>
  <si>
    <t>The Hain Celestial Group, Inc</t>
  </si>
  <si>
    <t>HAIN</t>
  </si>
  <si>
    <t>Mondelez International, Inc.</t>
  </si>
  <si>
    <t>MDLZ</t>
  </si>
  <si>
    <t>Nomad Foods, Ltd</t>
  </si>
  <si>
    <t>NOMD</t>
  </si>
  <si>
    <t>The Simply Good Foods Company</t>
  </si>
  <si>
    <t>SMPL</t>
  </si>
  <si>
    <t>B&amp;G Foods, Inc</t>
  </si>
  <si>
    <t>BGS</t>
  </si>
  <si>
    <t>The J.M. Smucker Company</t>
  </si>
  <si>
    <t>McCormick &amp; Company</t>
  </si>
  <si>
    <t>Brinker International</t>
  </si>
  <si>
    <t>EAT</t>
  </si>
  <si>
    <t>Cheesecake Factory</t>
  </si>
  <si>
    <t>Cava</t>
  </si>
  <si>
    <t>CMG</t>
  </si>
  <si>
    <t>CAVA</t>
  </si>
  <si>
    <t>McDonald's</t>
  </si>
  <si>
    <t>MCD</t>
  </si>
  <si>
    <t>Wendy's</t>
  </si>
  <si>
    <t>Darden Restaurants</t>
  </si>
  <si>
    <t>Chipotle Mexican Grill</t>
  </si>
  <si>
    <t>Bloomin' Brands</t>
  </si>
  <si>
    <t>BLMN</t>
  </si>
  <si>
    <t>DRI</t>
  </si>
  <si>
    <t>CAKE</t>
  </si>
  <si>
    <t>WEN</t>
  </si>
  <si>
    <t>Texas Roadhouse</t>
  </si>
  <si>
    <t>TXRH</t>
  </si>
  <si>
    <t>DoorDash Inc</t>
  </si>
  <si>
    <t>DASH</t>
  </si>
  <si>
    <t>Sweetgreen</t>
  </si>
  <si>
    <t>SG</t>
  </si>
  <si>
    <t>Restaurant</t>
  </si>
  <si>
    <t>Fast food</t>
  </si>
  <si>
    <t>Casual Dining</t>
  </si>
  <si>
    <t>Booking Holdings Inc. (OpenTable)</t>
  </si>
  <si>
    <t>BKNG</t>
  </si>
  <si>
    <t>Seed</t>
  </si>
  <si>
    <t>Crop Protection</t>
  </si>
  <si>
    <t>Chemicals</t>
  </si>
  <si>
    <t>Materials</t>
  </si>
  <si>
    <t>Greenhouse</t>
  </si>
  <si>
    <t>Hemp</t>
  </si>
  <si>
    <t>Ingredients</t>
  </si>
  <si>
    <t>non-GMO</t>
  </si>
  <si>
    <t>Gene Editing</t>
  </si>
  <si>
    <t>Inputs</t>
  </si>
  <si>
    <t>Production Farm</t>
  </si>
  <si>
    <t>Dairy</t>
  </si>
  <si>
    <t>Elemental Enzymes</t>
  </si>
  <si>
    <t>Citrus</t>
  </si>
  <si>
    <t>Fundecitrus</t>
  </si>
  <si>
    <t>Ideelab</t>
  </si>
  <si>
    <t>Fertilizer</t>
  </si>
  <si>
    <t>Biologicals</t>
  </si>
  <si>
    <t>Inorganic</t>
  </si>
  <si>
    <t>Crop Nutrition</t>
  </si>
  <si>
    <t>Pollination</t>
  </si>
  <si>
    <t>Syngenta</t>
  </si>
  <si>
    <t>Ohalo Genetics</t>
  </si>
  <si>
    <t>Sakata Seeds Corporation</t>
  </si>
  <si>
    <t>Groupe Limagrain</t>
  </si>
  <si>
    <t>Seeds</t>
  </si>
  <si>
    <t>Wheat</t>
  </si>
  <si>
    <t>Horticulture</t>
  </si>
  <si>
    <t>Rallis India Limited</t>
  </si>
  <si>
    <t>Eurofins Scientific</t>
  </si>
  <si>
    <t>Illumina</t>
  </si>
  <si>
    <t>Thermo Fisher Scientific</t>
  </si>
  <si>
    <t>Yield Systems</t>
  </si>
  <si>
    <t>seedalive GmbH</t>
  </si>
  <si>
    <t>Astanor</t>
  </si>
  <si>
    <t>Magrow Tec</t>
  </si>
  <si>
    <t>Spray technology</t>
  </si>
  <si>
    <t>GUSS Automation</t>
  </si>
  <si>
    <t>Bought by 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</si>
</sst>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  <xf numFmtId="3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1C82EF22-B437-4507-8753-D823541A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G.xlsx" TargetMode="External"/><Relationship Id="rId13" Type="http://schemas.openxmlformats.org/officeDocument/2006/relationships/hyperlink" Target="BYND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CNH.xlsx" TargetMode="External"/><Relationship Id="rId7" Type="http://schemas.openxmlformats.org/officeDocument/2006/relationships/hyperlink" Target="BAYRY.xlsx" TargetMode="External"/><Relationship Id="rId12" Type="http://schemas.openxmlformats.org/officeDocument/2006/relationships/hyperlink" Target="CAG.xlsx" TargetMode="External"/><Relationship Id="rId17" Type="http://schemas.openxmlformats.org/officeDocument/2006/relationships/hyperlink" Target="vmi.xlsx" TargetMode="External"/><Relationship Id="rId2" Type="http://schemas.openxmlformats.org/officeDocument/2006/relationships/hyperlink" Target="DE.xlsx" TargetMode="External"/><Relationship Id="rId16" Type="http://schemas.openxmlformats.org/officeDocument/2006/relationships/hyperlink" Target="PL.xlsx" TargetMode="External"/><Relationship Id="rId1" Type="http://schemas.openxmlformats.org/officeDocument/2006/relationships/hyperlink" Target="TITN.xlsx" TargetMode="External"/><Relationship Id="rId6" Type="http://schemas.openxmlformats.org/officeDocument/2006/relationships/hyperlink" Target="CTVA.xlsx" TargetMode="External"/><Relationship Id="rId11" Type="http://schemas.openxmlformats.org/officeDocument/2006/relationships/hyperlink" Target="NTR.xlsx" TargetMode="External"/><Relationship Id="rId5" Type="http://schemas.openxmlformats.org/officeDocument/2006/relationships/hyperlink" Target="LNN.xlsx" TargetMode="External"/><Relationship Id="rId15" Type="http://schemas.openxmlformats.org/officeDocument/2006/relationships/hyperlink" Target="MOS.xlsx" TargetMode="External"/><Relationship Id="rId10" Type="http://schemas.openxmlformats.org/officeDocument/2006/relationships/hyperlink" Target="ADM.xlsx" TargetMode="External"/><Relationship Id="rId4" Type="http://schemas.openxmlformats.org/officeDocument/2006/relationships/hyperlink" Target="AGCO.xlsx" TargetMode="External"/><Relationship Id="rId9" Type="http://schemas.openxmlformats.org/officeDocument/2006/relationships/hyperlink" Target="ANDE.xlsx" TargetMode="External"/><Relationship Id="rId14" Type="http://schemas.openxmlformats.org/officeDocument/2006/relationships/hyperlink" Target="SFD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stanor.com/portfol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31"/>
  <sheetViews>
    <sheetView tabSelected="1" zoomScaleNormal="100" workbookViewId="0">
      <pane xSplit="4" ySplit="2" topLeftCell="E128" activePane="bottomRight" state="frozen"/>
      <selection pane="topRight" activeCell="E1" sqref="E1"/>
      <selection pane="bottomLeft" activeCell="A3" sqref="A3"/>
      <selection pane="bottomRight" activeCell="A133" sqref="A133"/>
    </sheetView>
  </sheetViews>
  <sheetFormatPr defaultRowHeight="15" x14ac:dyDescent="0.25"/>
  <cols>
    <col min="2" max="2" width="3.85546875" bestFit="1" customWidth="1"/>
    <col min="3" max="3" width="29" bestFit="1" customWidth="1"/>
    <col min="4" max="4" width="13" bestFit="1" customWidth="1"/>
    <col min="5" max="5" width="9.85546875" bestFit="1" customWidth="1"/>
    <col min="6" max="6" width="14.5703125" bestFit="1" customWidth="1"/>
    <col min="7" max="7" width="13.140625" bestFit="1" customWidth="1"/>
  </cols>
  <sheetData>
    <row r="1" spans="2:33" x14ac:dyDescent="0.25">
      <c r="B1" s="6"/>
    </row>
    <row r="2" spans="2:33" s="1" customFormat="1" x14ac:dyDescent="0.25">
      <c r="C2" s="1" t="s">
        <v>0</v>
      </c>
      <c r="D2" s="1" t="s">
        <v>7</v>
      </c>
      <c r="E2" s="1" t="s">
        <v>1</v>
      </c>
      <c r="F2" s="1" t="s">
        <v>2</v>
      </c>
      <c r="G2" s="1" t="s">
        <v>105</v>
      </c>
      <c r="H2" s="4" t="s">
        <v>86</v>
      </c>
      <c r="I2" s="4" t="s">
        <v>91</v>
      </c>
      <c r="J2" s="4" t="s">
        <v>87</v>
      </c>
      <c r="K2" s="4" t="s">
        <v>88</v>
      </c>
      <c r="L2" s="4" t="s">
        <v>89</v>
      </c>
      <c r="M2" s="4" t="s">
        <v>90</v>
      </c>
      <c r="N2" s="4" t="s">
        <v>92</v>
      </c>
      <c r="O2" s="4" t="s">
        <v>93</v>
      </c>
      <c r="P2" s="4" t="s">
        <v>94</v>
      </c>
      <c r="Q2" s="4" t="s">
        <v>95</v>
      </c>
      <c r="R2" s="4" t="s">
        <v>96</v>
      </c>
      <c r="S2" s="4" t="s">
        <v>97</v>
      </c>
      <c r="T2" s="5">
        <v>2022</v>
      </c>
      <c r="U2" s="5">
        <v>2023</v>
      </c>
      <c r="V2" s="5">
        <v>2024</v>
      </c>
      <c r="W2" s="5">
        <v>2025</v>
      </c>
      <c r="X2" s="5">
        <v>2026</v>
      </c>
      <c r="Y2" s="5">
        <v>2027</v>
      </c>
      <c r="Z2" s="5">
        <v>2022</v>
      </c>
      <c r="AA2" s="5">
        <v>2023</v>
      </c>
      <c r="AB2" s="5">
        <v>2024</v>
      </c>
      <c r="AC2" s="5">
        <v>2025</v>
      </c>
      <c r="AD2" s="5">
        <v>2026</v>
      </c>
      <c r="AE2" s="5">
        <v>2027</v>
      </c>
      <c r="AF2" s="3" t="s">
        <v>98</v>
      </c>
      <c r="AG2" s="3" t="s">
        <v>99</v>
      </c>
    </row>
    <row r="3" spans="2:33" x14ac:dyDescent="0.25">
      <c r="B3" s="6">
        <v>1</v>
      </c>
      <c r="C3" s="2" t="s">
        <v>47</v>
      </c>
      <c r="D3" t="s">
        <v>6</v>
      </c>
      <c r="E3" t="s">
        <v>9</v>
      </c>
      <c r="F3" t="s">
        <v>11</v>
      </c>
    </row>
    <row r="4" spans="2:33" x14ac:dyDescent="0.25">
      <c r="B4" s="6">
        <f>B3+1</f>
        <v>2</v>
      </c>
      <c r="C4" s="2" t="s">
        <v>8</v>
      </c>
      <c r="D4" t="s">
        <v>3</v>
      </c>
      <c r="E4" t="s">
        <v>9</v>
      </c>
      <c r="F4" t="s">
        <v>10</v>
      </c>
    </row>
    <row r="5" spans="2:33" x14ac:dyDescent="0.25">
      <c r="B5" s="6">
        <f t="shared" ref="B5:B68" si="0">B4+1</f>
        <v>3</v>
      </c>
      <c r="C5" s="2" t="s">
        <v>4</v>
      </c>
      <c r="D5" t="s">
        <v>4</v>
      </c>
      <c r="E5" t="s">
        <v>9</v>
      </c>
      <c r="F5" t="s">
        <v>10</v>
      </c>
    </row>
    <row r="6" spans="2:33" x14ac:dyDescent="0.25">
      <c r="B6" s="6">
        <f t="shared" si="0"/>
        <v>4</v>
      </c>
      <c r="C6" s="2" t="s">
        <v>5</v>
      </c>
      <c r="D6" t="s">
        <v>5</v>
      </c>
      <c r="E6" t="s">
        <v>9</v>
      </c>
      <c r="F6" t="s">
        <v>10</v>
      </c>
    </row>
    <row r="7" spans="2:33" x14ac:dyDescent="0.25">
      <c r="B7" s="6">
        <f t="shared" si="0"/>
        <v>5</v>
      </c>
      <c r="C7" t="s">
        <v>48</v>
      </c>
      <c r="D7" t="s">
        <v>49</v>
      </c>
      <c r="E7" t="s">
        <v>9</v>
      </c>
      <c r="F7" t="s">
        <v>10</v>
      </c>
    </row>
    <row r="8" spans="2:33" x14ac:dyDescent="0.25">
      <c r="B8" s="6">
        <f t="shared" si="0"/>
        <v>6</v>
      </c>
      <c r="C8" t="s">
        <v>50</v>
      </c>
      <c r="D8" t="s">
        <v>51</v>
      </c>
      <c r="E8" t="s">
        <v>9</v>
      </c>
      <c r="F8" t="s">
        <v>10</v>
      </c>
    </row>
    <row r="9" spans="2:33" x14ac:dyDescent="0.25">
      <c r="B9" s="6">
        <f t="shared" si="0"/>
        <v>7</v>
      </c>
      <c r="C9" t="s">
        <v>52</v>
      </c>
      <c r="E9" t="s">
        <v>9</v>
      </c>
      <c r="F9" t="s">
        <v>10</v>
      </c>
    </row>
    <row r="10" spans="2:33" x14ac:dyDescent="0.25">
      <c r="B10" s="6">
        <f t="shared" si="0"/>
        <v>8</v>
      </c>
      <c r="C10" s="2" t="s">
        <v>53</v>
      </c>
      <c r="D10" t="s">
        <v>14</v>
      </c>
      <c r="E10" t="s">
        <v>9</v>
      </c>
      <c r="F10" t="s">
        <v>10</v>
      </c>
      <c r="G10" t="s">
        <v>106</v>
      </c>
      <c r="H10">
        <v>143.75</v>
      </c>
      <c r="I10" s="7">
        <v>1561</v>
      </c>
      <c r="J10" s="7">
        <v>1561</v>
      </c>
      <c r="K10" s="7">
        <f>+-196+347</f>
        <v>151</v>
      </c>
      <c r="L10" s="7">
        <f>+J10+K10</f>
        <v>1712</v>
      </c>
      <c r="M10" s="8">
        <v>45847</v>
      </c>
    </row>
    <row r="11" spans="2:33" x14ac:dyDescent="0.25">
      <c r="B11" s="6">
        <f t="shared" si="0"/>
        <v>9</v>
      </c>
      <c r="C11" s="2" t="s">
        <v>54</v>
      </c>
      <c r="D11" t="s">
        <v>55</v>
      </c>
      <c r="E11" t="s">
        <v>9</v>
      </c>
      <c r="F11" t="s">
        <v>10</v>
      </c>
      <c r="G11" t="s">
        <v>106</v>
      </c>
      <c r="H11">
        <v>367.37</v>
      </c>
      <c r="I11" s="7">
        <v>20070</v>
      </c>
      <c r="J11">
        <v>7373</v>
      </c>
      <c r="K11">
        <f>-184+731</f>
        <v>547</v>
      </c>
      <c r="L11" s="7">
        <f>+J11+K11</f>
        <v>7920</v>
      </c>
      <c r="M11" s="8">
        <v>45874</v>
      </c>
    </row>
    <row r="12" spans="2:33" x14ac:dyDescent="0.25">
      <c r="B12" s="6">
        <f t="shared" si="0"/>
        <v>10</v>
      </c>
      <c r="C12" s="2" t="s">
        <v>56</v>
      </c>
      <c r="D12" t="s">
        <v>57</v>
      </c>
      <c r="E12" t="s">
        <v>9</v>
      </c>
      <c r="F12" t="s">
        <v>104</v>
      </c>
    </row>
    <row r="13" spans="2:33" x14ac:dyDescent="0.25">
      <c r="B13" s="6">
        <f t="shared" si="0"/>
        <v>11</v>
      </c>
      <c r="C13" t="s">
        <v>58</v>
      </c>
      <c r="D13" t="s">
        <v>144</v>
      </c>
    </row>
    <row r="14" spans="2:33" x14ac:dyDescent="0.25">
      <c r="B14" s="6">
        <f t="shared" si="0"/>
        <v>12</v>
      </c>
      <c r="C14" t="s">
        <v>116</v>
      </c>
      <c r="D14" t="s">
        <v>117</v>
      </c>
      <c r="E14" t="s">
        <v>159</v>
      </c>
      <c r="F14" t="s">
        <v>160</v>
      </c>
      <c r="G14" t="s">
        <v>161</v>
      </c>
    </row>
    <row r="15" spans="2:33" x14ac:dyDescent="0.25">
      <c r="B15" s="6">
        <f t="shared" si="0"/>
        <v>13</v>
      </c>
      <c r="C15" t="s">
        <v>114</v>
      </c>
      <c r="D15" t="s">
        <v>115</v>
      </c>
      <c r="E15" t="s">
        <v>9</v>
      </c>
      <c r="F15" t="s">
        <v>208</v>
      </c>
      <c r="G15" t="s">
        <v>161</v>
      </c>
    </row>
    <row r="16" spans="2:33" x14ac:dyDescent="0.25">
      <c r="B16" s="6">
        <f t="shared" si="0"/>
        <v>14</v>
      </c>
      <c r="C16" t="s">
        <v>156</v>
      </c>
      <c r="D16" t="s">
        <v>155</v>
      </c>
      <c r="E16" t="s">
        <v>157</v>
      </c>
      <c r="F16" t="s">
        <v>158</v>
      </c>
      <c r="G16" t="s">
        <v>154</v>
      </c>
    </row>
    <row r="17" spans="2:7" x14ac:dyDescent="0.25">
      <c r="B17" s="6">
        <f t="shared" si="0"/>
        <v>15</v>
      </c>
      <c r="C17" t="s">
        <v>226</v>
      </c>
      <c r="E17" t="s">
        <v>157</v>
      </c>
      <c r="F17" t="s">
        <v>212</v>
      </c>
      <c r="G17" t="s">
        <v>204</v>
      </c>
    </row>
    <row r="18" spans="2:7" x14ac:dyDescent="0.25">
      <c r="B18" s="6">
        <f t="shared" si="0"/>
        <v>16</v>
      </c>
      <c r="C18" t="s">
        <v>227</v>
      </c>
      <c r="E18" t="s">
        <v>231</v>
      </c>
      <c r="F18" t="s">
        <v>229</v>
      </c>
    </row>
    <row r="19" spans="2:7" x14ac:dyDescent="0.25">
      <c r="B19" s="6">
        <f t="shared" si="0"/>
        <v>17</v>
      </c>
      <c r="C19" t="s">
        <v>228</v>
      </c>
      <c r="E19" t="s">
        <v>161</v>
      </c>
      <c r="F19" t="s">
        <v>229</v>
      </c>
      <c r="G19" t="s">
        <v>230</v>
      </c>
    </row>
    <row r="20" spans="2:7" x14ac:dyDescent="0.25">
      <c r="B20" s="6">
        <f t="shared" si="0"/>
        <v>18</v>
      </c>
      <c r="C20" t="s">
        <v>126</v>
      </c>
      <c r="E20" t="s">
        <v>212</v>
      </c>
      <c r="F20" t="s">
        <v>229</v>
      </c>
    </row>
    <row r="21" spans="2:7" x14ac:dyDescent="0.25">
      <c r="B21" s="6">
        <f t="shared" si="0"/>
        <v>19</v>
      </c>
      <c r="C21" t="s">
        <v>232</v>
      </c>
    </row>
    <row r="22" spans="2:7" x14ac:dyDescent="0.25">
      <c r="B22" s="6">
        <f t="shared" si="0"/>
        <v>20</v>
      </c>
      <c r="C22" t="s">
        <v>233</v>
      </c>
    </row>
    <row r="23" spans="2:7" x14ac:dyDescent="0.25">
      <c r="B23" s="6">
        <f t="shared" si="0"/>
        <v>21</v>
      </c>
      <c r="C23" t="s">
        <v>234</v>
      </c>
    </row>
    <row r="24" spans="2:7" x14ac:dyDescent="0.25">
      <c r="B24" s="6">
        <f t="shared" si="0"/>
        <v>22</v>
      </c>
      <c r="C24" t="s">
        <v>235</v>
      </c>
    </row>
    <row r="25" spans="2:7" x14ac:dyDescent="0.25">
      <c r="B25" s="6">
        <f t="shared" si="0"/>
        <v>23</v>
      </c>
      <c r="C25" t="s">
        <v>129</v>
      </c>
    </row>
    <row r="26" spans="2:7" x14ac:dyDescent="0.25">
      <c r="B26" s="6">
        <f t="shared" si="0"/>
        <v>24</v>
      </c>
      <c r="C26" t="s">
        <v>236</v>
      </c>
    </row>
    <row r="27" spans="2:7" x14ac:dyDescent="0.25">
      <c r="B27" s="6">
        <f t="shared" si="0"/>
        <v>25</v>
      </c>
      <c r="C27" t="s">
        <v>237</v>
      </c>
    </row>
    <row r="28" spans="2:7" x14ac:dyDescent="0.25">
      <c r="B28" s="6">
        <f t="shared" si="0"/>
        <v>26</v>
      </c>
      <c r="C28" t="s">
        <v>119</v>
      </c>
      <c r="D28" t="s">
        <v>120</v>
      </c>
      <c r="E28" t="s">
        <v>204</v>
      </c>
      <c r="F28" t="s">
        <v>205</v>
      </c>
    </row>
    <row r="29" spans="2:7" x14ac:dyDescent="0.25">
      <c r="B29" s="6">
        <f t="shared" si="0"/>
        <v>27</v>
      </c>
      <c r="C29" t="s">
        <v>140</v>
      </c>
      <c r="D29" t="s">
        <v>141</v>
      </c>
      <c r="E29" t="s">
        <v>204</v>
      </c>
    </row>
    <row r="30" spans="2:7" x14ac:dyDescent="0.25">
      <c r="B30" s="6">
        <f t="shared" si="0"/>
        <v>28</v>
      </c>
      <c r="C30" t="s">
        <v>107</v>
      </c>
      <c r="D30" t="s">
        <v>118</v>
      </c>
      <c r="E30" t="s">
        <v>206</v>
      </c>
      <c r="F30" t="s">
        <v>205</v>
      </c>
      <c r="G30" t="s">
        <v>207</v>
      </c>
    </row>
    <row r="31" spans="2:7" x14ac:dyDescent="0.25">
      <c r="B31" s="6">
        <f t="shared" si="0"/>
        <v>29</v>
      </c>
      <c r="C31" t="s">
        <v>225</v>
      </c>
      <c r="E31" t="s">
        <v>157</v>
      </c>
      <c r="F31" t="s">
        <v>204</v>
      </c>
      <c r="G31" t="s">
        <v>205</v>
      </c>
    </row>
    <row r="32" spans="2:7" x14ac:dyDescent="0.25">
      <c r="B32" s="6">
        <f t="shared" si="0"/>
        <v>30</v>
      </c>
      <c r="C32" s="2" t="s">
        <v>26</v>
      </c>
      <c r="D32" t="s">
        <v>12</v>
      </c>
      <c r="E32" t="s">
        <v>204</v>
      </c>
      <c r="F32" t="s">
        <v>205</v>
      </c>
      <c r="G32" t="s">
        <v>157</v>
      </c>
    </row>
    <row r="33" spans="2:7" x14ac:dyDescent="0.25">
      <c r="B33" s="6">
        <f t="shared" si="0"/>
        <v>31</v>
      </c>
      <c r="C33" s="2" t="s">
        <v>27</v>
      </c>
      <c r="D33" t="s">
        <v>13</v>
      </c>
      <c r="E33" t="s">
        <v>204</v>
      </c>
      <c r="F33" t="s">
        <v>205</v>
      </c>
      <c r="G33" t="s">
        <v>157</v>
      </c>
    </row>
    <row r="34" spans="2:7" x14ac:dyDescent="0.25">
      <c r="B34" s="6">
        <f t="shared" si="0"/>
        <v>32</v>
      </c>
      <c r="C34" t="s">
        <v>108</v>
      </c>
      <c r="D34" t="s">
        <v>113</v>
      </c>
      <c r="E34" t="s">
        <v>157</v>
      </c>
      <c r="F34" t="s">
        <v>209</v>
      </c>
      <c r="G34" t="s">
        <v>210</v>
      </c>
    </row>
    <row r="35" spans="2:7" x14ac:dyDescent="0.25">
      <c r="B35" s="6">
        <f t="shared" si="0"/>
        <v>33</v>
      </c>
      <c r="C35" t="s">
        <v>110</v>
      </c>
      <c r="D35" t="s">
        <v>111</v>
      </c>
      <c r="E35" t="s">
        <v>157</v>
      </c>
      <c r="F35" t="s">
        <v>211</v>
      </c>
      <c r="G35" t="s">
        <v>212</v>
      </c>
    </row>
    <row r="36" spans="2:7" x14ac:dyDescent="0.25">
      <c r="B36" s="6">
        <f t="shared" si="0"/>
        <v>34</v>
      </c>
      <c r="C36" t="s">
        <v>109</v>
      </c>
      <c r="D36" t="s">
        <v>112</v>
      </c>
      <c r="E36" t="s">
        <v>204</v>
      </c>
      <c r="F36" t="s">
        <v>205</v>
      </c>
      <c r="G36" t="s">
        <v>213</v>
      </c>
    </row>
    <row r="37" spans="2:7" x14ac:dyDescent="0.25">
      <c r="B37" s="6">
        <f t="shared" si="0"/>
        <v>35</v>
      </c>
      <c r="C37" t="s">
        <v>216</v>
      </c>
      <c r="D37" t="s">
        <v>80</v>
      </c>
      <c r="E37" t="s">
        <v>157</v>
      </c>
      <c r="F37" t="s">
        <v>206</v>
      </c>
      <c r="G37" t="s">
        <v>217</v>
      </c>
    </row>
    <row r="38" spans="2:7" x14ac:dyDescent="0.25">
      <c r="B38" s="6">
        <f t="shared" si="0"/>
        <v>36</v>
      </c>
      <c r="C38" t="s">
        <v>218</v>
      </c>
      <c r="D38" t="s">
        <v>80</v>
      </c>
      <c r="E38" t="s">
        <v>157</v>
      </c>
      <c r="F38" t="s">
        <v>217</v>
      </c>
      <c r="G38" t="s">
        <v>212</v>
      </c>
    </row>
    <row r="39" spans="2:7" x14ac:dyDescent="0.25">
      <c r="B39" s="6">
        <f t="shared" si="0"/>
        <v>37</v>
      </c>
      <c r="C39" t="s">
        <v>219</v>
      </c>
      <c r="D39" t="s">
        <v>80</v>
      </c>
      <c r="E39" t="s">
        <v>157</v>
      </c>
      <c r="F39" t="s">
        <v>217</v>
      </c>
    </row>
    <row r="40" spans="2:7" x14ac:dyDescent="0.25">
      <c r="B40" s="6">
        <f t="shared" si="0"/>
        <v>38</v>
      </c>
      <c r="C40" t="s">
        <v>121</v>
      </c>
      <c r="D40" t="s">
        <v>122</v>
      </c>
      <c r="E40" t="s">
        <v>205</v>
      </c>
      <c r="F40" t="s">
        <v>224</v>
      </c>
    </row>
    <row r="41" spans="2:7" x14ac:dyDescent="0.25">
      <c r="B41" s="6">
        <f t="shared" si="0"/>
        <v>39</v>
      </c>
      <c r="C41" s="2" t="s">
        <v>21</v>
      </c>
      <c r="D41" t="s">
        <v>17</v>
      </c>
      <c r="E41" t="s">
        <v>220</v>
      </c>
      <c r="F41" t="s">
        <v>205</v>
      </c>
      <c r="G41" t="s">
        <v>204</v>
      </c>
    </row>
    <row r="42" spans="2:7" x14ac:dyDescent="0.25">
      <c r="B42" s="6">
        <f t="shared" si="0"/>
        <v>40</v>
      </c>
      <c r="C42" s="2" t="s">
        <v>100</v>
      </c>
      <c r="D42" t="s">
        <v>103</v>
      </c>
      <c r="E42" t="s">
        <v>220</v>
      </c>
      <c r="F42" t="s">
        <v>221</v>
      </c>
      <c r="G42" t="s">
        <v>223</v>
      </c>
    </row>
    <row r="43" spans="2:7" x14ac:dyDescent="0.25">
      <c r="B43" s="6">
        <f t="shared" si="0"/>
        <v>41</v>
      </c>
      <c r="C43" t="s">
        <v>101</v>
      </c>
      <c r="E43" t="s">
        <v>220</v>
      </c>
      <c r="F43" t="s">
        <v>222</v>
      </c>
    </row>
    <row r="44" spans="2:7" x14ac:dyDescent="0.25">
      <c r="B44" s="6">
        <f t="shared" si="0"/>
        <v>42</v>
      </c>
      <c r="C44" t="s">
        <v>102</v>
      </c>
      <c r="E44" t="s">
        <v>205</v>
      </c>
      <c r="F44" t="s">
        <v>223</v>
      </c>
    </row>
    <row r="45" spans="2:7" x14ac:dyDescent="0.25">
      <c r="B45" s="6">
        <f t="shared" si="0"/>
        <v>43</v>
      </c>
      <c r="C45" s="2" t="s">
        <v>39</v>
      </c>
      <c r="D45" t="s">
        <v>40</v>
      </c>
    </row>
    <row r="46" spans="2:7" x14ac:dyDescent="0.25">
      <c r="B46" s="6">
        <f t="shared" si="0"/>
        <v>44</v>
      </c>
      <c r="C46" s="2" t="s">
        <v>22</v>
      </c>
      <c r="D46" t="s">
        <v>15</v>
      </c>
    </row>
    <row r="47" spans="2:7" x14ac:dyDescent="0.25">
      <c r="B47" s="6">
        <f t="shared" si="0"/>
        <v>45</v>
      </c>
      <c r="C47" t="s">
        <v>23</v>
      </c>
    </row>
    <row r="48" spans="2:7" x14ac:dyDescent="0.25">
      <c r="B48" s="6">
        <f t="shared" si="0"/>
        <v>46</v>
      </c>
      <c r="C48" s="2" t="s">
        <v>24</v>
      </c>
      <c r="D48" t="s">
        <v>25</v>
      </c>
    </row>
    <row r="49" spans="2:7" x14ac:dyDescent="0.25">
      <c r="B49" s="6">
        <f t="shared" si="0"/>
        <v>47</v>
      </c>
      <c r="C49" t="s">
        <v>81</v>
      </c>
      <c r="D49" t="s">
        <v>80</v>
      </c>
    </row>
    <row r="50" spans="2:7" x14ac:dyDescent="0.25">
      <c r="B50" s="6">
        <f t="shared" si="0"/>
        <v>48</v>
      </c>
      <c r="C50" t="s">
        <v>82</v>
      </c>
    </row>
    <row r="51" spans="2:7" x14ac:dyDescent="0.25">
      <c r="B51" s="6">
        <f t="shared" si="0"/>
        <v>49</v>
      </c>
      <c r="C51" t="s">
        <v>83</v>
      </c>
      <c r="E51" t="s">
        <v>214</v>
      </c>
      <c r="F51" t="s">
        <v>215</v>
      </c>
      <c r="G51" t="s">
        <v>147</v>
      </c>
    </row>
    <row r="52" spans="2:7" x14ac:dyDescent="0.25">
      <c r="B52" s="6">
        <f t="shared" si="0"/>
        <v>50</v>
      </c>
      <c r="C52" t="s">
        <v>84</v>
      </c>
    </row>
    <row r="53" spans="2:7" x14ac:dyDescent="0.25">
      <c r="B53" s="6">
        <f t="shared" si="0"/>
        <v>51</v>
      </c>
      <c r="C53" t="s">
        <v>41</v>
      </c>
      <c r="D53" t="s">
        <v>80</v>
      </c>
    </row>
    <row r="54" spans="2:7" x14ac:dyDescent="0.25">
      <c r="B54" s="6">
        <f t="shared" si="0"/>
        <v>52</v>
      </c>
      <c r="C54" t="s">
        <v>42</v>
      </c>
    </row>
    <row r="55" spans="2:7" x14ac:dyDescent="0.25">
      <c r="B55" s="6">
        <f t="shared" si="0"/>
        <v>53</v>
      </c>
      <c r="C55" t="s">
        <v>43</v>
      </c>
      <c r="D55" t="s">
        <v>80</v>
      </c>
    </row>
    <row r="56" spans="2:7" x14ac:dyDescent="0.25">
      <c r="B56" s="6">
        <f t="shared" si="0"/>
        <v>54</v>
      </c>
      <c r="C56" t="s">
        <v>44</v>
      </c>
    </row>
    <row r="57" spans="2:7" x14ac:dyDescent="0.25">
      <c r="B57" s="6">
        <f t="shared" si="0"/>
        <v>55</v>
      </c>
      <c r="C57" t="s">
        <v>45</v>
      </c>
    </row>
    <row r="58" spans="2:7" x14ac:dyDescent="0.25">
      <c r="B58" s="6">
        <f t="shared" si="0"/>
        <v>56</v>
      </c>
      <c r="C58" t="s">
        <v>46</v>
      </c>
    </row>
    <row r="59" spans="2:7" x14ac:dyDescent="0.25">
      <c r="B59" s="6">
        <f t="shared" si="0"/>
        <v>57</v>
      </c>
      <c r="C59" s="2" t="s">
        <v>20</v>
      </c>
      <c r="D59" t="s">
        <v>16</v>
      </c>
    </row>
    <row r="60" spans="2:7" x14ac:dyDescent="0.25">
      <c r="B60" s="6">
        <f t="shared" si="0"/>
        <v>58</v>
      </c>
      <c r="C60" s="2" t="s">
        <v>138</v>
      </c>
      <c r="D60" t="s">
        <v>139</v>
      </c>
    </row>
    <row r="61" spans="2:7" x14ac:dyDescent="0.25">
      <c r="B61" s="6">
        <f t="shared" si="0"/>
        <v>59</v>
      </c>
      <c r="C61" s="2" t="s">
        <v>19</v>
      </c>
      <c r="D61" t="s">
        <v>18</v>
      </c>
    </row>
    <row r="62" spans="2:7" x14ac:dyDescent="0.25">
      <c r="B62" s="6">
        <f t="shared" si="0"/>
        <v>60</v>
      </c>
      <c r="C62" t="s">
        <v>142</v>
      </c>
      <c r="D62" t="s">
        <v>143</v>
      </c>
    </row>
    <row r="63" spans="2:7" x14ac:dyDescent="0.25">
      <c r="B63" s="6">
        <f t="shared" si="0"/>
        <v>61</v>
      </c>
      <c r="C63" t="s">
        <v>34</v>
      </c>
      <c r="D63" t="s">
        <v>38</v>
      </c>
    </row>
    <row r="64" spans="2:7" x14ac:dyDescent="0.25">
      <c r="B64" s="6">
        <f t="shared" si="0"/>
        <v>62</v>
      </c>
      <c r="C64" t="s">
        <v>35</v>
      </c>
    </row>
    <row r="65" spans="2:7" x14ac:dyDescent="0.25">
      <c r="B65" s="6">
        <f t="shared" si="0"/>
        <v>63</v>
      </c>
      <c r="C65" s="2" t="s">
        <v>36</v>
      </c>
      <c r="D65" t="s">
        <v>37</v>
      </c>
    </row>
    <row r="66" spans="2:7" x14ac:dyDescent="0.25">
      <c r="B66" s="6">
        <f t="shared" si="0"/>
        <v>64</v>
      </c>
      <c r="C66" t="s">
        <v>85</v>
      </c>
    </row>
    <row r="67" spans="2:7" x14ac:dyDescent="0.25">
      <c r="B67" s="6">
        <f t="shared" si="0"/>
        <v>65</v>
      </c>
      <c r="C67" t="s">
        <v>202</v>
      </c>
      <c r="D67" t="s">
        <v>203</v>
      </c>
    </row>
    <row r="68" spans="2:7" x14ac:dyDescent="0.25">
      <c r="B68" s="6">
        <f t="shared" si="0"/>
        <v>66</v>
      </c>
      <c r="C68" t="s">
        <v>177</v>
      </c>
      <c r="D68" t="s">
        <v>178</v>
      </c>
      <c r="E68" t="s">
        <v>147</v>
      </c>
      <c r="F68" t="s">
        <v>199</v>
      </c>
      <c r="G68" t="s">
        <v>200</v>
      </c>
    </row>
    <row r="69" spans="2:7" x14ac:dyDescent="0.25">
      <c r="B69" s="6">
        <f t="shared" ref="B69:B131" si="1">B68+1</f>
        <v>67</v>
      </c>
      <c r="C69" t="s">
        <v>179</v>
      </c>
      <c r="D69" t="s">
        <v>191</v>
      </c>
      <c r="E69" t="s">
        <v>147</v>
      </c>
      <c r="F69" t="s">
        <v>199</v>
      </c>
      <c r="G69" t="s">
        <v>201</v>
      </c>
    </row>
    <row r="70" spans="2:7" x14ac:dyDescent="0.25">
      <c r="B70" s="6">
        <f t="shared" si="1"/>
        <v>68</v>
      </c>
      <c r="C70" t="s">
        <v>180</v>
      </c>
      <c r="D70" t="s">
        <v>182</v>
      </c>
      <c r="E70" t="s">
        <v>147</v>
      </c>
      <c r="F70" t="s">
        <v>199</v>
      </c>
    </row>
    <row r="71" spans="2:7" x14ac:dyDescent="0.25">
      <c r="B71" s="6">
        <f t="shared" si="1"/>
        <v>69</v>
      </c>
      <c r="C71" t="s">
        <v>187</v>
      </c>
      <c r="D71" t="s">
        <v>181</v>
      </c>
      <c r="E71" t="s">
        <v>147</v>
      </c>
      <c r="F71" t="s">
        <v>199</v>
      </c>
      <c r="G71" t="s">
        <v>200</v>
      </c>
    </row>
    <row r="72" spans="2:7" x14ac:dyDescent="0.25">
      <c r="B72" s="6">
        <f t="shared" si="1"/>
        <v>70</v>
      </c>
      <c r="C72" t="s">
        <v>183</v>
      </c>
      <c r="D72" t="s">
        <v>184</v>
      </c>
      <c r="E72" t="s">
        <v>147</v>
      </c>
      <c r="F72" t="s">
        <v>199</v>
      </c>
      <c r="G72" t="s">
        <v>200</v>
      </c>
    </row>
    <row r="73" spans="2:7" x14ac:dyDescent="0.25">
      <c r="B73" s="6">
        <f t="shared" si="1"/>
        <v>71</v>
      </c>
      <c r="C73" t="s">
        <v>185</v>
      </c>
      <c r="D73" t="s">
        <v>192</v>
      </c>
      <c r="E73" t="s">
        <v>147</v>
      </c>
      <c r="F73" t="s">
        <v>199</v>
      </c>
      <c r="G73" t="s">
        <v>200</v>
      </c>
    </row>
    <row r="74" spans="2:7" x14ac:dyDescent="0.25">
      <c r="B74" s="6">
        <f t="shared" si="1"/>
        <v>72</v>
      </c>
      <c r="C74" t="s">
        <v>186</v>
      </c>
      <c r="D74" t="s">
        <v>190</v>
      </c>
      <c r="E74" t="s">
        <v>147</v>
      </c>
      <c r="F74" t="s">
        <v>199</v>
      </c>
      <c r="G74" t="s">
        <v>200</v>
      </c>
    </row>
    <row r="75" spans="2:7" x14ac:dyDescent="0.25">
      <c r="B75" s="6">
        <f t="shared" si="1"/>
        <v>73</v>
      </c>
      <c r="C75" t="s">
        <v>188</v>
      </c>
      <c r="D75" t="s">
        <v>189</v>
      </c>
      <c r="E75" t="s">
        <v>147</v>
      </c>
      <c r="F75" t="s">
        <v>199</v>
      </c>
      <c r="G75" t="s">
        <v>201</v>
      </c>
    </row>
    <row r="76" spans="2:7" x14ac:dyDescent="0.25">
      <c r="B76" s="6">
        <f t="shared" si="1"/>
        <v>74</v>
      </c>
      <c r="C76" t="s">
        <v>193</v>
      </c>
      <c r="D76" t="s">
        <v>194</v>
      </c>
      <c r="E76" t="s">
        <v>147</v>
      </c>
      <c r="F76" t="s">
        <v>199</v>
      </c>
      <c r="G76" t="s">
        <v>201</v>
      </c>
    </row>
    <row r="77" spans="2:7" x14ac:dyDescent="0.25">
      <c r="B77" s="6">
        <f t="shared" si="1"/>
        <v>75</v>
      </c>
      <c r="C77" t="s">
        <v>145</v>
      </c>
      <c r="D77" t="s">
        <v>146</v>
      </c>
      <c r="E77" t="s">
        <v>147</v>
      </c>
      <c r="F77" t="s">
        <v>148</v>
      </c>
      <c r="G77" t="s">
        <v>149</v>
      </c>
    </row>
    <row r="78" spans="2:7" x14ac:dyDescent="0.25">
      <c r="B78" s="6">
        <f t="shared" si="1"/>
        <v>76</v>
      </c>
      <c r="C78" t="s">
        <v>195</v>
      </c>
      <c r="D78" t="s">
        <v>196</v>
      </c>
    </row>
    <row r="79" spans="2:7" x14ac:dyDescent="0.25">
      <c r="B79" s="6">
        <f t="shared" si="1"/>
        <v>77</v>
      </c>
      <c r="C79" t="s">
        <v>162</v>
      </c>
      <c r="D79" t="s">
        <v>80</v>
      </c>
    </row>
    <row r="80" spans="2:7" x14ac:dyDescent="0.25">
      <c r="B80" s="6">
        <f t="shared" si="1"/>
        <v>78</v>
      </c>
      <c r="C80" t="s">
        <v>197</v>
      </c>
      <c r="D80" t="s">
        <v>198</v>
      </c>
    </row>
    <row r="81" spans="2:4" x14ac:dyDescent="0.25">
      <c r="B81" s="6">
        <f t="shared" si="1"/>
        <v>79</v>
      </c>
      <c r="C81" t="s">
        <v>28</v>
      </c>
    </row>
    <row r="82" spans="2:4" x14ac:dyDescent="0.25">
      <c r="B82" s="6">
        <f t="shared" si="1"/>
        <v>80</v>
      </c>
      <c r="C82" t="s">
        <v>29</v>
      </c>
    </row>
    <row r="83" spans="2:4" x14ac:dyDescent="0.25">
      <c r="B83" s="6">
        <f t="shared" si="1"/>
        <v>81</v>
      </c>
      <c r="C83" t="s">
        <v>163</v>
      </c>
      <c r="D83" t="s">
        <v>164</v>
      </c>
    </row>
    <row r="84" spans="2:4" x14ac:dyDescent="0.25">
      <c r="B84" s="6">
        <f t="shared" si="1"/>
        <v>82</v>
      </c>
      <c r="C84" t="s">
        <v>165</v>
      </c>
      <c r="D84" t="s">
        <v>166</v>
      </c>
    </row>
    <row r="85" spans="2:4" x14ac:dyDescent="0.25">
      <c r="B85" s="6">
        <f t="shared" si="1"/>
        <v>83</v>
      </c>
      <c r="C85" t="s">
        <v>167</v>
      </c>
      <c r="D85" t="s">
        <v>168</v>
      </c>
    </row>
    <row r="86" spans="2:4" x14ac:dyDescent="0.25">
      <c r="B86" s="6">
        <f t="shared" si="1"/>
        <v>84</v>
      </c>
      <c r="C86" t="s">
        <v>169</v>
      </c>
      <c r="D86" t="s">
        <v>170</v>
      </c>
    </row>
    <row r="87" spans="2:4" x14ac:dyDescent="0.25">
      <c r="B87" s="6">
        <f t="shared" si="1"/>
        <v>85</v>
      </c>
      <c r="C87" t="s">
        <v>171</v>
      </c>
      <c r="D87" t="s">
        <v>172</v>
      </c>
    </row>
    <row r="88" spans="2:4" x14ac:dyDescent="0.25">
      <c r="B88" s="6">
        <f t="shared" si="1"/>
        <v>86</v>
      </c>
      <c r="C88" t="s">
        <v>173</v>
      </c>
      <c r="D88" t="s">
        <v>174</v>
      </c>
    </row>
    <row r="89" spans="2:4" x14ac:dyDescent="0.25">
      <c r="B89" s="6">
        <f t="shared" si="1"/>
        <v>87</v>
      </c>
      <c r="C89" t="s">
        <v>175</v>
      </c>
    </row>
    <row r="90" spans="2:4" x14ac:dyDescent="0.25">
      <c r="B90" s="6">
        <f t="shared" si="1"/>
        <v>88</v>
      </c>
      <c r="C90" t="s">
        <v>176</v>
      </c>
    </row>
    <row r="91" spans="2:4" x14ac:dyDescent="0.25">
      <c r="B91" s="6">
        <f t="shared" si="1"/>
        <v>89</v>
      </c>
      <c r="C91" t="s">
        <v>30</v>
      </c>
    </row>
    <row r="92" spans="2:4" x14ac:dyDescent="0.25">
      <c r="B92" s="6">
        <f t="shared" si="1"/>
        <v>90</v>
      </c>
      <c r="C92" t="s">
        <v>31</v>
      </c>
    </row>
    <row r="93" spans="2:4" x14ac:dyDescent="0.25">
      <c r="B93" s="6">
        <f t="shared" si="1"/>
        <v>91</v>
      </c>
      <c r="C93" t="s">
        <v>32</v>
      </c>
    </row>
    <row r="94" spans="2:4" x14ac:dyDescent="0.25">
      <c r="B94" s="6">
        <f t="shared" si="1"/>
        <v>92</v>
      </c>
      <c r="C94" t="s">
        <v>33</v>
      </c>
    </row>
    <row r="95" spans="2:4" x14ac:dyDescent="0.25">
      <c r="B95" s="6">
        <f t="shared" si="1"/>
        <v>93</v>
      </c>
      <c r="C95" t="s">
        <v>77</v>
      </c>
      <c r="D95" t="s">
        <v>80</v>
      </c>
    </row>
    <row r="96" spans="2:4" x14ac:dyDescent="0.25">
      <c r="B96" s="6">
        <f t="shared" si="1"/>
        <v>94</v>
      </c>
      <c r="C96" t="s">
        <v>78</v>
      </c>
    </row>
    <row r="97" spans="2:4" x14ac:dyDescent="0.25">
      <c r="B97" s="6">
        <f t="shared" si="1"/>
        <v>95</v>
      </c>
      <c r="C97" t="s">
        <v>79</v>
      </c>
    </row>
    <row r="98" spans="2:4" x14ac:dyDescent="0.25">
      <c r="B98" s="6">
        <f t="shared" si="1"/>
        <v>96</v>
      </c>
      <c r="C98" t="s">
        <v>137</v>
      </c>
    </row>
    <row r="99" spans="2:4" x14ac:dyDescent="0.25">
      <c r="B99" s="6">
        <f t="shared" si="1"/>
        <v>97</v>
      </c>
      <c r="C99" t="s">
        <v>136</v>
      </c>
    </row>
    <row r="100" spans="2:4" x14ac:dyDescent="0.25">
      <c r="B100" s="6">
        <f t="shared" si="1"/>
        <v>98</v>
      </c>
      <c r="C100" t="s">
        <v>135</v>
      </c>
    </row>
    <row r="101" spans="2:4" x14ac:dyDescent="0.25">
      <c r="B101" s="6">
        <f t="shared" si="1"/>
        <v>99</v>
      </c>
      <c r="C101" t="s">
        <v>134</v>
      </c>
    </row>
    <row r="102" spans="2:4" x14ac:dyDescent="0.25">
      <c r="B102" s="6">
        <f t="shared" si="1"/>
        <v>100</v>
      </c>
      <c r="C102" t="s">
        <v>133</v>
      </c>
    </row>
    <row r="103" spans="2:4" x14ac:dyDescent="0.25">
      <c r="B103" s="6">
        <f t="shared" si="1"/>
        <v>101</v>
      </c>
      <c r="C103" t="s">
        <v>132</v>
      </c>
    </row>
    <row r="104" spans="2:4" x14ac:dyDescent="0.25">
      <c r="B104" s="6">
        <f t="shared" si="1"/>
        <v>102</v>
      </c>
      <c r="C104" t="s">
        <v>131</v>
      </c>
    </row>
    <row r="105" spans="2:4" x14ac:dyDescent="0.25">
      <c r="B105" s="6">
        <f t="shared" si="1"/>
        <v>103</v>
      </c>
      <c r="C105" t="s">
        <v>130</v>
      </c>
    </row>
    <row r="106" spans="2:4" x14ac:dyDescent="0.25">
      <c r="B106" s="6">
        <f t="shared" si="1"/>
        <v>104</v>
      </c>
      <c r="C106" t="s">
        <v>128</v>
      </c>
    </row>
    <row r="107" spans="2:4" x14ac:dyDescent="0.25">
      <c r="B107" s="6">
        <f t="shared" si="1"/>
        <v>105</v>
      </c>
      <c r="C107" t="s">
        <v>127</v>
      </c>
    </row>
    <row r="108" spans="2:4" x14ac:dyDescent="0.25">
      <c r="B108" s="6">
        <f t="shared" si="1"/>
        <v>106</v>
      </c>
      <c r="C108" t="s">
        <v>125</v>
      </c>
    </row>
    <row r="109" spans="2:4" x14ac:dyDescent="0.25">
      <c r="B109" s="6">
        <f t="shared" si="1"/>
        <v>107</v>
      </c>
      <c r="C109" t="s">
        <v>124</v>
      </c>
    </row>
    <row r="110" spans="2:4" x14ac:dyDescent="0.25">
      <c r="B110" s="6">
        <f t="shared" si="1"/>
        <v>108</v>
      </c>
      <c r="C110" t="s">
        <v>123</v>
      </c>
    </row>
    <row r="111" spans="2:4" x14ac:dyDescent="0.25">
      <c r="B111" s="6">
        <f t="shared" si="1"/>
        <v>109</v>
      </c>
      <c r="C111" t="s">
        <v>59</v>
      </c>
      <c r="D111" t="s">
        <v>80</v>
      </c>
    </row>
    <row r="112" spans="2:4" x14ac:dyDescent="0.25">
      <c r="B112" s="6">
        <f t="shared" si="1"/>
        <v>110</v>
      </c>
      <c r="C112" t="s">
        <v>60</v>
      </c>
      <c r="D112" t="s">
        <v>80</v>
      </c>
    </row>
    <row r="113" spans="2:4" x14ac:dyDescent="0.25">
      <c r="B113" s="6">
        <f t="shared" si="1"/>
        <v>111</v>
      </c>
      <c r="C113" t="s">
        <v>61</v>
      </c>
      <c r="D113" t="s">
        <v>80</v>
      </c>
    </row>
    <row r="114" spans="2:4" x14ac:dyDescent="0.25">
      <c r="B114" s="6">
        <f t="shared" si="1"/>
        <v>112</v>
      </c>
      <c r="C114" t="s">
        <v>62</v>
      </c>
      <c r="D114" t="s">
        <v>80</v>
      </c>
    </row>
    <row r="115" spans="2:4" x14ac:dyDescent="0.25">
      <c r="B115" s="6">
        <f t="shared" si="1"/>
        <v>113</v>
      </c>
      <c r="C115" t="s">
        <v>63</v>
      </c>
      <c r="D115" t="s">
        <v>80</v>
      </c>
    </row>
    <row r="116" spans="2:4" x14ac:dyDescent="0.25">
      <c r="B116" s="6">
        <f t="shared" si="1"/>
        <v>114</v>
      </c>
      <c r="C116" t="s">
        <v>64</v>
      </c>
      <c r="D116" t="s">
        <v>80</v>
      </c>
    </row>
    <row r="117" spans="2:4" x14ac:dyDescent="0.25">
      <c r="B117" s="6">
        <f t="shared" si="1"/>
        <v>115</v>
      </c>
      <c r="C117" t="s">
        <v>65</v>
      </c>
      <c r="D117" t="s">
        <v>80</v>
      </c>
    </row>
    <row r="118" spans="2:4" x14ac:dyDescent="0.25">
      <c r="B118" s="6">
        <f t="shared" si="1"/>
        <v>116</v>
      </c>
      <c r="C118" t="s">
        <v>66</v>
      </c>
      <c r="D118" t="s">
        <v>80</v>
      </c>
    </row>
    <row r="119" spans="2:4" x14ac:dyDescent="0.25">
      <c r="B119" s="6">
        <f t="shared" si="1"/>
        <v>117</v>
      </c>
      <c r="C119" t="s">
        <v>67</v>
      </c>
      <c r="D119" t="s">
        <v>80</v>
      </c>
    </row>
    <row r="120" spans="2:4" x14ac:dyDescent="0.25">
      <c r="B120" s="6">
        <f t="shared" si="1"/>
        <v>118</v>
      </c>
      <c r="C120" t="s">
        <v>68</v>
      </c>
      <c r="D120" t="s">
        <v>80</v>
      </c>
    </row>
    <row r="121" spans="2:4" x14ac:dyDescent="0.25">
      <c r="B121" s="6">
        <f t="shared" si="1"/>
        <v>119</v>
      </c>
      <c r="C121" t="s">
        <v>69</v>
      </c>
      <c r="D121" t="s">
        <v>80</v>
      </c>
    </row>
    <row r="122" spans="2:4" x14ac:dyDescent="0.25">
      <c r="B122" s="6">
        <f t="shared" si="1"/>
        <v>120</v>
      </c>
      <c r="C122" t="s">
        <v>70</v>
      </c>
      <c r="D122" t="s">
        <v>80</v>
      </c>
    </row>
    <row r="123" spans="2:4" x14ac:dyDescent="0.25">
      <c r="B123" s="6">
        <f t="shared" si="1"/>
        <v>121</v>
      </c>
      <c r="C123" t="s">
        <v>71</v>
      </c>
      <c r="D123" t="s">
        <v>80</v>
      </c>
    </row>
    <row r="124" spans="2:4" x14ac:dyDescent="0.25">
      <c r="B124" s="6">
        <f t="shared" si="1"/>
        <v>122</v>
      </c>
      <c r="C124" t="s">
        <v>72</v>
      </c>
      <c r="D124" t="s">
        <v>80</v>
      </c>
    </row>
    <row r="125" spans="2:4" x14ac:dyDescent="0.25">
      <c r="B125" s="6">
        <f t="shared" si="1"/>
        <v>123</v>
      </c>
      <c r="C125" t="s">
        <v>73</v>
      </c>
      <c r="D125" t="s">
        <v>80</v>
      </c>
    </row>
    <row r="126" spans="2:4" x14ac:dyDescent="0.25">
      <c r="B126" s="6">
        <f t="shared" si="1"/>
        <v>124</v>
      </c>
      <c r="C126" t="s">
        <v>74</v>
      </c>
      <c r="D126" t="s">
        <v>80</v>
      </c>
    </row>
    <row r="127" spans="2:4" x14ac:dyDescent="0.25">
      <c r="B127" s="6">
        <f t="shared" si="1"/>
        <v>125</v>
      </c>
      <c r="C127" t="s">
        <v>75</v>
      </c>
      <c r="D127" t="s">
        <v>80</v>
      </c>
    </row>
    <row r="128" spans="2:4" x14ac:dyDescent="0.25">
      <c r="B128" s="6">
        <f t="shared" si="1"/>
        <v>126</v>
      </c>
      <c r="C128" t="s">
        <v>76</v>
      </c>
      <c r="D128" t="s">
        <v>80</v>
      </c>
    </row>
    <row r="129" spans="2:7" x14ac:dyDescent="0.25">
      <c r="B129" s="6">
        <f t="shared" si="1"/>
        <v>127</v>
      </c>
      <c r="C129" t="s">
        <v>150</v>
      </c>
      <c r="D129" t="s">
        <v>151</v>
      </c>
      <c r="E129" t="s">
        <v>152</v>
      </c>
      <c r="F129" t="s">
        <v>153</v>
      </c>
      <c r="G129" t="s">
        <v>154</v>
      </c>
    </row>
    <row r="130" spans="2:7" x14ac:dyDescent="0.25">
      <c r="B130" s="6">
        <f t="shared" si="1"/>
        <v>128</v>
      </c>
      <c r="C130" t="s">
        <v>239</v>
      </c>
      <c r="D130" t="s">
        <v>80</v>
      </c>
      <c r="E130" t="s">
        <v>205</v>
      </c>
      <c r="F130" t="s">
        <v>240</v>
      </c>
      <c r="G130" t="s">
        <v>9</v>
      </c>
    </row>
    <row r="131" spans="2:7" x14ac:dyDescent="0.25">
      <c r="B131" s="6">
        <f t="shared" si="1"/>
        <v>129</v>
      </c>
      <c r="C131" t="s">
        <v>241</v>
      </c>
      <c r="D131" t="s">
        <v>242</v>
      </c>
      <c r="E131" t="s">
        <v>205</v>
      </c>
      <c r="F131" t="s">
        <v>240</v>
      </c>
      <c r="G131" t="s">
        <v>9</v>
      </c>
    </row>
  </sheetData>
  <hyperlinks>
    <hyperlink ref="C3" r:id="rId1" xr:uid="{E4792105-EC7E-497D-BB60-E24640D00321}"/>
    <hyperlink ref="C4" r:id="rId2" xr:uid="{11B451F4-05BC-42A1-80EB-4242A8537D3E}"/>
    <hyperlink ref="C5" r:id="rId3" xr:uid="{9F2B4896-6A92-43C3-90A8-01C4785E8E3D}"/>
    <hyperlink ref="C6" r:id="rId4" xr:uid="{0B7080EA-EFB6-4697-92E0-7C6C51429FAA}"/>
    <hyperlink ref="C10" r:id="rId5" xr:uid="{DA60F144-0FAA-4EE6-B8FF-2AA9A77FC0B2}"/>
    <hyperlink ref="C32" r:id="rId6" xr:uid="{80F3A431-FCD1-4749-BC3F-6F6CF41D202E}"/>
    <hyperlink ref="C33" r:id="rId7" xr:uid="{1089EEA3-ECD8-4D62-96D8-AD0C91E4FF59}"/>
    <hyperlink ref="C45" r:id="rId8" xr:uid="{89181273-63F7-4051-BD3D-F2E711F0F9AC}"/>
    <hyperlink ref="C46" r:id="rId9" xr:uid="{A3566864-119C-4056-A95A-3F44EC9C7260}"/>
    <hyperlink ref="C48" r:id="rId10" xr:uid="{94DBF269-9017-4440-AF9D-C3966428ABC5}"/>
    <hyperlink ref="C41" r:id="rId11" xr:uid="{7D546171-7BCF-43CE-947B-C0BEDAB801CF}"/>
    <hyperlink ref="C59" r:id="rId12" xr:uid="{C73214AB-98B0-497C-8C09-4B1CD8AF4C61}"/>
    <hyperlink ref="C61" r:id="rId13" xr:uid="{5EE9F009-D393-4C47-B0F1-2E315E13F2B6}"/>
    <hyperlink ref="C65" r:id="rId14" xr:uid="{393C21F9-BAA9-4398-B8AD-70656C748927}"/>
    <hyperlink ref="C42" r:id="rId15" xr:uid="{3885F206-1C4C-4217-ABA8-F0F256EB014F}"/>
    <hyperlink ref="C12" r:id="rId16" xr:uid="{8B931CCC-3957-47DF-B598-7C12F0DF3FE3}"/>
    <hyperlink ref="C11" r:id="rId17" xr:uid="{29EBBDA6-AB70-4834-9E6E-2572419293BE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46DC-9AF3-4976-90BA-70DF77F659A9}">
  <dimension ref="B2:B3"/>
  <sheetViews>
    <sheetView workbookViewId="0"/>
  </sheetViews>
  <sheetFormatPr defaultRowHeight="15" x14ac:dyDescent="0.25"/>
  <sheetData>
    <row r="2" spans="2:2" x14ac:dyDescent="0.25">
      <c r="B2" t="s">
        <v>0</v>
      </c>
    </row>
    <row r="3" spans="2:2" x14ac:dyDescent="0.25">
      <c r="B3" s="2" t="s">
        <v>238</v>
      </c>
    </row>
  </sheetData>
  <hyperlinks>
    <hyperlink ref="B3" r:id="rId1" xr:uid="{19EBB3D0-E0D9-40B8-B928-5868B4E707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2025-08-29T03:10:31Z</dcterms:modified>
</cp:coreProperties>
</file>