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2FD9A6FB-A04C-40BB-A910-CCDE5E6F2090}" xr6:coauthVersionLast="47" xr6:coauthVersionMax="47" xr10:uidLastSave="{00000000-0000-0000-0000-000000000000}"/>
  <bookViews>
    <workbookView xWindow="18500" yWindow="1450" windowWidth="17730" windowHeight="18380" activeTab="1" xr2:uid="{00000000-000D-0000-FFFF-FFFF00000000}"/>
  </bookViews>
  <sheets>
    <sheet name="main" sheetId="1" r:id="rId1"/>
    <sheet name="model" sheetId="2" r:id="rId2"/>
    <sheet name="Litigation" sheetId="7" r:id="rId3"/>
    <sheet name="Seed" sheetId="3" r:id="rId4"/>
    <sheet name="CropProtection" sheetId="4" r:id="rId5"/>
    <sheet name="weedControl" sheetId="5" r:id="rId6"/>
    <sheet name="I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D6" i="2"/>
  <c r="C6" i="2"/>
  <c r="B6" i="2"/>
  <c r="N4" i="1"/>
</calcChain>
</file>

<file path=xl/sharedStrings.xml><?xml version="1.0" encoding="utf-8"?>
<sst xmlns="http://schemas.openxmlformats.org/spreadsheetml/2006/main" count="257" uniqueCount="250">
  <si>
    <t>P</t>
  </si>
  <si>
    <t>S/O</t>
  </si>
  <si>
    <t>MC</t>
  </si>
  <si>
    <t>Cash</t>
  </si>
  <si>
    <t>Debt</t>
  </si>
  <si>
    <t>EV</t>
  </si>
  <si>
    <t>main</t>
  </si>
  <si>
    <t>use for scripting</t>
  </si>
  <si>
    <t>Timeframe</t>
  </si>
  <si>
    <t>Q324</t>
  </si>
  <si>
    <t xml:space="preserve">June 1, 2019 - became an independent, separated from DuPont </t>
  </si>
  <si>
    <t>Segments</t>
  </si>
  <si>
    <t>History</t>
  </si>
  <si>
    <t>Seed</t>
  </si>
  <si>
    <t>Crop Protection</t>
  </si>
  <si>
    <t>The seed segment develops and supplies commercial seed combining superior germplasm with advanced traits to produce high yield potential for farmers around the world.</t>
  </si>
  <si>
    <t>The crop protection segment supplies products to protect crop yields against weeds, insects and disease, enabling farmers to achieve optimal results.</t>
  </si>
  <si>
    <t>Brands</t>
  </si>
  <si>
    <t>Pioneer seeds</t>
  </si>
  <si>
    <t>Brevant seeds</t>
  </si>
  <si>
    <t>Dairyland Seed</t>
  </si>
  <si>
    <t>Hoegemeyer hybrids</t>
  </si>
  <si>
    <t>Nutech seed</t>
  </si>
  <si>
    <t>Seed Consultants</t>
  </si>
  <si>
    <t>AgVenture brand</t>
  </si>
  <si>
    <t>Cordius, Licensing Division of Corteva Agriscience</t>
  </si>
  <si>
    <t>DUO hybrid corn</t>
  </si>
  <si>
    <t>NEXSEM corn</t>
  </si>
  <si>
    <t>Nord semillas</t>
  </si>
  <si>
    <t>PhytoGen cotton</t>
  </si>
  <si>
    <t>Pannar brand corn</t>
  </si>
  <si>
    <t>Traits</t>
  </si>
  <si>
    <t>ENLIST corn</t>
  </si>
  <si>
    <t>ENLIST E3 soybeans</t>
  </si>
  <si>
    <t>ENLIST cotton</t>
  </si>
  <si>
    <t>Enlist weed control system</t>
  </si>
  <si>
    <t>EXZACT Precision Technology</t>
  </si>
  <si>
    <t>Herculex Insect Protection</t>
  </si>
  <si>
    <t>Herculex XTRA Insect Protection</t>
  </si>
  <si>
    <t>Leptra insect protection technology offering protection against above ground pests</t>
  </si>
  <si>
    <t>PowerCore corn</t>
  </si>
  <si>
    <t>PowerCore Ultra corn</t>
  </si>
  <si>
    <t>PowerCore Enlist corn</t>
  </si>
  <si>
    <t>PowerCore Ultra Enlist corn</t>
  </si>
  <si>
    <t>POWERCORE trait technology family of products</t>
  </si>
  <si>
    <t>Optimum AcreMax family of products offering above and below ground insect protection</t>
  </si>
  <si>
    <t>REFUGE ADVANCED trait technology</t>
  </si>
  <si>
    <t>SMARTSTAX trait technology</t>
  </si>
  <si>
    <t>NEXERA canola trait</t>
  </si>
  <si>
    <t>Omega-9 Oils</t>
  </si>
  <si>
    <t>Pioneer brand Optimum AQUAmax products</t>
  </si>
  <si>
    <t>Pioneer brand A-Series soybeans</t>
  </si>
  <si>
    <t>Pioneer brand Plenish high oleic soybeans</t>
  </si>
  <si>
    <t>ExpressSun herbicide tolerant trait</t>
  </si>
  <si>
    <t>Pioneer Protector products for canola, sunflower and sorghum</t>
  </si>
  <si>
    <t>Pioneer MAXIMUS rapeseed hybrids</t>
  </si>
  <si>
    <t>Qrome corn</t>
  </si>
  <si>
    <t>Clearfield canola</t>
  </si>
  <si>
    <t>PROPOUND advanced canola meal</t>
  </si>
  <si>
    <t>Vorceed Enlist products</t>
  </si>
  <si>
    <t>Conkesta</t>
  </si>
  <si>
    <t>Conkesta E3 soybeans</t>
  </si>
  <si>
    <t>WideStrike Insect Protection</t>
  </si>
  <si>
    <t>WideStrike 3 Insect Protection</t>
  </si>
  <si>
    <t>Inzen trait</t>
  </si>
  <si>
    <t>BOLT technology</t>
  </si>
  <si>
    <t>STS herbicide tolerant trait</t>
  </si>
  <si>
    <t>MAXIMUS canola hybrids</t>
  </si>
  <si>
    <t>CottonBest program</t>
  </si>
  <si>
    <t>Brevant Protector products</t>
  </si>
  <si>
    <t>Optimum GLY herbicide tolerance trait</t>
  </si>
  <si>
    <t>Optimum AcreMax insect protection</t>
  </si>
  <si>
    <t>Optimum AcreMax Leptra insect protection</t>
  </si>
  <si>
    <t>Optimum AcreMax Xtra insect protection</t>
  </si>
  <si>
    <t>Optimum AcreMax XTreme insect protection</t>
  </si>
  <si>
    <t>Bovalta BMR products</t>
  </si>
  <si>
    <t>Optimum Intrasect insect protection</t>
  </si>
  <si>
    <t>Optimum Leptra insect protection</t>
  </si>
  <si>
    <t>Other</t>
  </si>
  <si>
    <t>LumiGEN seed treatments</t>
  </si>
  <si>
    <t>Lumisena</t>
  </si>
  <si>
    <t>Lumiverd</t>
  </si>
  <si>
    <t>Lumiscend</t>
  </si>
  <si>
    <t>Lumiscend Pro</t>
  </si>
  <si>
    <t>Lumisure</t>
  </si>
  <si>
    <t>Lumiflex</t>
  </si>
  <si>
    <t>Lumiante</t>
  </si>
  <si>
    <t>LumiTreo</t>
  </si>
  <si>
    <t>Dermacor X-100</t>
  </si>
  <si>
    <t>Vertisan ST</t>
  </si>
  <si>
    <t>Lumiderm</t>
  </si>
  <si>
    <t>Lumivia CPL</t>
  </si>
  <si>
    <t>Lumivia and Lumialza</t>
  </si>
  <si>
    <t>Insect and Nematode Management</t>
  </si>
  <si>
    <t>CLOSER</t>
  </si>
  <si>
    <t>DELEGATE</t>
  </si>
  <si>
    <t>INTREPID</t>
  </si>
  <si>
    <t>ISOCLAST</t>
  </si>
  <si>
    <t>EXALT</t>
  </si>
  <si>
    <t>PEXALON</t>
  </si>
  <si>
    <t>TRANSFORM</t>
  </si>
  <si>
    <t>VYDATE</t>
  </si>
  <si>
    <t>OPTIMUM</t>
  </si>
  <si>
    <t>Reklemel</t>
  </si>
  <si>
    <t>SALIBRO</t>
  </si>
  <si>
    <t>PYRAXALT</t>
  </si>
  <si>
    <t>QALCOVA</t>
  </si>
  <si>
    <t>JEMVELVA</t>
  </si>
  <si>
    <t>RADIANT</t>
  </si>
  <si>
    <t>SENTRICON</t>
  </si>
  <si>
    <t>ENTRUST SC</t>
  </si>
  <si>
    <t>GF-120</t>
  </si>
  <si>
    <t>TRACER</t>
  </si>
  <si>
    <t>Disease Management</t>
  </si>
  <si>
    <t>APROACH PRIMA</t>
  </si>
  <si>
    <t>VESSARYA</t>
  </si>
  <si>
    <t>APROACH</t>
  </si>
  <si>
    <t>APROACH POWER</t>
  </si>
  <si>
    <t>VIOVAN</t>
  </si>
  <si>
    <t>TALENDO</t>
  </si>
  <si>
    <t>VERBEN</t>
  </si>
  <si>
    <t>EQUATION PRO</t>
  </si>
  <si>
    <t>EQUATION CONTACT</t>
  </si>
  <si>
    <t>ZORVEC</t>
  </si>
  <si>
    <t>INATREQ</t>
  </si>
  <si>
    <t>CURZATE</t>
  </si>
  <si>
    <t>TANOS</t>
  </si>
  <si>
    <t>BIM MAX</t>
  </si>
  <si>
    <t>BEAM</t>
  </si>
  <si>
    <t>FONTELIS</t>
  </si>
  <si>
    <t>ACANTO</t>
  </si>
  <si>
    <t>GALILEO</t>
  </si>
  <si>
    <t>VERPIXO</t>
  </si>
  <si>
    <t>ZETIGO PRM</t>
  </si>
  <si>
    <t>Weed Control</t>
  </si>
  <si>
    <t>ARIGO</t>
  </si>
  <si>
    <t>ARYLEX</t>
  </si>
  <si>
    <t>ENLIST weed control system</t>
  </si>
  <si>
    <t>ENLIST ONE</t>
  </si>
  <si>
    <t>BROADWAY</t>
  </si>
  <si>
    <t>RINSKOR</t>
  </si>
  <si>
    <t>MUSTANG</t>
  </si>
  <si>
    <t>GALLANT</t>
  </si>
  <si>
    <t>VERDICT</t>
  </si>
  <si>
    <t>KERB</t>
  </si>
  <si>
    <t>PIXXARO</t>
  </si>
  <si>
    <t>QUELEX</t>
  </si>
  <si>
    <t>KORVETTO</t>
  </si>
  <si>
    <t>REXADE</t>
  </si>
  <si>
    <t>GALLERY</t>
  </si>
  <si>
    <t>SNAPSHOT</t>
  </si>
  <si>
    <t>GRANITE</t>
  </si>
  <si>
    <t>PINDAR GT</t>
  </si>
  <si>
    <t>VIPER</t>
  </si>
  <si>
    <t>BELKAR</t>
  </si>
  <si>
    <t>WIDEMATCH</t>
  </si>
  <si>
    <t>PERFECTMATCH</t>
  </si>
  <si>
    <t>CLINCHER</t>
  </si>
  <si>
    <t>GARLON</t>
  </si>
  <si>
    <t>TORDON</t>
  </si>
  <si>
    <t>REMEDY</t>
  </si>
  <si>
    <t>PASTAR</t>
  </si>
  <si>
    <t>SONIC</t>
  </si>
  <si>
    <t>TEXARO</t>
  </si>
  <si>
    <t>KEYSTONE</t>
  </si>
  <si>
    <t>PACTO</t>
  </si>
  <si>
    <t>LIGATE</t>
  </si>
  <si>
    <t>DIMENSION</t>
  </si>
  <si>
    <t>TOPSHOT</t>
  </si>
  <si>
    <t>RICER</t>
  </si>
  <si>
    <t>LOYANT</t>
  </si>
  <si>
    <t>ROYANT</t>
  </si>
  <si>
    <t>JAGUAR</t>
  </si>
  <si>
    <t>AGIXA</t>
  </si>
  <si>
    <t>NOVIXID</t>
  </si>
  <si>
    <t>NOVLECT</t>
  </si>
  <si>
    <t>REALM Q</t>
  </si>
  <si>
    <t>LONTREL</t>
  </si>
  <si>
    <t>GRAZON</t>
  </si>
  <si>
    <t>PAXEO</t>
  </si>
  <si>
    <t>RESICORE</t>
  </si>
  <si>
    <t>SPIDER</t>
  </si>
  <si>
    <t>STARANE</t>
  </si>
  <si>
    <t>SURESTART</t>
  </si>
  <si>
    <t>Nitrogren Management</t>
  </si>
  <si>
    <t>INSTINCT</t>
  </si>
  <si>
    <t>N-SERVE Nitrogen Stabilizer</t>
  </si>
  <si>
    <t>LANDVisor</t>
  </si>
  <si>
    <t>Name</t>
  </si>
  <si>
    <t>Active Ingredients</t>
  </si>
  <si>
    <t>Application</t>
  </si>
  <si>
    <t>Usage</t>
  </si>
  <si>
    <t>Market</t>
  </si>
  <si>
    <t>Spain</t>
  </si>
  <si>
    <t>Crops</t>
  </si>
  <si>
    <t>Corn</t>
  </si>
  <si>
    <t>Competitors</t>
  </si>
  <si>
    <t>W</t>
  </si>
  <si>
    <t>Intellectual Prop</t>
  </si>
  <si>
    <t>BASF</t>
  </si>
  <si>
    <t>Bayer</t>
  </si>
  <si>
    <t>FMC</t>
  </si>
  <si>
    <t>Syngenta</t>
  </si>
  <si>
    <t>ChemChina</t>
  </si>
  <si>
    <t>Companies trading in generic crop protection chemicals and regional seed companies</t>
  </si>
  <si>
    <t>Risk Factors</t>
  </si>
  <si>
    <t>Regulatory approval of seed and crop protection products | restricts ability to sell in a market</t>
  </si>
  <si>
    <t>Successful development and commercialization of Corteva's pipeline products necessary for growth.</t>
  </si>
  <si>
    <t>Public understanding and acceptance or perceived acceptance of Corteva biotechnology and other products and tech.</t>
  </si>
  <si>
    <t>Affects planting approval, regulatory requirements and customer purchase decisions.</t>
  </si>
  <si>
    <t>Changes in agricultural and related policies of governments and international organizations may prove unfavorable</t>
  </si>
  <si>
    <t>The costs of complying with evolving regulatory requirements could negatively impact Corteva’s business, results of operations and financial condition.</t>
  </si>
  <si>
    <t>Climate change and unpredictable seasonal and weather factors could impact Corteva’s sales and earnings</t>
  </si>
  <si>
    <t>Corteva’s business is subject to various competition and antitrust, rules and regulations around the world.</t>
  </si>
  <si>
    <t>As the size of its business grows, scrutiny of its business by legislators and regulators in these areas may intensify.</t>
  </si>
  <si>
    <t>Corteva participates in an industry that is highly competitive and has undergone consolidation, which could increase competitive pressures.</t>
  </si>
  <si>
    <t>Sales to its customers may be adversely affected should a company successfully establish an intermediary platform for the sale of Corteva’s products.</t>
  </si>
  <si>
    <t>Companies that position itself between Corteva and its customers.</t>
  </si>
  <si>
    <t>Operational Risks</t>
  </si>
  <si>
    <t>Dependent on its relationships or contracts with third parties with respect to certain of its raw materials or licenses and
commercialization.</t>
  </si>
  <si>
    <t>Volatility in Corteva’s input costs, which include raw materials and production costs, could have a significant impact on Corteva’s business.</t>
  </si>
  <si>
    <t>Disruptions in the global economy caused by
geopolitical and military conflicts.</t>
  </si>
  <si>
    <t>Could be adversely affected by environmental, litigation and other commitments and contingencies.</t>
  </si>
  <si>
    <t>Operations outside the United States are subject to risks and restrictions.</t>
  </si>
  <si>
    <t>Failure to effectively manage acquisitions, divestitures, alliances, restructurings, cost savings initiatives and other portfolio actions.</t>
  </si>
  <si>
    <t>Adversely affected by industrial espionage and other disruptions to its supply chain, information technology or network systems.</t>
  </si>
  <si>
    <t>Corteva’s customers may be unable to pay their debts to Corteva, which could adversely affect Corteva’s results.</t>
  </si>
  <si>
    <t>Liquidity, business, results of operations and financial condition could be impaired if it is unable to raise capital through the capital markets or short-term debt borrowings.</t>
  </si>
  <si>
    <t>Increases in pension and other post-employment benefit plan funding obligations may adversely affect Corteva’s results of operations, liquidity or financial condition</t>
  </si>
  <si>
    <t>Sentiment towards climate change and other environmental, social and governance matters could adversely affect our stock price, results of operations, and access to capital.</t>
  </si>
  <si>
    <t>Global or regional health pandemics or epidemics could negatively impact the company.</t>
  </si>
  <si>
    <t>IP Risks</t>
  </si>
  <si>
    <t>Enforcing Corteva’s intellectual property rights, or defending against intellectual property claims asserted by others, could materially affect Corteva’s business, results of operations and financial condition.</t>
  </si>
  <si>
    <t>Corteva’s business may be adversely affected by the availability of counterfeit products.</t>
  </si>
  <si>
    <t xml:space="preserve">Restrictions under the intellectual property cross-license agreements limit Corteva’s ability to develop and commercialize certain products and services and/or prosecute, maintain and enforce certain intellectual property. </t>
  </si>
  <si>
    <t>Properties</t>
  </si>
  <si>
    <t>Litigation</t>
  </si>
  <si>
    <t>North America</t>
  </si>
  <si>
    <t>EMEA</t>
  </si>
  <si>
    <t>Latin America</t>
  </si>
  <si>
    <t>Asia Pacific</t>
  </si>
  <si>
    <t>Worldwide Sales</t>
  </si>
  <si>
    <t>Net Sales Change YoY</t>
  </si>
  <si>
    <t>Amount</t>
  </si>
  <si>
    <t>Percent</t>
  </si>
  <si>
    <t xml:space="preserve">Due To: </t>
  </si>
  <si>
    <t>Price and Product Mix</t>
  </si>
  <si>
    <t>Volume</t>
  </si>
  <si>
    <t>Currency</t>
  </si>
  <si>
    <t>Portfolio/Other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</si>
</sst>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"/>
    <numFmt numFmtId="171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Alignment="1"/>
    <xf numFmtId="0" fontId="2" fillId="0" borderId="0" xfId="1" applyAlignment="1"/>
    <xf numFmtId="0" fontId="0" fillId="0" borderId="0" xfId="0" applyAlignment="1">
      <alignment vertical="top"/>
    </xf>
    <xf numFmtId="14" fontId="0" fillId="0" borderId="0" xfId="0" applyNumberFormat="1" applyAlignment="1"/>
    <xf numFmtId="3" fontId="0" fillId="0" borderId="0" xfId="0" applyNumberFormat="1" applyAlignment="1"/>
    <xf numFmtId="168" fontId="0" fillId="0" borderId="0" xfId="0" applyNumberFormat="1" applyAlignment="1"/>
    <xf numFmtId="3" fontId="1" fillId="0" borderId="0" xfId="0" applyNumberFormat="1" applyFont="1"/>
    <xf numFmtId="3" fontId="0" fillId="0" borderId="0" xfId="0" applyNumberFormat="1"/>
    <xf numFmtId="171" fontId="1" fillId="0" borderId="0" xfId="0" applyNumberFormat="1" applyFont="1"/>
    <xf numFmtId="0" fontId="0" fillId="0" borderId="0" xfId="0" applyFont="1"/>
    <xf numFmtId="171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12847</xdr:colOff>
      <xdr:row>29</xdr:row>
      <xdr:rowOff>99787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EF0817-C48A-0AB0-D996-8C720EDCD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786" y="3447143"/>
          <a:ext cx="4267347" cy="15512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425910</xdr:colOff>
      <xdr:row>33</xdr:row>
      <xdr:rowOff>108258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C43E72-5562-70B3-B76A-03F875BD0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8960310" cy="60010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14</xdr:col>
      <xdr:colOff>502083</xdr:colOff>
      <xdr:row>63</xdr:row>
      <xdr:rowOff>146332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DAEBE6-5082-E5AE-F464-680EF7324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61100"/>
          <a:ext cx="8426883" cy="54866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12</xdr:col>
      <xdr:colOff>521071</xdr:colOff>
      <xdr:row>21</xdr:row>
      <xdr:rowOff>127167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16BC24-B572-1072-3973-AE52B345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"/>
          <a:ext cx="7226671" cy="32577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25</xdr:col>
      <xdr:colOff>552823</xdr:colOff>
      <xdr:row>30</xdr:row>
      <xdr:rowOff>152654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4968C-4CE6-423E-43C2-A949530AF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552450"/>
          <a:ext cx="7258423" cy="49405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521071</xdr:colOff>
      <xdr:row>7</xdr:row>
      <xdr:rowOff>69891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502587-3632-8E23-565D-4CFE06FB4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"/>
          <a:ext cx="7226671" cy="8064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12</xdr:col>
      <xdr:colOff>552823</xdr:colOff>
      <xdr:row>20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86E1DC-A4D8-DE52-962D-01704DDF95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5599"/>
        <a:stretch/>
      </xdr:blipFill>
      <xdr:spPr>
        <a:xfrm>
          <a:off x="609600" y="1473200"/>
          <a:ext cx="7258423" cy="2247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12</xdr:col>
      <xdr:colOff>552823</xdr:colOff>
      <xdr:row>28</xdr:row>
      <xdr:rowOff>19386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989177-D631-4C5A-AA76-803E77C5D9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9976"/>
        <a:stretch/>
      </xdr:blipFill>
      <xdr:spPr>
        <a:xfrm>
          <a:off x="609600" y="3867150"/>
          <a:ext cx="7258423" cy="13084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12</xdr:col>
      <xdr:colOff>502020</xdr:colOff>
      <xdr:row>31</xdr:row>
      <xdr:rowOff>152427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1605BC-734F-A901-B871-ED5FD77C5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340350"/>
          <a:ext cx="7207620" cy="5207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502020</xdr:colOff>
      <xdr:row>28</xdr:row>
      <xdr:rowOff>101861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F3EB9-5B79-43F6-161C-118DFC27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207620" cy="5073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3"/>
  <sheetViews>
    <sheetView zoomScale="85" zoomScaleNormal="85" workbookViewId="0">
      <selection activeCell="D5" sqref="D5"/>
    </sheetView>
  </sheetViews>
  <sheetFormatPr defaultRowHeight="14.5"/>
  <cols>
    <col min="1" max="14" width="8.7265625" style="8"/>
    <col min="15" max="15" width="9.90625" style="8" bestFit="1" customWidth="1"/>
    <col min="16" max="16384" width="8.7265625" style="8"/>
  </cols>
  <sheetData>
    <row r="2" spans="2:15">
      <c r="B2" s="7" t="s">
        <v>11</v>
      </c>
      <c r="M2" s="8" t="s">
        <v>0</v>
      </c>
      <c r="N2" s="8">
        <v>62.51</v>
      </c>
      <c r="O2" s="11">
        <v>45679</v>
      </c>
    </row>
    <row r="3" spans="2:15">
      <c r="B3" s="9" t="s">
        <v>13</v>
      </c>
      <c r="M3" s="8" t="s">
        <v>1</v>
      </c>
      <c r="N3" s="13">
        <v>687.29300000000001</v>
      </c>
      <c r="O3" s="8" t="s">
        <v>9</v>
      </c>
    </row>
    <row r="4" spans="2:15">
      <c r="B4" s="9" t="s">
        <v>14</v>
      </c>
      <c r="M4" s="8" t="s">
        <v>2</v>
      </c>
      <c r="N4" s="12">
        <f>+N3*N2</f>
        <v>42962.685429999998</v>
      </c>
    </row>
    <row r="5" spans="2:15">
      <c r="M5" s="8" t="s">
        <v>3</v>
      </c>
    </row>
    <row r="6" spans="2:15">
      <c r="B6" s="9" t="s">
        <v>198</v>
      </c>
      <c r="M6" s="8" t="s">
        <v>4</v>
      </c>
    </row>
    <row r="7" spans="2:15">
      <c r="M7" s="8" t="s">
        <v>5</v>
      </c>
    </row>
    <row r="8" spans="2:15">
      <c r="B8" s="9" t="s">
        <v>236</v>
      </c>
    </row>
    <row r="10" spans="2:15">
      <c r="B10" s="7" t="s">
        <v>196</v>
      </c>
    </row>
    <row r="11" spans="2:15">
      <c r="B11" s="8" t="s">
        <v>199</v>
      </c>
    </row>
    <row r="12" spans="2:15">
      <c r="B12" s="8" t="s">
        <v>200</v>
      </c>
    </row>
    <row r="13" spans="2:15">
      <c r="B13" s="8" t="s">
        <v>201</v>
      </c>
    </row>
    <row r="14" spans="2:15">
      <c r="B14" s="8" t="s">
        <v>202</v>
      </c>
    </row>
    <row r="15" spans="2:15">
      <c r="B15" s="8" t="s">
        <v>203</v>
      </c>
    </row>
    <row r="16" spans="2:15">
      <c r="B16" s="8" t="s">
        <v>204</v>
      </c>
    </row>
    <row r="18" spans="2:3">
      <c r="B18" s="7" t="s">
        <v>12</v>
      </c>
    </row>
    <row r="19" spans="2:3">
      <c r="B19" s="8" t="s">
        <v>10</v>
      </c>
    </row>
    <row r="21" spans="2:3">
      <c r="B21" s="7" t="s">
        <v>235</v>
      </c>
    </row>
    <row r="31" spans="2:3">
      <c r="B31" s="7" t="s">
        <v>205</v>
      </c>
    </row>
    <row r="32" spans="2:3">
      <c r="B32" s="8">
        <v>1</v>
      </c>
      <c r="C32" s="8" t="s">
        <v>206</v>
      </c>
    </row>
    <row r="33" spans="2:9">
      <c r="B33" s="8">
        <v>2</v>
      </c>
      <c r="C33" s="8" t="s">
        <v>207</v>
      </c>
    </row>
    <row r="34" spans="2:9" ht="14.5" customHeight="1">
      <c r="B34" s="8">
        <v>3</v>
      </c>
      <c r="C34" s="10" t="s">
        <v>208</v>
      </c>
      <c r="D34" s="10"/>
      <c r="E34" s="10"/>
      <c r="F34" s="10"/>
      <c r="G34" s="10"/>
      <c r="H34" s="10"/>
      <c r="I34" s="10"/>
    </row>
    <row r="35" spans="2:9">
      <c r="C35" s="10"/>
      <c r="D35" s="10" t="s">
        <v>209</v>
      </c>
      <c r="E35" s="10"/>
      <c r="F35" s="10"/>
      <c r="G35" s="10"/>
      <c r="H35" s="10"/>
      <c r="I35" s="10"/>
    </row>
    <row r="36" spans="2:9">
      <c r="B36" s="8">
        <v>4</v>
      </c>
      <c r="C36" t="s">
        <v>210</v>
      </c>
      <c r="D36" s="10"/>
      <c r="E36" s="10"/>
      <c r="F36" s="10"/>
      <c r="G36" s="10"/>
      <c r="H36" s="10"/>
      <c r="I36" s="10"/>
    </row>
    <row r="37" spans="2:9">
      <c r="B37" s="8">
        <v>5</v>
      </c>
      <c r="C37" t="s">
        <v>211</v>
      </c>
      <c r="D37" s="10"/>
      <c r="E37" s="10"/>
      <c r="F37" s="10"/>
      <c r="G37" s="10"/>
      <c r="H37" s="10"/>
      <c r="I37" s="10"/>
    </row>
    <row r="38" spans="2:9">
      <c r="B38" s="8">
        <v>6</v>
      </c>
      <c r="C38" t="s">
        <v>212</v>
      </c>
    </row>
    <row r="39" spans="2:9">
      <c r="B39" s="8">
        <v>7</v>
      </c>
      <c r="C39" t="s">
        <v>213</v>
      </c>
    </row>
    <row r="40" spans="2:9">
      <c r="D40" s="8" t="s">
        <v>214</v>
      </c>
    </row>
    <row r="41" spans="2:9">
      <c r="B41" s="8">
        <v>8</v>
      </c>
      <c r="C41" t="s">
        <v>215</v>
      </c>
    </row>
    <row r="42" spans="2:9">
      <c r="B42" s="8">
        <v>9</v>
      </c>
      <c r="C42" t="s">
        <v>216</v>
      </c>
    </row>
    <row r="43" spans="2:9">
      <c r="D43" s="8" t="s">
        <v>217</v>
      </c>
    </row>
    <row r="44" spans="2:9">
      <c r="B44" s="7" t="s">
        <v>218</v>
      </c>
    </row>
    <row r="45" spans="2:9">
      <c r="B45" s="8">
        <v>1</v>
      </c>
      <c r="C45" s="8" t="s">
        <v>219</v>
      </c>
    </row>
    <row r="46" spans="2:9">
      <c r="B46" s="8">
        <v>2</v>
      </c>
      <c r="C46" t="s">
        <v>220</v>
      </c>
    </row>
    <row r="47" spans="2:9">
      <c r="B47" s="8">
        <v>3</v>
      </c>
      <c r="C47" s="8" t="s">
        <v>221</v>
      </c>
    </row>
    <row r="48" spans="2:9">
      <c r="B48" s="8">
        <v>4</v>
      </c>
      <c r="C48" t="s">
        <v>222</v>
      </c>
    </row>
    <row r="49" spans="2:3">
      <c r="B49" s="8">
        <v>5</v>
      </c>
      <c r="C49" t="s">
        <v>223</v>
      </c>
    </row>
    <row r="50" spans="2:3">
      <c r="B50" s="8">
        <v>6</v>
      </c>
      <c r="C50" t="s">
        <v>224</v>
      </c>
    </row>
    <row r="51" spans="2:3">
      <c r="B51" s="8">
        <v>7</v>
      </c>
      <c r="C51" t="s">
        <v>225</v>
      </c>
    </row>
    <row r="52" spans="2:3">
      <c r="B52" s="8">
        <v>8</v>
      </c>
      <c r="C52" t="s">
        <v>226</v>
      </c>
    </row>
    <row r="53" spans="2:3">
      <c r="B53" s="8">
        <v>9</v>
      </c>
      <c r="C53" t="s">
        <v>227</v>
      </c>
    </row>
    <row r="54" spans="2:3">
      <c r="B54" s="8">
        <v>10</v>
      </c>
      <c r="C54" t="s">
        <v>228</v>
      </c>
    </row>
    <row r="55" spans="2:3">
      <c r="B55" s="8">
        <v>11</v>
      </c>
      <c r="C55" t="s">
        <v>229</v>
      </c>
    </row>
    <row r="56" spans="2:3">
      <c r="B56" s="8">
        <v>12</v>
      </c>
      <c r="C56" t="s">
        <v>230</v>
      </c>
    </row>
    <row r="57" spans="2:3">
      <c r="B57" s="7" t="s">
        <v>231</v>
      </c>
      <c r="C57"/>
    </row>
    <row r="58" spans="2:3">
      <c r="B58" s="8">
        <v>1</v>
      </c>
      <c r="C58" t="s">
        <v>232</v>
      </c>
    </row>
    <row r="59" spans="2:3">
      <c r="B59" s="8">
        <v>2</v>
      </c>
      <c r="C59" t="s">
        <v>233</v>
      </c>
    </row>
    <row r="60" spans="2:3">
      <c r="B60" s="8">
        <v>3</v>
      </c>
      <c r="C60" t="s">
        <v>234</v>
      </c>
    </row>
    <row r="61" spans="2:3">
      <c r="C61"/>
    </row>
    <row r="62" spans="2:3">
      <c r="C62"/>
    </row>
    <row r="63" spans="2:3">
      <c r="C63"/>
    </row>
  </sheetData>
  <hyperlinks>
    <hyperlink ref="B3" location="Seed!A1" display="Seed" xr:uid="{C1A0C046-A824-456B-B91A-9178EAE9DEA2}"/>
    <hyperlink ref="B4" location="CropProtection!A1" display="Crop Protection" xr:uid="{7A53ABF8-5E98-4AB9-8AAF-925DF00DC83D}"/>
    <hyperlink ref="B6" location="IP!A1" display="Intellectual Prop" xr:uid="{D1A5B7E0-37AA-4E55-BD15-9E7C55050CA6}"/>
    <hyperlink ref="B8" location="Litigation!A1" display="Litigation" xr:uid="{9D4E5E58-94DA-4F28-9CC4-6000F227C15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5B72-37FF-40EE-B2C0-12ADFCFD6369}">
  <dimension ref="A1:E19"/>
  <sheetViews>
    <sheetView tabSelected="1" workbookViewId="0">
      <selection activeCell="C20" sqref="C20"/>
    </sheetView>
  </sheetViews>
  <sheetFormatPr defaultRowHeight="14.5"/>
  <cols>
    <col min="1" max="1" width="18.7265625" bestFit="1" customWidth="1"/>
    <col min="2" max="4" width="6.36328125" bestFit="1" customWidth="1"/>
    <col min="5" max="5" width="4.81640625" bestFit="1" customWidth="1"/>
  </cols>
  <sheetData>
    <row r="1" spans="1:5">
      <c r="A1" s="1" t="s">
        <v>6</v>
      </c>
      <c r="B1" s="1"/>
      <c r="C1" s="2"/>
    </row>
    <row r="2" spans="1:5">
      <c r="A2" t="s">
        <v>7</v>
      </c>
      <c r="C2" s="2"/>
    </row>
    <row r="3" spans="1:5" s="3" customFormat="1">
      <c r="A3" s="3" t="s">
        <v>8</v>
      </c>
      <c r="B3" s="3">
        <v>2021</v>
      </c>
      <c r="C3" s="4">
        <v>2022</v>
      </c>
      <c r="D3" s="3">
        <v>2023</v>
      </c>
      <c r="E3" s="3">
        <v>2024</v>
      </c>
    </row>
    <row r="4" spans="1:5" s="3" customFormat="1">
      <c r="C4" s="4"/>
    </row>
    <row r="5" spans="1:5">
      <c r="A5" s="5"/>
    </row>
    <row r="6" spans="1:5" s="3" customFormat="1">
      <c r="A6" s="3" t="s">
        <v>241</v>
      </c>
      <c r="B6" s="14">
        <f>+SUM(B7:B10)</f>
        <v>15655</v>
      </c>
      <c r="C6" s="14">
        <f t="shared" ref="C6:D6" si="0">+SUM(C7:C10)</f>
        <v>17455</v>
      </c>
      <c r="D6" s="14">
        <f t="shared" si="0"/>
        <v>17226</v>
      </c>
    </row>
    <row r="7" spans="1:5">
      <c r="A7" t="s">
        <v>237</v>
      </c>
      <c r="B7" s="15">
        <v>7536</v>
      </c>
      <c r="C7" s="15">
        <v>8294</v>
      </c>
      <c r="D7" s="15">
        <v>8590</v>
      </c>
    </row>
    <row r="8" spans="1:5">
      <c r="A8" t="s">
        <v>238</v>
      </c>
      <c r="B8" s="15">
        <v>3123</v>
      </c>
      <c r="C8" s="15">
        <v>3256</v>
      </c>
      <c r="D8" s="15">
        <v>3367</v>
      </c>
    </row>
    <row r="9" spans="1:5">
      <c r="A9" t="s">
        <v>239</v>
      </c>
      <c r="B9" s="15">
        <v>3545</v>
      </c>
      <c r="C9" s="15">
        <v>4445</v>
      </c>
      <c r="D9" s="15">
        <v>3906</v>
      </c>
    </row>
    <row r="10" spans="1:5">
      <c r="A10" t="s">
        <v>240</v>
      </c>
      <c r="B10" s="15">
        <v>1451</v>
      </c>
      <c r="C10" s="15">
        <v>1460</v>
      </c>
      <c r="D10" s="15">
        <v>1363</v>
      </c>
    </row>
    <row r="12" spans="1:5" s="3" customFormat="1">
      <c r="A12" s="3" t="s">
        <v>242</v>
      </c>
    </row>
    <row r="13" spans="1:5" s="3" customFormat="1">
      <c r="A13" s="3" t="s">
        <v>243</v>
      </c>
      <c r="C13" s="14">
        <f>C6-B6</f>
        <v>1800</v>
      </c>
    </row>
    <row r="14" spans="1:5" s="3" customFormat="1">
      <c r="A14" s="3" t="s">
        <v>244</v>
      </c>
      <c r="C14" s="16">
        <f>(C6-B6)/B6</f>
        <v>0.11497923985946981</v>
      </c>
    </row>
    <row r="15" spans="1:5">
      <c r="A15" s="3" t="s">
        <v>245</v>
      </c>
    </row>
    <row r="16" spans="1:5" s="17" customFormat="1">
      <c r="A16" s="17" t="s">
        <v>246</v>
      </c>
      <c r="C16" s="18">
        <v>0.1</v>
      </c>
    </row>
    <row r="17" spans="1:3" s="17" customFormat="1">
      <c r="A17" s="17" t="s">
        <v>247</v>
      </c>
      <c r="C17" s="18">
        <v>0.05</v>
      </c>
    </row>
    <row r="18" spans="1:3" s="17" customFormat="1">
      <c r="A18" s="17" t="s">
        <v>248</v>
      </c>
      <c r="C18" s="18">
        <v>-0.03</v>
      </c>
    </row>
    <row r="19" spans="1:3" s="17" customFormat="1">
      <c r="A19" s="17" t="s">
        <v>249</v>
      </c>
      <c r="C19" s="18">
        <v>-0.01</v>
      </c>
    </row>
  </sheetData>
  <hyperlinks>
    <hyperlink ref="A1" location="main!A1" display="main" xr:uid="{51A5440C-8489-4FAA-B8B2-3F3E7C0A06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05E9-987D-4830-9F7C-75700B6A5C93}">
  <dimension ref="A1"/>
  <sheetViews>
    <sheetView zoomScale="85" zoomScaleNormal="85" workbookViewId="0">
      <selection activeCell="Q28" sqref="Q28"/>
    </sheetView>
  </sheetViews>
  <sheetFormatPr defaultRowHeight="14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6B5A-E771-4B2A-B2F8-4F37E8CBBEFF}">
  <dimension ref="A1:G69"/>
  <sheetViews>
    <sheetView workbookViewId="0">
      <selection activeCell="A2" sqref="A2:XFD2"/>
    </sheetView>
  </sheetViews>
  <sheetFormatPr defaultRowHeight="14.5"/>
  <sheetData>
    <row r="1" spans="1:2">
      <c r="A1" s="1" t="s">
        <v>6</v>
      </c>
    </row>
    <row r="2" spans="1:2">
      <c r="A2" s="1"/>
    </row>
    <row r="3" spans="1:2">
      <c r="B3" t="s">
        <v>15</v>
      </c>
    </row>
    <row r="23" spans="2:7">
      <c r="B23" s="5" t="s">
        <v>17</v>
      </c>
      <c r="G23" s="5" t="s">
        <v>31</v>
      </c>
    </row>
    <row r="24" spans="2:7">
      <c r="B24" s="6" t="s">
        <v>18</v>
      </c>
      <c r="G24" t="s">
        <v>32</v>
      </c>
    </row>
    <row r="25" spans="2:7">
      <c r="B25" s="6" t="s">
        <v>19</v>
      </c>
      <c r="G25" t="s">
        <v>33</v>
      </c>
    </row>
    <row r="26" spans="2:7">
      <c r="B26" s="6" t="s">
        <v>20</v>
      </c>
      <c r="G26" t="s">
        <v>34</v>
      </c>
    </row>
    <row r="27" spans="2:7">
      <c r="B27" s="6" t="s">
        <v>21</v>
      </c>
      <c r="G27" t="s">
        <v>35</v>
      </c>
    </row>
    <row r="28" spans="2:7">
      <c r="B28" s="6" t="s">
        <v>22</v>
      </c>
      <c r="G28" t="s">
        <v>36</v>
      </c>
    </row>
    <row r="29" spans="2:7">
      <c r="B29" s="6" t="s">
        <v>23</v>
      </c>
      <c r="G29" t="s">
        <v>37</v>
      </c>
    </row>
    <row r="30" spans="2:7">
      <c r="B30" s="6" t="s">
        <v>24</v>
      </c>
      <c r="G30" t="s">
        <v>38</v>
      </c>
    </row>
    <row r="31" spans="2:7">
      <c r="B31" s="6" t="s">
        <v>25</v>
      </c>
      <c r="G31" t="s">
        <v>39</v>
      </c>
    </row>
    <row r="32" spans="2:7">
      <c r="B32" s="6" t="s">
        <v>26</v>
      </c>
      <c r="G32" t="s">
        <v>40</v>
      </c>
    </row>
    <row r="33" spans="2:7">
      <c r="B33" s="6" t="s">
        <v>27</v>
      </c>
      <c r="G33" t="s">
        <v>41</v>
      </c>
    </row>
    <row r="34" spans="2:7">
      <c r="B34" s="6" t="s">
        <v>28</v>
      </c>
      <c r="G34" t="s">
        <v>42</v>
      </c>
    </row>
    <row r="35" spans="2:7">
      <c r="B35" s="6" t="s">
        <v>29</v>
      </c>
      <c r="G35" t="s">
        <v>43</v>
      </c>
    </row>
    <row r="36" spans="2:7">
      <c r="B36" s="6" t="s">
        <v>30</v>
      </c>
      <c r="G36" t="s">
        <v>44</v>
      </c>
    </row>
    <row r="37" spans="2:7">
      <c r="G37" t="s">
        <v>45</v>
      </c>
    </row>
    <row r="38" spans="2:7">
      <c r="G38" t="s">
        <v>46</v>
      </c>
    </row>
    <row r="39" spans="2:7">
      <c r="G39" t="s">
        <v>47</v>
      </c>
    </row>
    <row r="40" spans="2:7">
      <c r="B40" s="5" t="s">
        <v>78</v>
      </c>
      <c r="G40" t="s">
        <v>48</v>
      </c>
    </row>
    <row r="41" spans="2:7">
      <c r="B41" t="s">
        <v>79</v>
      </c>
      <c r="G41" t="s">
        <v>49</v>
      </c>
    </row>
    <row r="42" spans="2:7">
      <c r="B42" t="s">
        <v>80</v>
      </c>
      <c r="G42" t="s">
        <v>50</v>
      </c>
    </row>
    <row r="43" spans="2:7">
      <c r="B43" t="s">
        <v>81</v>
      </c>
      <c r="G43" t="s">
        <v>51</v>
      </c>
    </row>
    <row r="44" spans="2:7">
      <c r="B44" t="s">
        <v>82</v>
      </c>
      <c r="G44" t="s">
        <v>52</v>
      </c>
    </row>
    <row r="45" spans="2:7">
      <c r="B45" t="s">
        <v>83</v>
      </c>
      <c r="G45" t="s">
        <v>53</v>
      </c>
    </row>
    <row r="46" spans="2:7">
      <c r="B46" t="s">
        <v>84</v>
      </c>
      <c r="G46" t="s">
        <v>54</v>
      </c>
    </row>
    <row r="47" spans="2:7">
      <c r="B47" t="s">
        <v>85</v>
      </c>
      <c r="G47" t="s">
        <v>55</v>
      </c>
    </row>
    <row r="48" spans="2:7">
      <c r="B48" t="s">
        <v>86</v>
      </c>
      <c r="G48" t="s">
        <v>56</v>
      </c>
    </row>
    <row r="49" spans="2:7">
      <c r="B49" t="s">
        <v>87</v>
      </c>
      <c r="G49" t="s">
        <v>57</v>
      </c>
    </row>
    <row r="50" spans="2:7">
      <c r="B50" t="s">
        <v>88</v>
      </c>
      <c r="G50" t="s">
        <v>58</v>
      </c>
    </row>
    <row r="51" spans="2:7">
      <c r="B51" t="s">
        <v>89</v>
      </c>
      <c r="G51" t="s">
        <v>59</v>
      </c>
    </row>
    <row r="52" spans="2:7">
      <c r="B52" t="s">
        <v>90</v>
      </c>
      <c r="G52" t="s">
        <v>60</v>
      </c>
    </row>
    <row r="53" spans="2:7">
      <c r="B53" t="s">
        <v>91</v>
      </c>
      <c r="G53" t="s">
        <v>61</v>
      </c>
    </row>
    <row r="54" spans="2:7">
      <c r="B54" t="s">
        <v>92</v>
      </c>
      <c r="G54" t="s">
        <v>62</v>
      </c>
    </row>
    <row r="55" spans="2:7">
      <c r="G55" t="s">
        <v>63</v>
      </c>
    </row>
    <row r="56" spans="2:7">
      <c r="G56" t="s">
        <v>64</v>
      </c>
    </row>
    <row r="57" spans="2:7">
      <c r="G57" t="s">
        <v>65</v>
      </c>
    </row>
    <row r="58" spans="2:7">
      <c r="G58" t="s">
        <v>66</v>
      </c>
    </row>
    <row r="59" spans="2:7">
      <c r="G59" t="s">
        <v>67</v>
      </c>
    </row>
    <row r="60" spans="2:7">
      <c r="G60" t="s">
        <v>68</v>
      </c>
    </row>
    <row r="61" spans="2:7">
      <c r="G61" t="s">
        <v>69</v>
      </c>
    </row>
    <row r="62" spans="2:7">
      <c r="G62" t="s">
        <v>70</v>
      </c>
    </row>
    <row r="63" spans="2:7">
      <c r="G63" t="s">
        <v>71</v>
      </c>
    </row>
    <row r="64" spans="2:7">
      <c r="G64" t="s">
        <v>72</v>
      </c>
    </row>
    <row r="65" spans="7:7">
      <c r="G65" t="s">
        <v>73</v>
      </c>
    </row>
    <row r="66" spans="7:7">
      <c r="G66" t="s">
        <v>74</v>
      </c>
    </row>
    <row r="67" spans="7:7">
      <c r="G67" t="s">
        <v>75</v>
      </c>
    </row>
    <row r="68" spans="7:7">
      <c r="G68" t="s">
        <v>76</v>
      </c>
    </row>
    <row r="69" spans="7:7">
      <c r="G69" t="s">
        <v>77</v>
      </c>
    </row>
  </sheetData>
  <hyperlinks>
    <hyperlink ref="A1" location="main!A1" display="main" xr:uid="{5DDE0694-92E8-43D5-939B-D83165769F9E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AE1D-B7E3-4A7B-8482-0D9A6C556DD0}">
  <dimension ref="A1:L56"/>
  <sheetViews>
    <sheetView topLeftCell="A2" workbookViewId="0">
      <selection activeCell="E45" sqref="D45:E45"/>
    </sheetView>
  </sheetViews>
  <sheetFormatPr defaultRowHeight="14.5"/>
  <sheetData>
    <row r="1" spans="1:2">
      <c r="A1" s="1" t="s">
        <v>6</v>
      </c>
    </row>
    <row r="2" spans="1:2">
      <c r="B2" t="s">
        <v>16</v>
      </c>
    </row>
    <row r="34" spans="2:12">
      <c r="B34" s="1" t="s">
        <v>134</v>
      </c>
      <c r="F34" s="5" t="s">
        <v>113</v>
      </c>
      <c r="I34" s="5" t="s">
        <v>197</v>
      </c>
      <c r="L34" s="5" t="s">
        <v>184</v>
      </c>
    </row>
    <row r="35" spans="2:12">
      <c r="F35" t="s">
        <v>114</v>
      </c>
      <c r="L35" t="s">
        <v>185</v>
      </c>
    </row>
    <row r="36" spans="2:12">
      <c r="F36" t="s">
        <v>115</v>
      </c>
      <c r="L36" t="s">
        <v>186</v>
      </c>
    </row>
    <row r="37" spans="2:12">
      <c r="B37" s="5" t="s">
        <v>93</v>
      </c>
      <c r="F37" t="s">
        <v>116</v>
      </c>
    </row>
    <row r="38" spans="2:12">
      <c r="B38" t="s">
        <v>94</v>
      </c>
      <c r="F38" t="s">
        <v>117</v>
      </c>
    </row>
    <row r="39" spans="2:12">
      <c r="B39" t="s">
        <v>95</v>
      </c>
      <c r="F39" t="s">
        <v>118</v>
      </c>
      <c r="L39" s="5" t="s">
        <v>78</v>
      </c>
    </row>
    <row r="40" spans="2:12">
      <c r="B40" t="s">
        <v>96</v>
      </c>
      <c r="F40" t="s">
        <v>119</v>
      </c>
      <c r="L40" t="s">
        <v>187</v>
      </c>
    </row>
    <row r="41" spans="2:12">
      <c r="B41" t="s">
        <v>97</v>
      </c>
      <c r="F41" t="s">
        <v>120</v>
      </c>
    </row>
    <row r="42" spans="2:12">
      <c r="B42" t="s">
        <v>98</v>
      </c>
      <c r="F42" t="s">
        <v>121</v>
      </c>
    </row>
    <row r="43" spans="2:12">
      <c r="B43" t="s">
        <v>99</v>
      </c>
      <c r="F43" t="s">
        <v>122</v>
      </c>
    </row>
    <row r="44" spans="2:12">
      <c r="B44" t="s">
        <v>100</v>
      </c>
      <c r="F44" t="s">
        <v>123</v>
      </c>
    </row>
    <row r="45" spans="2:12">
      <c r="B45" t="s">
        <v>101</v>
      </c>
      <c r="F45" t="s">
        <v>124</v>
      </c>
    </row>
    <row r="46" spans="2:12">
      <c r="B46" t="s">
        <v>102</v>
      </c>
      <c r="F46" t="s">
        <v>125</v>
      </c>
    </row>
    <row r="47" spans="2:12">
      <c r="B47" t="s">
        <v>103</v>
      </c>
      <c r="F47" t="s">
        <v>126</v>
      </c>
    </row>
    <row r="48" spans="2:12">
      <c r="B48" t="s">
        <v>104</v>
      </c>
      <c r="F48" t="s">
        <v>127</v>
      </c>
    </row>
    <row r="49" spans="2:6">
      <c r="B49" t="s">
        <v>105</v>
      </c>
      <c r="F49" t="s">
        <v>128</v>
      </c>
    </row>
    <row r="50" spans="2:6">
      <c r="B50" t="s">
        <v>106</v>
      </c>
      <c r="F50" t="s">
        <v>129</v>
      </c>
    </row>
    <row r="51" spans="2:6">
      <c r="B51" t="s">
        <v>107</v>
      </c>
      <c r="F51" t="s">
        <v>130</v>
      </c>
    </row>
    <row r="52" spans="2:6">
      <c r="B52" t="s">
        <v>108</v>
      </c>
      <c r="F52" t="s">
        <v>131</v>
      </c>
    </row>
    <row r="53" spans="2:6">
      <c r="B53" t="s">
        <v>109</v>
      </c>
      <c r="F53" t="s">
        <v>132</v>
      </c>
    </row>
    <row r="54" spans="2:6">
      <c r="B54" t="s">
        <v>110</v>
      </c>
      <c r="F54" t="s">
        <v>133</v>
      </c>
    </row>
    <row r="55" spans="2:6">
      <c r="B55" t="s">
        <v>111</v>
      </c>
    </row>
    <row r="56" spans="2:6">
      <c r="B56" t="s">
        <v>112</v>
      </c>
    </row>
  </sheetData>
  <hyperlinks>
    <hyperlink ref="A1" location="main!A1" display="main" xr:uid="{7ECCAD04-ADB8-4C7E-9CEE-A8766A143CB8}"/>
    <hyperlink ref="B34" location="weedControl!A1" display="Weed Control" xr:uid="{FF4AC168-E4EE-402D-9641-C17BD36592D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48AF-E017-4E40-9D38-B49D5F54C321}">
  <dimension ref="A1:H51"/>
  <sheetViews>
    <sheetView workbookViewId="0">
      <selection activeCell="C33" sqref="C33"/>
    </sheetView>
  </sheetViews>
  <sheetFormatPr defaultRowHeight="14.5"/>
  <cols>
    <col min="2" max="2" width="24.26953125" bestFit="1" customWidth="1"/>
    <col min="3" max="4" width="24.26953125" customWidth="1"/>
    <col min="5" max="5" width="28.6328125" bestFit="1" customWidth="1"/>
    <col min="6" max="6" width="14.90625" bestFit="1" customWidth="1"/>
    <col min="7" max="7" width="18" customWidth="1"/>
    <col min="8" max="8" width="5.81640625" bestFit="1" customWidth="1"/>
  </cols>
  <sheetData>
    <row r="1" spans="1:8">
      <c r="A1" s="1" t="s">
        <v>6</v>
      </c>
    </row>
    <row r="2" spans="1:8">
      <c r="B2" s="5" t="s">
        <v>188</v>
      </c>
      <c r="C2" s="5" t="s">
        <v>192</v>
      </c>
      <c r="D2" s="5" t="s">
        <v>194</v>
      </c>
      <c r="E2" s="5" t="s">
        <v>189</v>
      </c>
      <c r="F2" s="5" t="s">
        <v>190</v>
      </c>
      <c r="G2" s="5" t="s">
        <v>134</v>
      </c>
      <c r="H2" s="5" t="s">
        <v>191</v>
      </c>
    </row>
    <row r="3" spans="1:8">
      <c r="B3" t="s">
        <v>135</v>
      </c>
    </row>
    <row r="4" spans="1:8">
      <c r="B4" t="s">
        <v>136</v>
      </c>
    </row>
    <row r="5" spans="1:8">
      <c r="B5" t="s">
        <v>137</v>
      </c>
    </row>
    <row r="6" spans="1:8">
      <c r="B6" t="s">
        <v>138</v>
      </c>
    </row>
    <row r="7" spans="1:8">
      <c r="B7" t="s">
        <v>139</v>
      </c>
    </row>
    <row r="8" spans="1:8">
      <c r="B8" t="s">
        <v>140</v>
      </c>
    </row>
    <row r="9" spans="1:8">
      <c r="B9" t="s">
        <v>141</v>
      </c>
    </row>
    <row r="10" spans="1:8">
      <c r="B10" t="s">
        <v>142</v>
      </c>
    </row>
    <row r="11" spans="1:8">
      <c r="B11" t="s">
        <v>143</v>
      </c>
    </row>
    <row r="12" spans="1:8">
      <c r="B12" t="s">
        <v>144</v>
      </c>
    </row>
    <row r="13" spans="1:8">
      <c r="B13" t="s">
        <v>145</v>
      </c>
    </row>
    <row r="14" spans="1:8">
      <c r="B14" t="s">
        <v>146</v>
      </c>
    </row>
    <row r="15" spans="1:8">
      <c r="B15" t="s">
        <v>147</v>
      </c>
    </row>
    <row r="16" spans="1:8">
      <c r="B16" t="s">
        <v>148</v>
      </c>
    </row>
    <row r="17" spans="2:4">
      <c r="B17" t="s">
        <v>149</v>
      </c>
    </row>
    <row r="18" spans="2:4">
      <c r="B18" t="s">
        <v>150</v>
      </c>
    </row>
    <row r="19" spans="2:4">
      <c r="B19" t="s">
        <v>151</v>
      </c>
    </row>
    <row r="20" spans="2:4">
      <c r="B20" t="s">
        <v>152</v>
      </c>
    </row>
    <row r="21" spans="2:4">
      <c r="B21" t="s">
        <v>153</v>
      </c>
      <c r="C21" t="s">
        <v>193</v>
      </c>
      <c r="D21" t="s">
        <v>195</v>
      </c>
    </row>
    <row r="22" spans="2:4">
      <c r="B22" t="s">
        <v>154</v>
      </c>
    </row>
    <row r="23" spans="2:4">
      <c r="B23" t="s">
        <v>155</v>
      </c>
    </row>
    <row r="24" spans="2:4">
      <c r="B24" t="s">
        <v>156</v>
      </c>
    </row>
    <row r="25" spans="2:4">
      <c r="B25" t="s">
        <v>157</v>
      </c>
    </row>
    <row r="26" spans="2:4">
      <c r="B26" t="s">
        <v>158</v>
      </c>
    </row>
    <row r="27" spans="2:4">
      <c r="B27" t="s">
        <v>159</v>
      </c>
    </row>
    <row r="28" spans="2:4">
      <c r="B28" t="s">
        <v>160</v>
      </c>
    </row>
    <row r="29" spans="2:4">
      <c r="B29" t="s">
        <v>161</v>
      </c>
    </row>
    <row r="30" spans="2:4">
      <c r="B30" t="s">
        <v>162</v>
      </c>
    </row>
    <row r="31" spans="2:4">
      <c r="B31" t="s">
        <v>163</v>
      </c>
    </row>
    <row r="32" spans="2:4">
      <c r="B32" t="s">
        <v>164</v>
      </c>
    </row>
    <row r="33" spans="2:3">
      <c r="B33" t="s">
        <v>165</v>
      </c>
    </row>
    <row r="34" spans="2:3">
      <c r="B34" t="s">
        <v>166</v>
      </c>
    </row>
    <row r="35" spans="2:3">
      <c r="B35" t="s">
        <v>167</v>
      </c>
    </row>
    <row r="36" spans="2:3">
      <c r="B36" t="s">
        <v>168</v>
      </c>
    </row>
    <row r="37" spans="2:3">
      <c r="B37" t="s">
        <v>169</v>
      </c>
    </row>
    <row r="38" spans="2:3">
      <c r="B38" t="s">
        <v>170</v>
      </c>
    </row>
    <row r="39" spans="2:3">
      <c r="B39" t="s">
        <v>171</v>
      </c>
    </row>
    <row r="40" spans="2:3">
      <c r="B40" t="s">
        <v>172</v>
      </c>
      <c r="C40" t="s">
        <v>193</v>
      </c>
    </row>
    <row r="41" spans="2:3">
      <c r="B41" t="s">
        <v>173</v>
      </c>
    </row>
    <row r="42" spans="2:3">
      <c r="B42" t="s">
        <v>174</v>
      </c>
    </row>
    <row r="43" spans="2:3">
      <c r="B43" t="s">
        <v>175</v>
      </c>
    </row>
    <row r="44" spans="2:3">
      <c r="B44" t="s">
        <v>176</v>
      </c>
    </row>
    <row r="45" spans="2:3">
      <c r="B45" t="s">
        <v>177</v>
      </c>
    </row>
    <row r="46" spans="2:3">
      <c r="B46" t="s">
        <v>178</v>
      </c>
    </row>
    <row r="47" spans="2:3">
      <c r="B47" t="s">
        <v>179</v>
      </c>
    </row>
    <row r="48" spans="2:3">
      <c r="B48" t="s">
        <v>180</v>
      </c>
    </row>
    <row r="49" spans="2:2">
      <c r="B49" t="s">
        <v>181</v>
      </c>
    </row>
    <row r="50" spans="2:2">
      <c r="B50" t="s">
        <v>182</v>
      </c>
    </row>
    <row r="51" spans="2:2">
      <c r="B51" t="s">
        <v>183</v>
      </c>
    </row>
  </sheetData>
  <hyperlinks>
    <hyperlink ref="A1" location="main!A1" display="main" xr:uid="{ABD99F71-15C4-4DA1-961C-3FEE0348358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B0C5-D19E-47C2-86A6-2517A5FC83F2}">
  <dimension ref="A1"/>
  <sheetViews>
    <sheetView workbookViewId="0"/>
  </sheetViews>
  <sheetFormatPr defaultRowHeight="14.5"/>
  <sheetData>
    <row r="1" spans="1:1">
      <c r="A1" s="1" t="s">
        <v>6</v>
      </c>
    </row>
  </sheetData>
  <hyperlinks>
    <hyperlink ref="A1" location="main!A1" display="main" xr:uid="{E93CB30D-1812-4DED-8196-8225AA02AD0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Litigation</vt:lpstr>
      <vt:lpstr>Seed</vt:lpstr>
      <vt:lpstr>CropProtection</vt:lpstr>
      <vt:lpstr>weedControl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2025-01-23T04:03:48Z</dcterms:modified>
</cp:coreProperties>
</file>