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CBD66B20-6907-4DBC-8245-CD9B9D538611}" xr6:coauthVersionLast="47" xr6:coauthVersionMax="47" xr10:uidLastSave="{00000000-0000-0000-0000-000000000000}"/>
  <bookViews>
    <workbookView xWindow="10" yWindow="3320" windowWidth="16820" windowHeight="15720" xr2:uid="{00000000-000D-0000-FFFF-FFFF00000000}"/>
  </bookViews>
  <sheets>
    <sheet name="main" sheetId="1" r:id="rId1"/>
    <sheet name="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N4" i="1"/>
  <c r="N7" i="1" s="1"/>
</calcChain>
</file>

<file path=xl/sharedStrings.xml><?xml version="1.0" encoding="utf-8"?>
<sst xmlns="http://schemas.openxmlformats.org/spreadsheetml/2006/main" count="22" uniqueCount="19">
  <si>
    <t>main</t>
  </si>
  <si>
    <t>use for scripting</t>
  </si>
  <si>
    <t>xxx</t>
  </si>
  <si>
    <t>Timeframe</t>
  </si>
  <si>
    <t>Q123</t>
  </si>
  <si>
    <t>Q223</t>
  </si>
  <si>
    <t>Q323</t>
  </si>
  <si>
    <t>Q423</t>
  </si>
  <si>
    <t>Q124</t>
  </si>
  <si>
    <t>Q224</t>
  </si>
  <si>
    <t>Q324</t>
  </si>
  <si>
    <t>Q424</t>
  </si>
  <si>
    <t>P</t>
  </si>
  <si>
    <t>S/O</t>
  </si>
  <si>
    <t>MC</t>
  </si>
  <si>
    <t>Cash</t>
  </si>
  <si>
    <t>Debt</t>
  </si>
  <si>
    <t>EV</t>
  </si>
  <si>
    <t>2/19/25: Q424 earnings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</si>
</sst>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164" fontId="0" fillId="0" borderId="0" xfId="0" applyNumberFormat="1"/>
    <xf numFmtId="164" fontId="1" fillId="0" borderId="0" xfId="0" applyNumberFormat="1" applyFont="1"/>
    <xf numFmtId="164" fontId="3" fillId="0" borderId="0" xfId="0" applyNumberFormat="1" applyFont="1"/>
    <xf numFmtId="0" fontId="4" fillId="0" borderId="0" xfId="0" applyFont="1"/>
    <xf numFmtId="165" fontId="0" fillId="0" borderId="0" xfId="0" applyNumberFormat="1"/>
    <xf numFmtId="3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rey\github\models\CTVA.xlsx" TargetMode="External"/><Relationship Id="rId1" Type="http://schemas.openxmlformats.org/officeDocument/2006/relationships/externalLinkPath" Target="CT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igation"/>
      <sheetName val="Enlist"/>
      <sheetName val="Seed"/>
      <sheetName val="Traits"/>
      <sheetName val="SeedTreatmentsOther"/>
      <sheetName val="SeedBrands"/>
      <sheetName val="CropProtection"/>
      <sheetName val="otherCropProtection"/>
      <sheetName val="diseaseMgmt"/>
      <sheetName val="NitrogenMgmt"/>
      <sheetName val="weedControl"/>
      <sheetName val="insectNematode"/>
      <sheetName val="IP"/>
    </sheetNames>
    <sheetDataSet>
      <sheetData sheetId="0"/>
      <sheetData sheetId="1">
        <row r="191">
          <cell r="M191">
            <v>2644</v>
          </cell>
        </row>
        <row r="192">
          <cell r="M192">
            <v>98</v>
          </cell>
        </row>
        <row r="207">
          <cell r="H207">
            <v>3741</v>
          </cell>
        </row>
        <row r="213">
          <cell r="H213">
            <v>1975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2:N10"/>
  <sheetViews>
    <sheetView tabSelected="1" workbookViewId="0">
      <selection activeCell="K11" sqref="K11"/>
    </sheetView>
  </sheetViews>
  <sheetFormatPr defaultRowHeight="14.5" x14ac:dyDescent="0.35"/>
  <sheetData>
    <row r="2" spans="11:14" x14ac:dyDescent="0.35">
      <c r="M2" t="s">
        <v>12</v>
      </c>
      <c r="N2">
        <v>65.27</v>
      </c>
    </row>
    <row r="3" spans="11:14" x14ac:dyDescent="0.35">
      <c r="M3" t="s">
        <v>13</v>
      </c>
      <c r="N3" s="8">
        <v>687.29300000000001</v>
      </c>
    </row>
    <row r="4" spans="11:14" x14ac:dyDescent="0.35">
      <c r="M4" t="s">
        <v>14</v>
      </c>
      <c r="N4" s="9">
        <f>+N3*N2</f>
        <v>44859.614109999995</v>
      </c>
    </row>
    <row r="5" spans="11:14" x14ac:dyDescent="0.35">
      <c r="M5" t="s">
        <v>15</v>
      </c>
      <c r="N5" s="9">
        <f>+SUM([1]model!M191:M192)</f>
        <v>2742</v>
      </c>
    </row>
    <row r="6" spans="11:14" x14ac:dyDescent="0.35">
      <c r="M6" t="s">
        <v>16</v>
      </c>
      <c r="N6" s="9">
        <f>+[1]model!H213+[1]model!H207</f>
        <v>5716</v>
      </c>
    </row>
    <row r="7" spans="11:14" x14ac:dyDescent="0.35">
      <c r="M7" t="s">
        <v>17</v>
      </c>
      <c r="N7" s="9">
        <f>+N4-N5+N6</f>
        <v>47833.614109999995</v>
      </c>
    </row>
    <row r="10" spans="11:14" x14ac:dyDescent="0.35">
      <c r="K10" s="1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CFC4-E993-423C-B163-FA1CB7FA1E6D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J1" s="2" t="s">
        <v>2</v>
      </c>
    </row>
    <row r="2" spans="1:14" x14ac:dyDescent="0.35">
      <c r="A2" t="s">
        <v>1</v>
      </c>
      <c r="J2" s="2" t="s">
        <v>2</v>
      </c>
      <c r="L2" s="3"/>
    </row>
    <row r="3" spans="1:14" s="4" customFormat="1" x14ac:dyDescent="0.35">
      <c r="J3" s="5" t="s">
        <v>2</v>
      </c>
      <c r="L3" s="6"/>
    </row>
    <row r="4" spans="1:14" s="2" customFormat="1" x14ac:dyDescent="0.3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2</v>
      </c>
      <c r="K4" s="2">
        <v>2021</v>
      </c>
      <c r="L4" s="7">
        <v>2022</v>
      </c>
      <c r="M4" s="2">
        <v>2023</v>
      </c>
      <c r="N4" s="2">
        <v>2024</v>
      </c>
    </row>
  </sheetData>
  <hyperlinks>
    <hyperlink ref="A1" location="main!A1" display="main" xr:uid="{9E16BE19-CCA7-4B23-9204-269A600F61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2025-02-05T03:06:24Z</dcterms:modified>
</cp:coreProperties>
</file>