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.cirelli\Desktop\repositories\gsu_fall_2020\Basic_rate_making\wk4\"/>
    </mc:Choice>
  </mc:AlternateContent>
  <xr:revisionPtr revIDLastSave="0" documentId="13_ncr:1_{77E939C5-E191-4554-BC86-0604B4DBF55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ggreg_periods" sheetId="1" r:id="rId1"/>
    <sheet name="Loss Triangle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J6" i="2" s="1"/>
  <c r="K6" i="2" s="1"/>
  <c r="L6" i="2" s="1"/>
  <c r="I7" i="2"/>
  <c r="J7" i="2" s="1"/>
  <c r="K7" i="2" s="1"/>
  <c r="I8" i="2"/>
  <c r="I9" i="2"/>
  <c r="J8" i="2"/>
  <c r="K5" i="2"/>
  <c r="L5" i="2" s="1"/>
  <c r="M5" i="2" s="1"/>
  <c r="J5" i="2"/>
  <c r="I5" i="2"/>
  <c r="M4" i="2"/>
  <c r="I4" i="2"/>
  <c r="J4" i="2"/>
  <c r="K4" i="2"/>
  <c r="L4" i="2"/>
  <c r="H4" i="2"/>
  <c r="H5" i="2"/>
  <c r="H6" i="2"/>
  <c r="I3" i="2"/>
  <c r="H3" i="2"/>
  <c r="F4" i="2"/>
  <c r="D4" i="2"/>
  <c r="E4" i="2" s="1"/>
  <c r="A7" i="2"/>
  <c r="A8" i="2" s="1"/>
  <c r="A9" i="2" s="1"/>
  <c r="H9" i="2" s="1"/>
  <c r="A6" i="2"/>
  <c r="C4" i="2"/>
  <c r="D13" i="1"/>
  <c r="C13" i="1"/>
  <c r="D12" i="1"/>
  <c r="C12" i="1"/>
  <c r="D11" i="1"/>
  <c r="C11" i="1"/>
  <c r="H8" i="2" l="1"/>
  <c r="H7" i="2"/>
</calcChain>
</file>

<file path=xl/sharedStrings.xml><?xml version="1.0" encoding="utf-8"?>
<sst xmlns="http://schemas.openxmlformats.org/spreadsheetml/2006/main" count="39" uniqueCount="36">
  <si>
    <t>Effective Date</t>
  </si>
  <si>
    <t>Date of Loss</t>
  </si>
  <si>
    <t>Report Date</t>
  </si>
  <si>
    <t>Transaction Date</t>
  </si>
  <si>
    <t xml:space="preserve">Incremental Payment </t>
  </si>
  <si>
    <t>Case Reserve</t>
  </si>
  <si>
    <t>Aggregation</t>
  </si>
  <si>
    <t xml:space="preserve">Valuation Date </t>
  </si>
  <si>
    <t>CY 2009</t>
  </si>
  <si>
    <t>AY 2009</t>
  </si>
  <si>
    <t>PY 2009</t>
  </si>
  <si>
    <t>Two individual loss events</t>
  </si>
  <si>
    <t>Looking at valuation dates.</t>
  </si>
  <si>
    <t>Should capture all transactions occuring in calendar year 2009.</t>
  </si>
  <si>
    <t>Valuation dates at 2010 and 2011 we put the same amount because</t>
  </si>
  <si>
    <t>we are only refering to CY 2009.</t>
  </si>
  <si>
    <t>care about when the transaction took place.</t>
  </si>
  <si>
    <t xml:space="preserve">I only care about when the accident (loss) actual took place.  I don't </t>
  </si>
  <si>
    <t>for 2010:</t>
  </si>
  <si>
    <t>sum all payments 0 + 1k + 7k &amp; add the additional reserves of 2.5k.</t>
  </si>
  <si>
    <t>for 2011: the claim was fully settled, so we just add all values in column E.</t>
  </si>
  <si>
    <t>Policy year that he policies were issues.  We don't care about the transaction date</t>
  </si>
  <si>
    <t>nor when the accident occurred.</t>
  </si>
  <si>
    <t>Development Year</t>
  </si>
  <si>
    <t>Year</t>
  </si>
  <si>
    <t>Accident</t>
  </si>
  <si>
    <t>Incremental</t>
  </si>
  <si>
    <t>Cumulative</t>
  </si>
  <si>
    <t>Notes</t>
  </si>
  <si>
    <t>Diagonal</t>
  </si>
  <si>
    <t>Coincide with the years.</t>
  </si>
  <si>
    <t>Ratio of paid to reported</t>
  </si>
  <si>
    <t>Tells us how quickly the claims are being paid</t>
  </si>
  <si>
    <t>Total closed claims to reported claims counts</t>
  </si>
  <si>
    <t>similar to the above ratio</t>
  </si>
  <si>
    <t>Ratio of claim counts on closed with payment to total closed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</si>
</sst>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8" formatCode="_([$$-409]* #,##0_);_([$$-409]* \(#,##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2" fillId="2" borderId="4" xfId="0" applyFont="1" applyFill="1" applyBorder="1"/>
    <xf numFmtId="15" fontId="2" fillId="2" borderId="4" xfId="0" applyNumberFormat="1" applyFont="1" applyFill="1" applyBorder="1"/>
    <xf numFmtId="14" fontId="2" fillId="2" borderId="4" xfId="0" applyNumberFormat="1" applyFont="1" applyFill="1" applyBorder="1"/>
    <xf numFmtId="0" fontId="0" fillId="2" borderId="4" xfId="0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4" fontId="0" fillId="2" borderId="4" xfId="0" applyNumberFormat="1" applyFill="1" applyBorder="1"/>
    <xf numFmtId="165" fontId="0" fillId="2" borderId="4" xfId="1" applyNumberFormat="1" applyFont="1" applyFill="1" applyBorder="1"/>
    <xf numFmtId="0" fontId="2" fillId="2" borderId="4" xfId="0" applyFont="1" applyFill="1" applyBorder="1" applyAlignment="1">
      <alignment vertical="center" wrapText="1"/>
    </xf>
    <xf numFmtId="14" fontId="0" fillId="2" borderId="12" xfId="0" applyNumberFormat="1" applyFill="1" applyBorder="1"/>
    <xf numFmtId="14" fontId="0" fillId="2" borderId="13" xfId="0" applyNumberFormat="1" applyFill="1" applyBorder="1"/>
    <xf numFmtId="165" fontId="0" fillId="2" borderId="13" xfId="1" applyNumberFormat="1" applyFont="1" applyFill="1" applyBorder="1"/>
    <xf numFmtId="165" fontId="0" fillId="2" borderId="14" xfId="1" applyNumberFormat="1" applyFont="1" applyFill="1" applyBorder="1"/>
    <xf numFmtId="165" fontId="0" fillId="2" borderId="16" xfId="1" applyNumberFormat="1" applyFont="1" applyFill="1" applyBorder="1"/>
    <xf numFmtId="14" fontId="0" fillId="2" borderId="17" xfId="0" applyNumberFormat="1" applyFill="1" applyBorder="1"/>
    <xf numFmtId="165" fontId="0" fillId="2" borderId="17" xfId="1" applyNumberFormat="1" applyFont="1" applyFill="1" applyBorder="1"/>
    <xf numFmtId="165" fontId="0" fillId="2" borderId="18" xfId="1" applyNumberFormat="1" applyFont="1" applyFill="1" applyBorder="1"/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14" fontId="0" fillId="2" borderId="15" xfId="0" applyNumberFormat="1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0" xfId="0" applyFill="1"/>
    <xf numFmtId="0" fontId="0" fillId="3" borderId="4" xfId="0" applyFill="1" applyBorder="1"/>
    <xf numFmtId="0" fontId="0" fillId="4" borderId="0" xfId="0" applyFill="1"/>
    <xf numFmtId="0" fontId="0" fillId="4" borderId="4" xfId="0" applyFill="1" applyBorder="1"/>
    <xf numFmtId="0" fontId="0" fillId="5" borderId="0" xfId="0" applyFill="1"/>
    <xf numFmtId="0" fontId="3" fillId="2" borderId="0" xfId="0" applyFont="1" applyFill="1"/>
    <xf numFmtId="168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J9" sqref="J9"/>
    </sheetView>
  </sheetViews>
  <sheetFormatPr defaultRowHeight="14.4" x14ac:dyDescent="0.3"/>
  <cols>
    <col min="1" max="1" width="9.5546875" style="2" bestFit="1" customWidth="1"/>
    <col min="2" max="2" width="11.109375" style="2" bestFit="1" customWidth="1"/>
    <col min="3" max="4" width="10.5546875" style="2" bestFit="1" customWidth="1"/>
    <col min="5" max="5" width="12.109375" style="2" customWidth="1"/>
    <col min="6" max="6" width="11.109375" style="2" bestFit="1" customWidth="1"/>
    <col min="7" max="16384" width="8.88671875" style="2"/>
  </cols>
  <sheetData>
    <row r="1" spans="1:6" s="1" customFormat="1" ht="28.8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</row>
    <row r="2" spans="1:6" x14ac:dyDescent="0.3">
      <c r="A2" s="29">
        <v>39995</v>
      </c>
      <c r="B2" s="15">
        <v>40118</v>
      </c>
      <c r="C2" s="15">
        <v>40136</v>
      </c>
      <c r="D2" s="39">
        <v>40135</v>
      </c>
      <c r="E2" s="16">
        <v>0</v>
      </c>
      <c r="F2" s="22">
        <v>10000</v>
      </c>
    </row>
    <row r="3" spans="1:6" x14ac:dyDescent="0.3">
      <c r="A3" s="30"/>
      <c r="B3" s="31"/>
      <c r="C3" s="32"/>
      <c r="D3" s="15">
        <v>40210</v>
      </c>
      <c r="E3" s="16">
        <v>1000</v>
      </c>
      <c r="F3" s="22">
        <v>9000</v>
      </c>
    </row>
    <row r="4" spans="1:6" x14ac:dyDescent="0.3">
      <c r="A4" s="36"/>
      <c r="B4" s="37"/>
      <c r="C4" s="38"/>
      <c r="D4" s="15">
        <v>40422</v>
      </c>
      <c r="E4" s="16">
        <v>7000</v>
      </c>
      <c r="F4" s="22">
        <v>2500</v>
      </c>
    </row>
    <row r="5" spans="1:6" ht="15" thickBot="1" x14ac:dyDescent="0.35">
      <c r="A5" s="33"/>
      <c r="B5" s="34"/>
      <c r="C5" s="35"/>
      <c r="D5" s="23">
        <v>40558</v>
      </c>
      <c r="E5" s="24">
        <v>3000</v>
      </c>
      <c r="F5" s="25">
        <v>0</v>
      </c>
    </row>
    <row r="6" spans="1:6" x14ac:dyDescent="0.3">
      <c r="A6" s="18">
        <v>40066</v>
      </c>
      <c r="B6" s="19">
        <v>40223</v>
      </c>
      <c r="C6" s="19">
        <v>43844</v>
      </c>
      <c r="D6" s="19">
        <v>40223</v>
      </c>
      <c r="E6" s="20">
        <v>5000</v>
      </c>
      <c r="F6" s="21">
        <v>10000</v>
      </c>
    </row>
    <row r="7" spans="1:6" x14ac:dyDescent="0.3">
      <c r="A7" s="30"/>
      <c r="B7" s="31"/>
      <c r="C7" s="32"/>
      <c r="D7" s="15">
        <v>40483</v>
      </c>
      <c r="E7" s="16">
        <v>8000</v>
      </c>
      <c r="F7" s="22">
        <v>4000</v>
      </c>
    </row>
    <row r="8" spans="1:6" ht="15" thickBot="1" x14ac:dyDescent="0.35">
      <c r="A8" s="33"/>
      <c r="B8" s="34"/>
      <c r="C8" s="35"/>
      <c r="D8" s="23">
        <v>40603</v>
      </c>
      <c r="E8" s="24">
        <v>1000</v>
      </c>
      <c r="F8" s="25">
        <v>0</v>
      </c>
    </row>
    <row r="9" spans="1:6" s="3" customFormat="1" x14ac:dyDescent="0.3">
      <c r="A9" s="14" t="s">
        <v>7</v>
      </c>
      <c r="B9" s="14"/>
      <c r="C9" s="14"/>
      <c r="D9" s="14"/>
      <c r="E9" s="14"/>
      <c r="F9" s="14"/>
    </row>
    <row r="10" spans="1:6" s="3" customFormat="1" x14ac:dyDescent="0.3">
      <c r="A10" s="4" t="s">
        <v>6</v>
      </c>
      <c r="B10" s="5">
        <v>40178</v>
      </c>
      <c r="C10" s="6">
        <v>40543</v>
      </c>
      <c r="D10" s="6">
        <v>40908</v>
      </c>
      <c r="E10" s="8"/>
      <c r="F10" s="9"/>
    </row>
    <row r="11" spans="1:6" x14ac:dyDescent="0.3">
      <c r="A11" s="41" t="s">
        <v>8</v>
      </c>
      <c r="B11" s="16">
        <v>10000</v>
      </c>
      <c r="C11" s="16">
        <f>B11</f>
        <v>10000</v>
      </c>
      <c r="D11" s="16">
        <f>C11</f>
        <v>10000</v>
      </c>
      <c r="E11" s="10"/>
      <c r="F11" s="11"/>
    </row>
    <row r="12" spans="1:6" x14ac:dyDescent="0.3">
      <c r="A12" s="43" t="s">
        <v>9</v>
      </c>
      <c r="B12" s="16">
        <v>10000</v>
      </c>
      <c r="C12" s="16">
        <f>1000+7000+2500</f>
        <v>10500</v>
      </c>
      <c r="D12" s="16">
        <f>SUM(E2:E5)</f>
        <v>11000</v>
      </c>
      <c r="E12" s="10"/>
      <c r="F12" s="11"/>
    </row>
    <row r="13" spans="1:6" x14ac:dyDescent="0.3">
      <c r="A13" s="7" t="s">
        <v>10</v>
      </c>
      <c r="B13" s="16">
        <v>10000</v>
      </c>
      <c r="C13" s="16">
        <f>E3+E4+F4+E6+E7+F7</f>
        <v>27500</v>
      </c>
      <c r="D13" s="16">
        <f>SUM(E2:E8)</f>
        <v>25000</v>
      </c>
      <c r="E13" s="12"/>
      <c r="F13" s="13"/>
    </row>
    <row r="15" spans="1:6" x14ac:dyDescent="0.3">
      <c r="A15" s="2" t="s">
        <v>11</v>
      </c>
    </row>
    <row r="16" spans="1:6" x14ac:dyDescent="0.3">
      <c r="A16" s="2" t="s">
        <v>12</v>
      </c>
    </row>
    <row r="17" spans="1:3" x14ac:dyDescent="0.3">
      <c r="A17" s="40" t="s">
        <v>8</v>
      </c>
      <c r="B17" s="2" t="s">
        <v>13</v>
      </c>
    </row>
    <row r="18" spans="1:3" x14ac:dyDescent="0.3">
      <c r="B18" s="2" t="s">
        <v>14</v>
      </c>
    </row>
    <row r="19" spans="1:3" x14ac:dyDescent="0.3">
      <c r="B19" s="2" t="s">
        <v>15</v>
      </c>
    </row>
    <row r="20" spans="1:3" x14ac:dyDescent="0.3">
      <c r="A20" s="42" t="s">
        <v>9</v>
      </c>
      <c r="B20" s="2" t="s">
        <v>17</v>
      </c>
    </row>
    <row r="21" spans="1:3" x14ac:dyDescent="0.3">
      <c r="B21" s="2" t="s">
        <v>16</v>
      </c>
    </row>
    <row r="22" spans="1:3" x14ac:dyDescent="0.3">
      <c r="B22" s="2" t="s">
        <v>18</v>
      </c>
      <c r="C22" s="2" t="s">
        <v>19</v>
      </c>
    </row>
    <row r="23" spans="1:3" x14ac:dyDescent="0.3">
      <c r="B23" s="2" t="s">
        <v>20</v>
      </c>
    </row>
    <row r="24" spans="1:3" x14ac:dyDescent="0.3">
      <c r="A24" s="44" t="s">
        <v>10</v>
      </c>
      <c r="B24" s="2" t="s">
        <v>21</v>
      </c>
    </row>
    <row r="25" spans="1:3" x14ac:dyDescent="0.3">
      <c r="B25" s="2" t="s">
        <v>22</v>
      </c>
    </row>
  </sheetData>
  <mergeCells count="4">
    <mergeCell ref="A9:F9"/>
    <mergeCell ref="E10:F13"/>
    <mergeCell ref="A7:C8"/>
    <mergeCell ref="A3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614D-70D9-42E8-8AE2-4BB21D920605}">
  <dimension ref="A1:M12"/>
  <sheetViews>
    <sheetView workbookViewId="0">
      <selection activeCell="F21" sqref="F21"/>
    </sheetView>
  </sheetViews>
  <sheetFormatPr defaultRowHeight="13.2" x14ac:dyDescent="0.25"/>
  <cols>
    <col min="1" max="1" width="8.109375" style="45" bestFit="1" customWidth="1"/>
    <col min="2" max="2" width="11.44140625" style="45" bestFit="1" customWidth="1"/>
    <col min="3" max="4" width="10.44140625" style="45" bestFit="1" customWidth="1"/>
    <col min="5" max="6" width="9" style="45" bestFit="1" customWidth="1"/>
    <col min="7" max="16384" width="8.88671875" style="45"/>
  </cols>
  <sheetData>
    <row r="1" spans="1:13" x14ac:dyDescent="0.25">
      <c r="B1" s="45" t="s">
        <v>26</v>
      </c>
      <c r="I1" s="45" t="s">
        <v>27</v>
      </c>
    </row>
    <row r="3" spans="1:13" x14ac:dyDescent="0.25">
      <c r="A3" s="47" t="s">
        <v>25</v>
      </c>
      <c r="B3" s="48" t="s">
        <v>23</v>
      </c>
      <c r="C3" s="48"/>
      <c r="D3" s="48"/>
      <c r="E3" s="48"/>
      <c r="F3" s="48"/>
      <c r="H3" s="49" t="str">
        <f>A3</f>
        <v>Accident</v>
      </c>
      <c r="I3" s="48" t="str">
        <f>B3</f>
        <v>Development Year</v>
      </c>
      <c r="J3" s="48"/>
      <c r="K3" s="48"/>
      <c r="L3" s="48"/>
      <c r="M3" s="48"/>
    </row>
    <row r="4" spans="1:13" x14ac:dyDescent="0.25">
      <c r="A4" s="49" t="s">
        <v>24</v>
      </c>
      <c r="B4" s="51">
        <v>0</v>
      </c>
      <c r="C4" s="50">
        <f>B4+1</f>
        <v>1</v>
      </c>
      <c r="D4" s="52">
        <f t="shared" ref="D4:E4" si="0">C4+1</f>
        <v>2</v>
      </c>
      <c r="E4" s="49">
        <f t="shared" si="0"/>
        <v>3</v>
      </c>
      <c r="F4" s="49">
        <f>E4+1</f>
        <v>4</v>
      </c>
      <c r="H4" s="49" t="str">
        <f t="shared" ref="H4:H9" si="1">A4</f>
        <v>Year</v>
      </c>
      <c r="I4" s="49">
        <f t="shared" ref="I4" si="2">B4</f>
        <v>0</v>
      </c>
      <c r="J4" s="49">
        <f t="shared" ref="J4" si="3">C4</f>
        <v>1</v>
      </c>
      <c r="K4" s="49">
        <f t="shared" ref="K4" si="4">D4</f>
        <v>2</v>
      </c>
      <c r="L4" s="49">
        <f t="shared" ref="L4:M4" si="5">E4</f>
        <v>3</v>
      </c>
      <c r="M4" s="49">
        <f t="shared" si="5"/>
        <v>4</v>
      </c>
    </row>
    <row r="5" spans="1:13" x14ac:dyDescent="0.25">
      <c r="A5" s="51">
        <v>2012</v>
      </c>
      <c r="B5" s="46">
        <v>8525</v>
      </c>
      <c r="C5" s="46">
        <v>1760</v>
      </c>
      <c r="D5" s="46">
        <v>1019</v>
      </c>
      <c r="E5" s="46">
        <v>580</v>
      </c>
      <c r="F5" s="46">
        <v>38</v>
      </c>
      <c r="H5" s="49">
        <f t="shared" si="1"/>
        <v>2012</v>
      </c>
      <c r="I5" s="46">
        <f>B5</f>
        <v>8525</v>
      </c>
      <c r="J5" s="46">
        <f>I5+C5</f>
        <v>10285</v>
      </c>
      <c r="K5" s="46">
        <f t="shared" ref="K5:M5" si="6">J5+D5</f>
        <v>11304</v>
      </c>
      <c r="L5" s="46">
        <f t="shared" si="6"/>
        <v>11884</v>
      </c>
      <c r="M5" s="46">
        <f t="shared" si="6"/>
        <v>11922</v>
      </c>
    </row>
    <row r="6" spans="1:13" x14ac:dyDescent="0.25">
      <c r="A6" s="50">
        <f>A5+1</f>
        <v>2013</v>
      </c>
      <c r="B6" s="46">
        <v>10063</v>
      </c>
      <c r="C6" s="46">
        <v>2342</v>
      </c>
      <c r="D6" s="46">
        <v>1280</v>
      </c>
      <c r="E6" s="46">
        <v>453</v>
      </c>
      <c r="F6" s="46"/>
      <c r="H6" s="49">
        <f t="shared" si="1"/>
        <v>2013</v>
      </c>
      <c r="I6" s="46">
        <f t="shared" ref="I6:I9" si="7">B6</f>
        <v>10063</v>
      </c>
      <c r="J6" s="46">
        <f t="shared" ref="J6:J8" si="8">I6+C6</f>
        <v>12405</v>
      </c>
      <c r="K6" s="46">
        <f t="shared" ref="K6:K7" si="9">J6+D6</f>
        <v>13685</v>
      </c>
      <c r="L6" s="46">
        <f t="shared" ref="L6" si="10">K6+E6</f>
        <v>14138</v>
      </c>
      <c r="M6" s="46"/>
    </row>
    <row r="7" spans="1:13" x14ac:dyDescent="0.25">
      <c r="A7" s="52">
        <f t="shared" ref="A7:A9" si="11">A6+1</f>
        <v>2014</v>
      </c>
      <c r="B7" s="46">
        <v>12265</v>
      </c>
      <c r="C7" s="46">
        <v>1836</v>
      </c>
      <c r="D7" s="46">
        <v>1532</v>
      </c>
      <c r="E7" s="46"/>
      <c r="F7" s="46"/>
      <c r="H7" s="49">
        <f t="shared" si="1"/>
        <v>2014</v>
      </c>
      <c r="I7" s="46">
        <f t="shared" si="7"/>
        <v>12265</v>
      </c>
      <c r="J7" s="46">
        <f t="shared" si="8"/>
        <v>14101</v>
      </c>
      <c r="K7" s="46">
        <f t="shared" si="9"/>
        <v>15633</v>
      </c>
      <c r="L7" s="46"/>
      <c r="M7" s="46"/>
    </row>
    <row r="8" spans="1:13" x14ac:dyDescent="0.25">
      <c r="A8" s="49">
        <f t="shared" si="11"/>
        <v>2015</v>
      </c>
      <c r="B8" s="46">
        <v>16943</v>
      </c>
      <c r="C8" s="46">
        <v>4643</v>
      </c>
      <c r="D8" s="46"/>
      <c r="E8" s="46"/>
      <c r="F8" s="46"/>
      <c r="H8" s="49">
        <f t="shared" si="1"/>
        <v>2015</v>
      </c>
      <c r="I8" s="46">
        <f t="shared" si="7"/>
        <v>16943</v>
      </c>
      <c r="J8" s="46">
        <f t="shared" si="8"/>
        <v>21586</v>
      </c>
      <c r="K8" s="46"/>
      <c r="L8" s="46"/>
      <c r="M8" s="46"/>
    </row>
    <row r="9" spans="1:13" x14ac:dyDescent="0.25">
      <c r="A9" s="49">
        <f t="shared" si="11"/>
        <v>2016</v>
      </c>
      <c r="B9" s="46">
        <v>20175</v>
      </c>
      <c r="C9" s="46"/>
      <c r="D9" s="46"/>
      <c r="E9" s="46"/>
      <c r="F9" s="46"/>
      <c r="H9" s="49">
        <f t="shared" si="1"/>
        <v>2016</v>
      </c>
      <c r="I9" s="46">
        <f t="shared" si="7"/>
        <v>20175</v>
      </c>
      <c r="J9" s="46"/>
      <c r="K9" s="46"/>
      <c r="L9" s="46"/>
      <c r="M9" s="46"/>
    </row>
    <row r="11" spans="1:13" x14ac:dyDescent="0.25">
      <c r="A11" s="45" t="s">
        <v>28</v>
      </c>
    </row>
    <row r="12" spans="1:13" x14ac:dyDescent="0.25">
      <c r="A12" s="45" t="s">
        <v>29</v>
      </c>
      <c r="B12" s="45" t="s">
        <v>30</v>
      </c>
    </row>
  </sheetData>
  <mergeCells count="2">
    <mergeCell ref="B3:F3"/>
    <mergeCell ref="I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D73A-D235-42B9-A26D-4EFDBAB1497B}">
  <dimension ref="A1:B3"/>
  <sheetViews>
    <sheetView tabSelected="1" workbookViewId="0">
      <selection activeCell="B11" sqref="B11"/>
    </sheetView>
  </sheetViews>
  <sheetFormatPr defaultRowHeight="14.4" x14ac:dyDescent="0.3"/>
  <cols>
    <col min="1" max="1" width="41.88671875" style="53" customWidth="1"/>
    <col min="2" max="2" width="38.109375" style="53" bestFit="1" customWidth="1"/>
    <col min="3" max="16384" width="8.88671875" style="53"/>
  </cols>
  <sheetData>
    <row r="1" spans="1:2" ht="28.8" x14ac:dyDescent="0.3">
      <c r="A1" s="17" t="s">
        <v>31</v>
      </c>
      <c r="B1" s="54" t="s">
        <v>32</v>
      </c>
    </row>
    <row r="2" spans="1:2" ht="28.8" x14ac:dyDescent="0.3">
      <c r="A2" s="17" t="s">
        <v>33</v>
      </c>
      <c r="B2" s="54" t="s">
        <v>34</v>
      </c>
    </row>
    <row r="3" spans="1:2" ht="28.8" x14ac:dyDescent="0.3">
      <c r="A3" s="17" t="s">
        <v>35</v>
      </c>
      <c r="B3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aggreg_periods</vt:lpstr>
      <vt:lpstr>Loss Triangle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Cirelli</dc:creator>
  <cp:lastModifiedBy>Chris Cirelli</cp:lastModifiedBy>
  <dcterms:created xsi:type="dcterms:W3CDTF">2015-06-05T18:17:20Z</dcterms:created>
  <dcterms:modified xsi:type="dcterms:W3CDTF">2020-10-11T21:00:34Z</dcterms:modified>
</cp:coreProperties>
</file>