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9338\Desktop\Wealth Index\To Complete\Rwanda DHS 2014-15\"/>
    </mc:Choice>
  </mc:AlternateContent>
  <bookViews>
    <workbookView xWindow="0" yWindow="90" windowWidth="17235" windowHeight="7485" activeTab="2"/>
  </bookViews>
  <sheets>
    <sheet name="Common" sheetId="4" r:id="rId1"/>
    <sheet name="Urban" sheetId="1" r:id="rId2"/>
    <sheet name="Rural" sheetId="2" r:id="rId3"/>
    <sheet name="Composite" sheetId="3" r:id="rId4"/>
  </sheets>
  <calcPr calcId="152511"/>
</workbook>
</file>

<file path=xl/calcChain.xml><?xml version="1.0" encoding="utf-8"?>
<calcChain xmlns="http://schemas.openxmlformats.org/spreadsheetml/2006/main">
  <c r="K125" i="2" l="1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M102" i="4" l="1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K20" i="2" l="1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124" i="1" l="1"/>
  <c r="M124" i="1"/>
  <c r="L125" i="1"/>
  <c r="M125" i="1"/>
  <c r="K123" i="2"/>
  <c r="L123" i="2"/>
  <c r="K124" i="2"/>
  <c r="L124" i="2"/>
  <c r="K8" i="2" l="1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L7" i="2"/>
  <c r="K7" i="2"/>
  <c r="M8" i="1"/>
  <c r="M9" i="1"/>
  <c r="M10" i="1"/>
  <c r="M11" i="1"/>
  <c r="M12" i="1"/>
  <c r="M13" i="1"/>
  <c r="M14" i="1"/>
  <c r="M15" i="1"/>
  <c r="M16" i="1"/>
  <c r="M17" i="1"/>
  <c r="M18" i="1"/>
  <c r="M19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9" i="1"/>
  <c r="L8" i="1"/>
  <c r="L9" i="1"/>
  <c r="L10" i="1"/>
  <c r="L11" i="1"/>
  <c r="L12" i="1"/>
  <c r="L13" i="1"/>
  <c r="L14" i="1"/>
  <c r="L15" i="1"/>
  <c r="L16" i="1"/>
  <c r="L17" i="1"/>
  <c r="L18" i="1"/>
  <c r="M7" i="1"/>
  <c r="L7" i="1"/>
</calcChain>
</file>

<file path=xl/sharedStrings.xml><?xml version="1.0" encoding="utf-8"?>
<sst xmlns="http://schemas.openxmlformats.org/spreadsheetml/2006/main" count="788" uniqueCount="188">
  <si>
    <t>Descriptive Statistics</t>
  </si>
  <si>
    <t>Mean</t>
  </si>
  <si>
    <t>Missing N</t>
  </si>
  <si>
    <t xml:space="preserve">Urban </t>
  </si>
  <si>
    <t>Component</t>
  </si>
  <si>
    <t>1</t>
  </si>
  <si>
    <t>Component Score Coefficient Matrix</t>
  </si>
  <si>
    <t>Extraction Method: Principal Component Analysis. 
 Component Scores.</t>
  </si>
  <si>
    <t>Sum over each variable</t>
  </si>
  <si>
    <t>If has</t>
  </si>
  <si>
    <t>If does not have</t>
  </si>
  <si>
    <t xml:space="preserve">Rural </t>
  </si>
  <si>
    <t xml:space="preserve">Combined Scores </t>
  </si>
  <si>
    <t>Urban Area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</si>
  <si>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</si>
  <si>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</si>
  <si>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</si>
  <si>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</si>
  <si>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</si>
  <si>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</si>
  <si>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</si>
  <si>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</si>
  <si>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r>
      <t>Coefficients</t>
    </r>
    <r>
      <rPr>
        <b/>
        <vertAlign val="superscript"/>
        <sz val="9"/>
        <color indexed="8"/>
        <rFont val="Arial Bold"/>
      </rPr>
      <t>a</t>
    </r>
  </si>
  <si>
    <t>Combined Score</t>
  </si>
  <si>
    <t>Statistics</t>
  </si>
  <si>
    <t>N</t>
  </si>
  <si>
    <t>Valid</t>
  </si>
  <si>
    <t>Missing</t>
  </si>
  <si>
    <t>Median</t>
  </si>
  <si>
    <t>Mode</t>
  </si>
  <si>
    <t>Std. Deviation</t>
  </si>
  <si>
    <t>Skewness</t>
  </si>
  <si>
    <t>Std. Error of Skewness</t>
  </si>
  <si>
    <t>Kurtosis</t>
  </si>
  <si>
    <t>Std. Error of Kurtosis</t>
  </si>
  <si>
    <t>Minimum</t>
  </si>
  <si>
    <t>Maximum</t>
  </si>
  <si>
    <t>Percentiles</t>
  </si>
  <si>
    <t>20</t>
  </si>
  <si>
    <t>40</t>
  </si>
  <si>
    <t>60</t>
  </si>
  <si>
    <t>80</t>
  </si>
  <si>
    <t xml:space="preserve">histrogram </t>
  </si>
  <si>
    <t>Common</t>
  </si>
  <si>
    <t>a. Dependent Variable: comscore Common wealth score</t>
  </si>
  <si>
    <t>combscor Combined national wealth score</t>
  </si>
  <si>
    <t>Std. Error of Mean</t>
  </si>
  <si>
    <t/>
  </si>
  <si>
    <t>a. For each variable, missing values are replaced with the variable mean.</t>
  </si>
  <si>
    <r>
      <t>Std. Deviation</t>
    </r>
    <r>
      <rPr>
        <vertAlign val="superscript"/>
        <sz val="9"/>
        <color indexed="8"/>
        <rFont val="Arial"/>
      </rPr>
      <t>a</t>
    </r>
  </si>
  <si>
    <r>
      <t>Analysis N</t>
    </r>
    <r>
      <rPr>
        <vertAlign val="superscript"/>
        <sz val="9"/>
        <color indexed="8"/>
        <rFont val="Arial"/>
      </rPr>
      <t>a</t>
    </r>
  </si>
  <si>
    <t>QH102_11 Source of drinking water: Piped - into dwelling</t>
  </si>
  <si>
    <t>QH102_12 Source of drinking water: Piped - into yard/plot</t>
  </si>
  <si>
    <t>QH102_13 Source of drinking water: Piped - public tap/standpipe</t>
  </si>
  <si>
    <t>QH102_21 Source of drinking water: Tube well or borehole</t>
  </si>
  <si>
    <t>QH102_31 Source of drinking water: Dug well - protected</t>
  </si>
  <si>
    <t>QH102_32 Source of drinking water: Dug well - unprotected</t>
  </si>
  <si>
    <t>QH102_41 Source of drinking water: Spring - protected</t>
  </si>
  <si>
    <t>QH102_42 Source of drinking water: Spring - unprotected</t>
  </si>
  <si>
    <t>QH102_51 Source of drinking water: Rainwater</t>
  </si>
  <si>
    <t>QH102_61 Source of drinking water: Tanker truck</t>
  </si>
  <si>
    <t>QH102_71 Source of drinking water: Cart with small tank</t>
  </si>
  <si>
    <t>QH102_81 Source of drinking water: Surface water (River/Dam/Lake/Pond/Stream/Canal/Irrigation channel</t>
  </si>
  <si>
    <t>QH102_96 Source of drinking water: Other</t>
  </si>
  <si>
    <t>QH107_11 Type of toilet facility: Flush - to piped sewer system</t>
  </si>
  <si>
    <t>QH107_12 Type of toilet facility: Flush - to septic tank</t>
  </si>
  <si>
    <t>QH107_13 Type of toilet facility: Flush - to pit latrine</t>
  </si>
  <si>
    <t>QH107_14 Type of toilet facility: Flush - to somewhere else</t>
  </si>
  <si>
    <t>QH107_15 Type of toilet facility: Flush - don't know where</t>
  </si>
  <si>
    <t>QH107_21 Type of toilet facility: Pit latrine - ventilated improved pit (VIP)</t>
  </si>
  <si>
    <t>QH107_22 Type of toilet facility: Pit latrine - with slab</t>
  </si>
  <si>
    <t>QH107_23 Type of toilet facility: Pit latrine - without slab / open pit</t>
  </si>
  <si>
    <t>QH107_31 Type of toilet facility: Composting toilet</t>
  </si>
  <si>
    <t>QH107_61 Type of toilet facility: No facility/Bush/Field</t>
  </si>
  <si>
    <t>QH107_96 Type of toilet facility: Other</t>
  </si>
  <si>
    <t>QH107_11_sh Type of toilet facility: Flush - to piped sewer system - shared</t>
  </si>
  <si>
    <t>QH107_12_sh Type of toilet facility: Flush - to septic tank - shared</t>
  </si>
  <si>
    <t>QH107_13_sh Type of toilet facility: Flush - to pit latrine - shared</t>
  </si>
  <si>
    <t>QH107_14_sh Type of toilet facility: Flush - to somewhere else - shared</t>
  </si>
  <si>
    <t>QH107_21_sh Type of toilet facility: Pit latrine - ventilated improved pit (VIP) - shared</t>
  </si>
  <si>
    <t>QH107_22_sh Type of toilet facility: Pit latrine - with slab - shared</t>
  </si>
  <si>
    <t>QH107_23_sh Type of toilet facility: Pit latrine - without slab / open pit - shared</t>
  </si>
  <si>
    <t>QH107_31_sh Type of toilet facility: Composting toilet - shared</t>
  </si>
  <si>
    <t>QH107_96_sh Type of toilet facility: Other - shared</t>
  </si>
  <si>
    <t>QH110A Electricity</t>
  </si>
  <si>
    <t>QH110B Radio</t>
  </si>
  <si>
    <t>QH110C Television</t>
  </si>
  <si>
    <t>QH110D Mobile telephone</t>
  </si>
  <si>
    <t>QH110E Telephone (non-mobile)</t>
  </si>
  <si>
    <t>QH110F Refrigerator</t>
  </si>
  <si>
    <t>QH110G Computer</t>
  </si>
  <si>
    <t>QH111_1 Type of cooking fuel: Electricity</t>
  </si>
  <si>
    <t>QH111_2 Type of cooking fuel: LPG</t>
  </si>
  <si>
    <t>QH111_3 Type of cooking fuel: Natural gas</t>
  </si>
  <si>
    <t>QH111_4 Type of cooking fuel: Biogas</t>
  </si>
  <si>
    <t>QH111_5 Type of cooking fuel: Kerosene</t>
  </si>
  <si>
    <t>QH111_7 Type of cooking fuel: Charcoal</t>
  </si>
  <si>
    <t>QH111_8 Type of cooking fuel: Wood</t>
  </si>
  <si>
    <t>QH111_9 Type of cooking fuel: Straw/Shrubs/Grass</t>
  </si>
  <si>
    <t>QH111_10 Type of cooking fuel: Agricultural crop</t>
  </si>
  <si>
    <t>QH111_11 Type of cooking fuel: Animal dung</t>
  </si>
  <si>
    <t>QH111_95 Type of cooking fuel: No food cooked in HH</t>
  </si>
  <si>
    <t>QH111_96 Type of cooking fuel: Other</t>
  </si>
  <si>
    <t>QH114_11 Main material of floor: Earth/Sand</t>
  </si>
  <si>
    <t>QH114_12 Main material of floor: Dung</t>
  </si>
  <si>
    <t>QH114_33 Main material of floor: Ceramic tiles</t>
  </si>
  <si>
    <t>QH114_34 Main material of floor: Cement</t>
  </si>
  <si>
    <t>QH114_35 Main material of floor: Carpet</t>
  </si>
  <si>
    <t>QH114_96 Main material of floor: Other</t>
  </si>
  <si>
    <t>QH115_11 Main roof material: No roof</t>
  </si>
  <si>
    <t>QH115_12 Main roof material: Thatch/Palm leaf/Leaf</t>
  </si>
  <si>
    <t>QH115_13 Main roof material: Sod</t>
  </si>
  <si>
    <t>QH115_21 Main roof material: Rustic mat/Plastic</t>
  </si>
  <si>
    <t>QH115_22 Main roof material: Palm/Bamboo</t>
  </si>
  <si>
    <t>QH115_23 Main roof material: Wood planks</t>
  </si>
  <si>
    <t>QH115_31 Main roof material: Metal/Iron sheet</t>
  </si>
  <si>
    <t>QH115_32 Main roof material: Wood</t>
  </si>
  <si>
    <t>QH115_33 Main roof material: Calamine/Cement fiber</t>
  </si>
  <si>
    <t>QH115_34 Main roof material: Ceramic tiles</t>
  </si>
  <si>
    <t>QH115_35 Main roof material: Cement</t>
  </si>
  <si>
    <t>QH115_36 Main roof material: Roofing shingles</t>
  </si>
  <si>
    <t>QH115_96 Main roof material: Other</t>
  </si>
  <si>
    <t>QH116_11 Main wall material: No walls</t>
  </si>
  <si>
    <t>QH116_12 Main wall material: Cane/Palm/Trunks</t>
  </si>
  <si>
    <t>QH116_13 Main wall material: Dirt</t>
  </si>
  <si>
    <t>QH116_21 Main wall material: Bamboo with mud</t>
  </si>
  <si>
    <t>QH116_22 Main wall material: Stone with mud</t>
  </si>
  <si>
    <t>QH116_23 Main wall material: Uncovered adobe</t>
  </si>
  <si>
    <t>QH116_25 Main wall material: Cardboard</t>
  </si>
  <si>
    <t>QH116_26 Main wall material: Reused wood</t>
  </si>
  <si>
    <t>QH116_31 Main wall material: Cement</t>
  </si>
  <si>
    <t>QH116_32 Main wall material: Stone with lime/cement</t>
  </si>
  <si>
    <t>QH116_33 Main wall material: Bricks</t>
  </si>
  <si>
    <t>QH116_34 Main wall material: Cement blocks</t>
  </si>
  <si>
    <t>QH116_35 Main wall material: Covered adobe</t>
  </si>
  <si>
    <t>QH116_36 Main wall material: Wood planks/Shingles</t>
  </si>
  <si>
    <t>QH116_96 Main wall material: Other</t>
  </si>
  <si>
    <t>QH118A Watch</t>
  </si>
  <si>
    <t>QH118B Bicycle</t>
  </si>
  <si>
    <t>QH118C Motorcycle or motor scooter</t>
  </si>
  <si>
    <t>QH118D Animal-drawn cart</t>
  </si>
  <si>
    <t>QH118E Car or truck</t>
  </si>
  <si>
    <t>QH118F Boat without a motor</t>
  </si>
  <si>
    <t>QH118G Boat with a motor</t>
  </si>
  <si>
    <t>QH123 Bank account</t>
  </si>
  <si>
    <t>DOMESTIC Domestic staff</t>
  </si>
  <si>
    <t>HOUSE Owns a house</t>
  </si>
  <si>
    <t>LAND Owns land</t>
  </si>
  <si>
    <t>memsleep Number of members per sleeping room</t>
  </si>
  <si>
    <t>landarea</t>
  </si>
  <si>
    <t>QH122A_0 Cow (traditional): None</t>
  </si>
  <si>
    <t>QH122A_1 Cow (traditional): 1-4</t>
  </si>
  <si>
    <t>QH122A_2 Cow (traditional): 5-9</t>
  </si>
  <si>
    <t>QH122A_3 Cow (traditional): 10+</t>
  </si>
  <si>
    <t>QH122B_0 Milk cows (modern): None</t>
  </si>
  <si>
    <t>QH122B_1 Milk cows (modern): 1-4</t>
  </si>
  <si>
    <t>QH122B_2 Milk cows (modern): 5-9</t>
  </si>
  <si>
    <t>QH122B_3 Milk cows (modern): 10+</t>
  </si>
  <si>
    <t>QH122C_0 Bulls: None</t>
  </si>
  <si>
    <t>QH122C_1 Bulls: 1-4</t>
  </si>
  <si>
    <t>QH122C_2 Bulls: 5-9</t>
  </si>
  <si>
    <t>QH122C_3 Bulls: 10+</t>
  </si>
  <si>
    <t>QH122D_0 Goats: None</t>
  </si>
  <si>
    <t>QH122D_1 Goats: 1-4</t>
  </si>
  <si>
    <t>QH122D_2 Goats: 5-9</t>
  </si>
  <si>
    <t>QH122D_3 Goats: 10+</t>
  </si>
  <si>
    <t>QH122E_0 Sheep: None</t>
  </si>
  <si>
    <t>QH122E_1 Sheep: 1-4</t>
  </si>
  <si>
    <t>QH122E_2 Sheep: 5-9</t>
  </si>
  <si>
    <t>QH122F_0 Chickens: None</t>
  </si>
  <si>
    <t>QH122F_1 Chickens: 1-19</t>
  </si>
  <si>
    <t>QH122F_2 Chickens: 20-29</t>
  </si>
  <si>
    <t>QH122F_3 Chickens: 30+</t>
  </si>
  <si>
    <t>QH122G_0 Pigs: None</t>
  </si>
  <si>
    <t>QH122G_1 Pigs: 1-4</t>
  </si>
  <si>
    <t>QH122G_2 Pigs: 5-9</t>
  </si>
  <si>
    <t>QH122G_3 Pigs: 10+</t>
  </si>
  <si>
    <t>QH122H_0 Rabbits: None</t>
  </si>
  <si>
    <t>QH122H_1 Rabbits: 1-19</t>
  </si>
  <si>
    <t>QH122H_2 Rabbits: 20-29</t>
  </si>
  <si>
    <t>QH122H_3 Rabbits: 30+</t>
  </si>
  <si>
    <t>QH122I_0 Horses, donkeys or mules: None</t>
  </si>
  <si>
    <t>QH122I_1 Horses, donkeys or mules: 1-4</t>
  </si>
  <si>
    <t>(Constant)</t>
  </si>
  <si>
    <t>urbscore Urban wealth score</t>
  </si>
  <si>
    <t>rurscore Rural wealth score</t>
  </si>
  <si>
    <t>Combined Score= 1.168 + 1.174 * Urban Score</t>
  </si>
  <si>
    <t xml:space="preserve">Combined Score= -.345 + .448 * Rural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</si>
</sst>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###.00"/>
    <numFmt numFmtId="165" formatCode="####.000"/>
    <numFmt numFmtId="166" formatCode="###0"/>
    <numFmt numFmtId="167" formatCode="####.0000"/>
    <numFmt numFmtId="168" formatCode="####.00000"/>
    <numFmt numFmtId="169" formatCode="####.0000000"/>
    <numFmt numFmtId="170" formatCode="####.00000000"/>
    <numFmt numFmtId="171" formatCode="###0.000"/>
    <numFmt numFmtId="172" formatCode="###0.00000"/>
    <numFmt numFmtId="173" formatCode="#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Arial Bold"/>
    </font>
    <font>
      <b/>
      <vertAlign val="superscript"/>
      <sz val="9"/>
      <color indexed="8"/>
      <name val="Arial Bold"/>
    </font>
    <font>
      <sz val="10"/>
      <name val="Arial"/>
    </font>
    <font>
      <sz val="9"/>
      <color indexed="8"/>
      <name val="Arial"/>
    </font>
    <font>
      <vertAlign val="superscript"/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46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5" fillId="0" borderId="26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5" fillId="0" borderId="28" xfId="1" applyFont="1" applyBorder="1" applyAlignment="1">
      <alignment horizontal="center" wrapText="1"/>
    </xf>
    <xf numFmtId="0" fontId="5" fillId="0" borderId="20" xfId="1" applyFont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top"/>
    </xf>
    <xf numFmtId="165" fontId="5" fillId="0" borderId="15" xfId="1" applyNumberFormat="1" applyFont="1" applyBorder="1" applyAlignment="1">
      <alignment horizontal="right" vertical="top"/>
    </xf>
    <xf numFmtId="166" fontId="5" fillId="0" borderId="15" xfId="1" applyNumberFormat="1" applyFont="1" applyBorder="1" applyAlignment="1">
      <alignment horizontal="right" vertical="top"/>
    </xf>
    <xf numFmtId="166" fontId="5" fillId="0" borderId="16" xfId="1" applyNumberFormat="1" applyFont="1" applyBorder="1" applyAlignment="1">
      <alignment horizontal="right" vertical="top"/>
    </xf>
    <xf numFmtId="0" fontId="5" fillId="0" borderId="23" xfId="1" applyFont="1" applyBorder="1" applyAlignment="1">
      <alignment horizontal="left" vertical="top" wrapText="1"/>
    </xf>
    <xf numFmtId="164" fontId="5" fillId="0" borderId="29" xfId="1" applyNumberFormat="1" applyFont="1" applyBorder="1" applyAlignment="1">
      <alignment horizontal="right" vertical="top"/>
    </xf>
    <xf numFmtId="165" fontId="5" fillId="0" borderId="1" xfId="1" applyNumberFormat="1" applyFont="1" applyBorder="1" applyAlignment="1">
      <alignment horizontal="right" vertical="top"/>
    </xf>
    <xf numFmtId="166" fontId="5" fillId="0" borderId="1" xfId="1" applyNumberFormat="1" applyFont="1" applyBorder="1" applyAlignment="1">
      <alignment horizontal="right" vertical="top"/>
    </xf>
    <xf numFmtId="166" fontId="5" fillId="0" borderId="30" xfId="1" applyNumberFormat="1" applyFont="1" applyBorder="1" applyAlignment="1">
      <alignment horizontal="right" vertical="top"/>
    </xf>
    <xf numFmtId="0" fontId="5" fillId="0" borderId="24" xfId="1" applyFont="1" applyBorder="1" applyAlignment="1">
      <alignment horizontal="left" vertical="top" wrapText="1"/>
    </xf>
    <xf numFmtId="173" fontId="5" fillId="0" borderId="17" xfId="1" applyNumberFormat="1" applyFont="1" applyBorder="1" applyAlignment="1">
      <alignment horizontal="right" vertical="top"/>
    </xf>
    <xf numFmtId="171" fontId="5" fillId="0" borderId="18" xfId="1" applyNumberFormat="1" applyFont="1" applyBorder="1" applyAlignment="1">
      <alignment horizontal="right" vertical="top"/>
    </xf>
    <xf numFmtId="166" fontId="5" fillId="0" borderId="18" xfId="1" applyNumberFormat="1" applyFont="1" applyBorder="1" applyAlignment="1">
      <alignment horizontal="right" vertical="top"/>
    </xf>
    <xf numFmtId="166" fontId="5" fillId="0" borderId="19" xfId="1" applyNumberFormat="1" applyFont="1" applyBorder="1" applyAlignment="1">
      <alignment horizontal="right" vertical="top"/>
    </xf>
    <xf numFmtId="0" fontId="4" fillId="0" borderId="0" xfId="1"/>
    <xf numFmtId="0" fontId="5" fillId="0" borderId="31" xfId="1" applyFont="1" applyBorder="1" applyAlignment="1">
      <alignment horizontal="center" wrapText="1"/>
    </xf>
    <xf numFmtId="0" fontId="5" fillId="0" borderId="32" xfId="1" applyFont="1" applyBorder="1" applyAlignment="1">
      <alignment horizontal="center"/>
    </xf>
    <xf numFmtId="165" fontId="5" fillId="0" borderId="20" xfId="1" applyNumberFormat="1" applyFont="1" applyBorder="1" applyAlignment="1">
      <alignment horizontal="right" vertical="top"/>
    </xf>
    <xf numFmtId="165" fontId="5" fillId="0" borderId="23" xfId="1" applyNumberFormat="1" applyFont="1" applyBorder="1" applyAlignment="1">
      <alignment horizontal="right" vertical="top"/>
    </xf>
    <xf numFmtId="165" fontId="5" fillId="0" borderId="24" xfId="1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0" fontId="5" fillId="0" borderId="0" xfId="1" applyFont="1" applyBorder="1" applyAlignment="1">
      <alignment horizontal="left" vertical="top" wrapText="1"/>
    </xf>
    <xf numFmtId="0" fontId="5" fillId="0" borderId="20" xfId="1" applyFont="1" applyBorder="1" applyAlignment="1">
      <alignment horizontal="left" wrapText="1"/>
    </xf>
    <xf numFmtId="0" fontId="5" fillId="0" borderId="24" xfId="1" applyFont="1" applyBorder="1" applyAlignment="1">
      <alignment horizontal="left" wrapText="1"/>
    </xf>
    <xf numFmtId="0" fontId="2" fillId="0" borderId="0" xfId="2" applyFont="1" applyBorder="1" applyAlignment="1">
      <alignment horizontal="center" vertical="center" wrapText="1"/>
    </xf>
    <xf numFmtId="0" fontId="5" fillId="0" borderId="25" xfId="2" applyFont="1" applyBorder="1" applyAlignment="1">
      <alignment horizontal="left" wrapText="1"/>
    </xf>
    <xf numFmtId="0" fontId="5" fillId="0" borderId="26" xfId="2" applyFont="1" applyBorder="1" applyAlignment="1">
      <alignment horizontal="center" wrapText="1"/>
    </xf>
    <xf numFmtId="0" fontId="5" fillId="0" borderId="27" xfId="2" applyFont="1" applyBorder="1" applyAlignment="1">
      <alignment horizontal="center" wrapText="1"/>
    </xf>
    <xf numFmtId="0" fontId="5" fillId="0" borderId="28" xfId="2" applyFont="1" applyBorder="1" applyAlignment="1">
      <alignment horizontal="center" wrapText="1"/>
    </xf>
    <xf numFmtId="0" fontId="5" fillId="0" borderId="20" xfId="2" applyFont="1" applyBorder="1" applyAlignment="1">
      <alignment horizontal="left" vertical="top" wrapText="1"/>
    </xf>
    <xf numFmtId="164" fontId="5" fillId="0" borderId="14" xfId="2" applyNumberFormat="1" applyFont="1" applyBorder="1" applyAlignment="1">
      <alignment horizontal="right" vertical="top"/>
    </xf>
    <xf numFmtId="165" fontId="5" fillId="0" borderId="15" xfId="2" applyNumberFormat="1" applyFont="1" applyBorder="1" applyAlignment="1">
      <alignment horizontal="right" vertical="top"/>
    </xf>
    <xf numFmtId="166" fontId="5" fillId="0" borderId="15" xfId="2" applyNumberFormat="1" applyFont="1" applyBorder="1" applyAlignment="1">
      <alignment horizontal="right" vertical="top"/>
    </xf>
    <xf numFmtId="166" fontId="5" fillId="0" borderId="16" xfId="2" applyNumberFormat="1" applyFont="1" applyBorder="1" applyAlignment="1">
      <alignment horizontal="right" vertical="top"/>
    </xf>
    <xf numFmtId="0" fontId="5" fillId="0" borderId="23" xfId="2" applyFont="1" applyBorder="1" applyAlignment="1">
      <alignment horizontal="left" vertical="top" wrapText="1"/>
    </xf>
    <xf numFmtId="164" fontId="5" fillId="0" borderId="29" xfId="2" applyNumberFormat="1" applyFont="1" applyBorder="1" applyAlignment="1">
      <alignment horizontal="right" vertical="top"/>
    </xf>
    <xf numFmtId="165" fontId="5" fillId="0" borderId="1" xfId="2" applyNumberFormat="1" applyFont="1" applyBorder="1" applyAlignment="1">
      <alignment horizontal="right" vertical="top"/>
    </xf>
    <xf numFmtId="166" fontId="5" fillId="0" borderId="1" xfId="2" applyNumberFormat="1" applyFont="1" applyBorder="1" applyAlignment="1">
      <alignment horizontal="right" vertical="top"/>
    </xf>
    <xf numFmtId="166" fontId="5" fillId="0" borderId="30" xfId="2" applyNumberFormat="1" applyFont="1" applyBorder="1" applyAlignment="1">
      <alignment horizontal="right" vertical="top"/>
    </xf>
    <xf numFmtId="173" fontId="5" fillId="0" borderId="29" xfId="2" applyNumberFormat="1" applyFont="1" applyBorder="1" applyAlignment="1">
      <alignment horizontal="right" vertical="top"/>
    </xf>
    <xf numFmtId="171" fontId="5" fillId="0" borderId="1" xfId="2" applyNumberFormat="1" applyFont="1" applyBorder="1" applyAlignment="1">
      <alignment horizontal="right" vertical="top"/>
    </xf>
    <xf numFmtId="167" fontId="5" fillId="0" borderId="29" xfId="2" applyNumberFormat="1" applyFont="1" applyBorder="1" applyAlignment="1">
      <alignment horizontal="right" vertical="top"/>
    </xf>
    <xf numFmtId="172" fontId="5" fillId="0" borderId="1" xfId="2" applyNumberFormat="1" applyFont="1" applyBorder="1" applyAlignment="1">
      <alignment horizontal="right" vertical="top"/>
    </xf>
    <xf numFmtId="168" fontId="5" fillId="0" borderId="1" xfId="2" applyNumberFormat="1" applyFont="1" applyBorder="1" applyAlignment="1">
      <alignment horizontal="right" vertical="top"/>
    </xf>
    <xf numFmtId="0" fontId="5" fillId="0" borderId="24" xfId="2" applyFont="1" applyBorder="1" applyAlignment="1">
      <alignment horizontal="left" vertical="top" wrapText="1"/>
    </xf>
    <xf numFmtId="167" fontId="5" fillId="0" borderId="17" xfId="2" applyNumberFormat="1" applyFont="1" applyBorder="1" applyAlignment="1">
      <alignment horizontal="right" vertical="top"/>
    </xf>
    <xf numFmtId="168" fontId="5" fillId="0" borderId="18" xfId="2" applyNumberFormat="1" applyFont="1" applyBorder="1" applyAlignment="1">
      <alignment horizontal="right" vertical="top"/>
    </xf>
    <xf numFmtId="166" fontId="5" fillId="0" borderId="18" xfId="2" applyNumberFormat="1" applyFont="1" applyBorder="1" applyAlignment="1">
      <alignment horizontal="right" vertical="top"/>
    </xf>
    <xf numFmtId="166" fontId="5" fillId="0" borderId="19" xfId="2" applyNumberFormat="1" applyFont="1" applyBorder="1" applyAlignment="1">
      <alignment horizontal="right" vertical="top"/>
    </xf>
    <xf numFmtId="0" fontId="5" fillId="0" borderId="0" xfId="2" applyFont="1" applyBorder="1" applyAlignment="1">
      <alignment horizontal="left" vertical="top" wrapText="1"/>
    </xf>
    <xf numFmtId="0" fontId="4" fillId="0" borderId="0" xfId="2"/>
    <xf numFmtId="0" fontId="5" fillId="0" borderId="20" xfId="2" applyFont="1" applyBorder="1" applyAlignment="1">
      <alignment horizontal="left" wrapText="1"/>
    </xf>
    <xf numFmtId="0" fontId="5" fillId="0" borderId="31" xfId="2" applyFont="1" applyBorder="1" applyAlignment="1">
      <alignment horizontal="center" wrapText="1"/>
    </xf>
    <xf numFmtId="0" fontId="5" fillId="0" borderId="24" xfId="2" applyFont="1" applyBorder="1" applyAlignment="1">
      <alignment horizontal="left" wrapText="1"/>
    </xf>
    <xf numFmtId="0" fontId="5" fillId="0" borderId="32" xfId="2" applyFont="1" applyBorder="1" applyAlignment="1">
      <alignment horizontal="center"/>
    </xf>
    <xf numFmtId="165" fontId="5" fillId="0" borderId="20" xfId="2" applyNumberFormat="1" applyFont="1" applyBorder="1" applyAlignment="1">
      <alignment horizontal="right" vertical="top"/>
    </xf>
    <xf numFmtId="165" fontId="5" fillId="0" borderId="23" xfId="2" applyNumberFormat="1" applyFont="1" applyBorder="1" applyAlignment="1">
      <alignment horizontal="right" vertical="top"/>
    </xf>
    <xf numFmtId="165" fontId="5" fillId="0" borderId="24" xfId="2" applyNumberFormat="1" applyFont="1" applyBorder="1" applyAlignment="1">
      <alignment horizontal="right" vertical="top"/>
    </xf>
    <xf numFmtId="0" fontId="2" fillId="0" borderId="0" xfId="3" applyFont="1" applyBorder="1" applyAlignment="1">
      <alignment horizontal="center" vertical="center" wrapText="1"/>
    </xf>
    <xf numFmtId="0" fontId="5" fillId="0" borderId="25" xfId="3" applyFont="1" applyBorder="1" applyAlignment="1">
      <alignment horizontal="left" wrapText="1"/>
    </xf>
    <xf numFmtId="0" fontId="5" fillId="0" borderId="26" xfId="3" applyFont="1" applyBorder="1" applyAlignment="1">
      <alignment horizontal="center" wrapText="1"/>
    </xf>
    <xf numFmtId="0" fontId="5" fillId="0" borderId="27" xfId="3" applyFont="1" applyBorder="1" applyAlignment="1">
      <alignment horizontal="center" wrapText="1"/>
    </xf>
    <xf numFmtId="0" fontId="5" fillId="0" borderId="28" xfId="3" applyFont="1" applyBorder="1" applyAlignment="1">
      <alignment horizontal="center" wrapText="1"/>
    </xf>
    <xf numFmtId="0" fontId="5" fillId="0" borderId="20" xfId="3" applyFont="1" applyBorder="1" applyAlignment="1">
      <alignment horizontal="left" vertical="top" wrapText="1"/>
    </xf>
    <xf numFmtId="164" fontId="5" fillId="0" borderId="14" xfId="3" applyNumberFormat="1" applyFont="1" applyBorder="1" applyAlignment="1">
      <alignment horizontal="right" vertical="top"/>
    </xf>
    <xf numFmtId="165" fontId="5" fillId="0" borderId="15" xfId="3" applyNumberFormat="1" applyFont="1" applyBorder="1" applyAlignment="1">
      <alignment horizontal="right" vertical="top"/>
    </xf>
    <xf numFmtId="166" fontId="5" fillId="0" borderId="15" xfId="3" applyNumberFormat="1" applyFont="1" applyBorder="1" applyAlignment="1">
      <alignment horizontal="right" vertical="top"/>
    </xf>
    <xf numFmtId="166" fontId="5" fillId="0" borderId="16" xfId="3" applyNumberFormat="1" applyFont="1" applyBorder="1" applyAlignment="1">
      <alignment horizontal="right" vertical="top"/>
    </xf>
    <xf numFmtId="0" fontId="5" fillId="0" borderId="23" xfId="3" applyFont="1" applyBorder="1" applyAlignment="1">
      <alignment horizontal="left" vertical="top" wrapText="1"/>
    </xf>
    <xf numFmtId="164" fontId="5" fillId="0" borderId="29" xfId="3" applyNumberFormat="1" applyFont="1" applyBorder="1" applyAlignment="1">
      <alignment horizontal="right" vertical="top"/>
    </xf>
    <xf numFmtId="165" fontId="5" fillId="0" borderId="1" xfId="3" applyNumberFormat="1" applyFont="1" applyBorder="1" applyAlignment="1">
      <alignment horizontal="right" vertical="top"/>
    </xf>
    <xf numFmtId="166" fontId="5" fillId="0" borderId="1" xfId="3" applyNumberFormat="1" applyFont="1" applyBorder="1" applyAlignment="1">
      <alignment horizontal="right" vertical="top"/>
    </xf>
    <xf numFmtId="166" fontId="5" fillId="0" borderId="30" xfId="3" applyNumberFormat="1" applyFont="1" applyBorder="1" applyAlignment="1">
      <alignment horizontal="right" vertical="top"/>
    </xf>
    <xf numFmtId="173" fontId="5" fillId="0" borderId="29" xfId="3" applyNumberFormat="1" applyFont="1" applyBorder="1" applyAlignment="1">
      <alignment horizontal="right" vertical="top"/>
    </xf>
    <xf numFmtId="171" fontId="5" fillId="0" borderId="1" xfId="3" applyNumberFormat="1" applyFont="1" applyBorder="1" applyAlignment="1">
      <alignment horizontal="right" vertical="top"/>
    </xf>
    <xf numFmtId="167" fontId="5" fillId="0" borderId="29" xfId="3" applyNumberFormat="1" applyFont="1" applyBorder="1" applyAlignment="1">
      <alignment horizontal="right" vertical="top"/>
    </xf>
    <xf numFmtId="172" fontId="5" fillId="0" borderId="1" xfId="3" applyNumberFormat="1" applyFont="1" applyBorder="1" applyAlignment="1">
      <alignment horizontal="right" vertical="top"/>
    </xf>
    <xf numFmtId="168" fontId="5" fillId="0" borderId="1" xfId="3" applyNumberFormat="1" applyFont="1" applyBorder="1" applyAlignment="1">
      <alignment horizontal="right" vertical="top"/>
    </xf>
    <xf numFmtId="0" fontId="5" fillId="0" borderId="24" xfId="3" applyFont="1" applyBorder="1" applyAlignment="1">
      <alignment horizontal="left" vertical="top" wrapText="1"/>
    </xf>
    <xf numFmtId="167" fontId="5" fillId="0" borderId="17" xfId="3" applyNumberFormat="1" applyFont="1" applyBorder="1" applyAlignment="1">
      <alignment horizontal="right" vertical="top"/>
    </xf>
    <xf numFmtId="168" fontId="5" fillId="0" borderId="18" xfId="3" applyNumberFormat="1" applyFont="1" applyBorder="1" applyAlignment="1">
      <alignment horizontal="right" vertical="top"/>
    </xf>
    <xf numFmtId="166" fontId="5" fillId="0" borderId="18" xfId="3" applyNumberFormat="1" applyFont="1" applyBorder="1" applyAlignment="1">
      <alignment horizontal="right" vertical="top"/>
    </xf>
    <xf numFmtId="166" fontId="5" fillId="0" borderId="19" xfId="3" applyNumberFormat="1" applyFont="1" applyBorder="1" applyAlignment="1">
      <alignment horizontal="right" vertical="top"/>
    </xf>
    <xf numFmtId="0" fontId="5" fillId="0" borderId="0" xfId="3" applyFont="1" applyBorder="1" applyAlignment="1">
      <alignment horizontal="left" vertical="top" wrapText="1"/>
    </xf>
    <xf numFmtId="0" fontId="4" fillId="0" borderId="0" xfId="3"/>
    <xf numFmtId="0" fontId="5" fillId="0" borderId="20" xfId="3" applyFont="1" applyBorder="1" applyAlignment="1">
      <alignment horizontal="left" wrapText="1"/>
    </xf>
    <xf numFmtId="0" fontId="5" fillId="0" borderId="31" xfId="3" applyFont="1" applyBorder="1" applyAlignment="1">
      <alignment horizontal="center" wrapText="1"/>
    </xf>
    <xf numFmtId="0" fontId="5" fillId="0" borderId="24" xfId="3" applyFont="1" applyBorder="1" applyAlignment="1">
      <alignment horizontal="left" wrapText="1"/>
    </xf>
    <xf numFmtId="0" fontId="5" fillId="0" borderId="32" xfId="3" applyFont="1" applyBorder="1" applyAlignment="1">
      <alignment horizontal="center"/>
    </xf>
    <xf numFmtId="165" fontId="5" fillId="0" borderId="20" xfId="3" applyNumberFormat="1" applyFont="1" applyBorder="1" applyAlignment="1">
      <alignment horizontal="right" vertical="top"/>
    </xf>
    <xf numFmtId="165" fontId="5" fillId="0" borderId="23" xfId="3" applyNumberFormat="1" applyFont="1" applyBorder="1" applyAlignment="1">
      <alignment horizontal="right" vertical="top"/>
    </xf>
    <xf numFmtId="165" fontId="5" fillId="0" borderId="24" xfId="3" applyNumberFormat="1" applyFont="1" applyBorder="1" applyAlignment="1">
      <alignment horizontal="right" vertical="top"/>
    </xf>
    <xf numFmtId="0" fontId="2" fillId="0" borderId="0" xfId="4" applyFont="1" applyBorder="1" applyAlignment="1">
      <alignment horizontal="center" vertical="center" wrapText="1"/>
    </xf>
    <xf numFmtId="0" fontId="5" fillId="0" borderId="3" xfId="4" applyFont="1" applyBorder="1" applyAlignment="1">
      <alignment horizontal="left" wrapText="1"/>
    </xf>
    <xf numFmtId="0" fontId="5" fillId="0" borderId="4" xfId="4" applyFont="1" applyBorder="1" applyAlignment="1">
      <alignment horizontal="left" wrapText="1"/>
    </xf>
    <xf numFmtId="0" fontId="5" fillId="0" borderId="5" xfId="4" applyFont="1" applyBorder="1" applyAlignment="1">
      <alignment horizontal="center" wrapText="1"/>
    </xf>
    <xf numFmtId="0" fontId="5" fillId="0" borderId="6" xfId="4" applyFont="1" applyBorder="1" applyAlignment="1">
      <alignment horizontal="center" wrapText="1"/>
    </xf>
    <xf numFmtId="0" fontId="5" fillId="0" borderId="6" xfId="4" applyFont="1" applyBorder="1" applyAlignment="1">
      <alignment horizontal="center" wrapText="1"/>
    </xf>
    <xf numFmtId="0" fontId="5" fillId="0" borderId="7" xfId="4" applyFont="1" applyBorder="1" applyAlignment="1">
      <alignment horizontal="center" wrapText="1"/>
    </xf>
    <xf numFmtId="0" fontId="5" fillId="0" borderId="8" xfId="4" applyFont="1" applyBorder="1" applyAlignment="1">
      <alignment horizontal="left" wrapText="1"/>
    </xf>
    <xf numFmtId="0" fontId="5" fillId="0" borderId="9" xfId="4" applyFont="1" applyBorder="1" applyAlignment="1">
      <alignment horizontal="left" wrapText="1"/>
    </xf>
    <xf numFmtId="0" fontId="5" fillId="0" borderId="10" xfId="4" applyFont="1" applyBorder="1" applyAlignment="1">
      <alignment horizontal="center" wrapText="1"/>
    </xf>
    <xf numFmtId="0" fontId="5" fillId="0" borderId="11" xfId="4" applyFont="1" applyBorder="1" applyAlignment="1">
      <alignment horizontal="center" wrapText="1"/>
    </xf>
    <xf numFmtId="0" fontId="5" fillId="0" borderId="11" xfId="4" applyFont="1" applyBorder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13" xfId="4" applyFont="1" applyBorder="1" applyAlignment="1">
      <alignment horizontal="left" vertical="top"/>
    </xf>
    <xf numFmtId="0" fontId="5" fillId="0" borderId="4" xfId="4" applyFont="1" applyBorder="1" applyAlignment="1">
      <alignment horizontal="left" vertical="top" wrapText="1"/>
    </xf>
    <xf numFmtId="171" fontId="5" fillId="0" borderId="14" xfId="4" applyNumberFormat="1" applyFont="1" applyBorder="1" applyAlignment="1">
      <alignment horizontal="right" vertical="top"/>
    </xf>
    <xf numFmtId="165" fontId="5" fillId="0" borderId="15" xfId="4" applyNumberFormat="1" applyFont="1" applyBorder="1" applyAlignment="1">
      <alignment horizontal="right" vertical="top"/>
    </xf>
    <xf numFmtId="0" fontId="5" fillId="0" borderId="15" xfId="4" applyFont="1" applyBorder="1" applyAlignment="1">
      <alignment horizontal="left" vertical="top" wrapText="1"/>
    </xf>
    <xf numFmtId="171" fontId="5" fillId="0" borderId="15" xfId="4" applyNumberFormat="1" applyFont="1" applyBorder="1" applyAlignment="1">
      <alignment horizontal="right" vertical="top"/>
    </xf>
    <xf numFmtId="171" fontId="5" fillId="0" borderId="16" xfId="4" applyNumberFormat="1" applyFont="1" applyBorder="1" applyAlignment="1">
      <alignment horizontal="right" vertical="top"/>
    </xf>
    <xf numFmtId="0" fontId="5" fillId="0" borderId="8" xfId="4" applyFont="1" applyBorder="1" applyAlignment="1">
      <alignment horizontal="left" vertical="top" wrapText="1"/>
    </xf>
    <xf numFmtId="0" fontId="5" fillId="0" borderId="9" xfId="4" applyFont="1" applyBorder="1" applyAlignment="1">
      <alignment horizontal="left" vertical="top" wrapText="1"/>
    </xf>
    <xf numFmtId="171" fontId="5" fillId="0" borderId="17" xfId="4" applyNumberFormat="1" applyFont="1" applyBorder="1" applyAlignment="1">
      <alignment horizontal="right" vertical="top"/>
    </xf>
    <xf numFmtId="165" fontId="5" fillId="0" borderId="18" xfId="4" applyNumberFormat="1" applyFont="1" applyBorder="1" applyAlignment="1">
      <alignment horizontal="right" vertical="top"/>
    </xf>
    <xf numFmtId="171" fontId="5" fillId="0" borderId="18" xfId="4" applyNumberFormat="1" applyFont="1" applyBorder="1" applyAlignment="1">
      <alignment horizontal="right" vertical="top"/>
    </xf>
    <xf numFmtId="171" fontId="5" fillId="0" borderId="19" xfId="4" applyNumberFormat="1" applyFont="1" applyBorder="1" applyAlignment="1">
      <alignment horizontal="right" vertical="top"/>
    </xf>
    <xf numFmtId="0" fontId="5" fillId="0" borderId="0" xfId="4" applyFont="1" applyBorder="1" applyAlignment="1">
      <alignment horizontal="left" vertical="top" wrapText="1"/>
    </xf>
    <xf numFmtId="165" fontId="5" fillId="0" borderId="14" xfId="4" applyNumberFormat="1" applyFont="1" applyBorder="1" applyAlignment="1">
      <alignment horizontal="right" vertical="top"/>
    </xf>
    <xf numFmtId="165" fontId="5" fillId="0" borderId="17" xfId="4" applyNumberFormat="1" applyFont="1" applyBorder="1" applyAlignment="1">
      <alignment horizontal="right" vertical="top"/>
    </xf>
    <xf numFmtId="0" fontId="5" fillId="2" borderId="0" xfId="4" applyFont="1" applyFill="1"/>
    <xf numFmtId="0" fontId="4" fillId="0" borderId="0" xfId="4"/>
    <xf numFmtId="0" fontId="5" fillId="0" borderId="3" xfId="4" applyFont="1" applyBorder="1" applyAlignment="1">
      <alignment horizontal="left" vertical="top" wrapText="1"/>
    </xf>
    <xf numFmtId="166" fontId="5" fillId="0" borderId="20" xfId="4" applyNumberFormat="1" applyFont="1" applyBorder="1" applyAlignment="1">
      <alignment horizontal="right" vertical="top"/>
    </xf>
    <xf numFmtId="0" fontId="5" fillId="0" borderId="21" xfId="4" applyFont="1" applyBorder="1" applyAlignment="1">
      <alignment horizontal="left" vertical="top" wrapText="1"/>
    </xf>
    <xf numFmtId="0" fontId="5" fillId="0" borderId="22" xfId="4" applyFont="1" applyBorder="1" applyAlignment="1">
      <alignment horizontal="left" vertical="top" wrapText="1"/>
    </xf>
    <xf numFmtId="166" fontId="5" fillId="0" borderId="23" xfId="4" applyNumberFormat="1" applyFont="1" applyBorder="1" applyAlignment="1">
      <alignment horizontal="right" vertical="top"/>
    </xf>
    <xf numFmtId="0" fontId="5" fillId="0" borderId="22" xfId="4" applyFont="1" applyBorder="1" applyAlignment="1">
      <alignment horizontal="left" vertical="top" wrapText="1"/>
    </xf>
    <xf numFmtId="169" fontId="5" fillId="0" borderId="23" xfId="4" applyNumberFormat="1" applyFont="1" applyBorder="1" applyAlignment="1">
      <alignment horizontal="right" vertical="top"/>
    </xf>
    <xf numFmtId="170" fontId="5" fillId="0" borderId="23" xfId="4" applyNumberFormat="1" applyFont="1" applyBorder="1" applyAlignment="1">
      <alignment horizontal="right" vertical="top"/>
    </xf>
    <xf numFmtId="172" fontId="5" fillId="0" borderId="23" xfId="4" applyNumberFormat="1" applyFont="1" applyBorder="1" applyAlignment="1">
      <alignment horizontal="right" vertical="top"/>
    </xf>
    <xf numFmtId="171" fontId="5" fillId="0" borderId="23" xfId="4" applyNumberFormat="1" applyFont="1" applyBorder="1" applyAlignment="1">
      <alignment horizontal="right" vertical="top"/>
    </xf>
    <xf numFmtId="165" fontId="5" fillId="0" borderId="23" xfId="4" applyNumberFormat="1" applyFont="1" applyBorder="1" applyAlignment="1">
      <alignment horizontal="right" vertical="top"/>
    </xf>
    <xf numFmtId="0" fontId="5" fillId="0" borderId="22" xfId="4" applyFont="1" applyBorder="1" applyAlignment="1">
      <alignment horizontal="left" vertical="top"/>
    </xf>
    <xf numFmtId="0" fontId="5" fillId="0" borderId="9" xfId="4" applyFont="1" applyBorder="1" applyAlignment="1">
      <alignment horizontal="left" vertical="top"/>
    </xf>
    <xf numFmtId="169" fontId="5" fillId="0" borderId="24" xfId="4" applyNumberFormat="1" applyFont="1" applyBorder="1" applyAlignment="1">
      <alignment horizontal="right" vertical="top"/>
    </xf>
  </cellXfs>
  <cellStyles count="5">
    <cellStyle name="Normal" xfId="0" builtinId="0"/>
    <cellStyle name="Normal_Common" xfId="1"/>
    <cellStyle name="Normal_Composite" xfId="4"/>
    <cellStyle name="Normal_Rural" xfId="3"/>
    <cellStyle name="Normal_Urba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8</xdr:col>
      <xdr:colOff>552450</xdr:colOff>
      <xdr:row>72</xdr:row>
      <xdr:rowOff>90616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458450"/>
          <a:ext cx="5343525" cy="4281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3"/>
  <sheetViews>
    <sheetView topLeftCell="A97" workbookViewId="0">
      <selection activeCell="L103" sqref="L103:M103"/>
    </sheetView>
  </sheetViews>
  <sheetFormatPr defaultRowHeight="15" x14ac:dyDescent="0.25"/>
  <cols>
    <col min="2" max="2" width="30.7109375" customWidth="1"/>
    <col min="8" max="8" width="27.7109375" customWidth="1"/>
    <col min="9" max="9" width="10.28515625" bestFit="1" customWidth="1"/>
    <col min="12" max="12" width="12.7109375" bestFit="1" customWidth="1"/>
    <col min="13" max="13" width="15.28515625" bestFit="1" customWidth="1"/>
  </cols>
  <sheetData>
    <row r="1" spans="1:13" x14ac:dyDescent="0.25">
      <c r="A1" t="s">
        <v>43</v>
      </c>
    </row>
    <row r="2" spans="1:13" ht="15.75" customHeight="1" thickBot="1" x14ac:dyDescent="0.3">
      <c r="H2" s="28" t="s">
        <v>6</v>
      </c>
      <c r="I2" s="28"/>
      <c r="J2" s="21"/>
    </row>
    <row r="3" spans="1:13" ht="16.5" thickTop="1" thickBot="1" x14ac:dyDescent="0.3">
      <c r="B3" s="28" t="s">
        <v>0</v>
      </c>
      <c r="C3" s="28"/>
      <c r="D3" s="28"/>
      <c r="E3" s="28"/>
      <c r="F3" s="28"/>
      <c r="H3" s="31" t="s">
        <v>47</v>
      </c>
      <c r="I3" s="22" t="s">
        <v>4</v>
      </c>
      <c r="J3" s="21"/>
      <c r="L3" s="27" t="s">
        <v>8</v>
      </c>
      <c r="M3" s="27"/>
    </row>
    <row r="4" spans="1:13" ht="27.75" thickTop="1" thickBot="1" x14ac:dyDescent="0.3">
      <c r="B4" s="29" t="s">
        <v>47</v>
      </c>
      <c r="C4" s="3" t="s">
        <v>1</v>
      </c>
      <c r="D4" s="4" t="s">
        <v>49</v>
      </c>
      <c r="E4" s="4" t="s">
        <v>50</v>
      </c>
      <c r="F4" s="5" t="s">
        <v>2</v>
      </c>
      <c r="H4" s="32"/>
      <c r="I4" s="23" t="s">
        <v>5</v>
      </c>
      <c r="J4" s="21"/>
      <c r="L4" s="1" t="s">
        <v>9</v>
      </c>
      <c r="M4" s="1" t="s">
        <v>10</v>
      </c>
    </row>
    <row r="5" spans="1:13" ht="24.75" thickTop="1" x14ac:dyDescent="0.25">
      <c r="B5" s="6" t="s">
        <v>51</v>
      </c>
      <c r="C5" s="7">
        <v>5.8272304905898102E-3</v>
      </c>
      <c r="D5" s="8">
        <v>7.6116556086992929E-2</v>
      </c>
      <c r="E5" s="9">
        <v>12699</v>
      </c>
      <c r="F5" s="10">
        <v>0</v>
      </c>
      <c r="H5" s="6" t="s">
        <v>51</v>
      </c>
      <c r="I5" s="24">
        <v>3.6654386776574399E-2</v>
      </c>
      <c r="J5" s="21"/>
      <c r="L5">
        <f>((1-C5)/D5)*I5</f>
        <v>0.47874989476255625</v>
      </c>
      <c r="M5">
        <f>((0-C5)/D5)*I5</f>
        <v>-2.806137997024092E-3</v>
      </c>
    </row>
    <row r="6" spans="1:13" ht="24" x14ac:dyDescent="0.25">
      <c r="B6" s="11" t="s">
        <v>52</v>
      </c>
      <c r="C6" s="12">
        <v>0.102921489881093</v>
      </c>
      <c r="D6" s="13">
        <v>0.30386827396059218</v>
      </c>
      <c r="E6" s="14">
        <v>12699</v>
      </c>
      <c r="F6" s="15">
        <v>0</v>
      </c>
      <c r="H6" s="11" t="s">
        <v>52</v>
      </c>
      <c r="I6" s="25">
        <v>9.3250159180926578E-2</v>
      </c>
      <c r="J6" s="21"/>
      <c r="L6">
        <f t="shared" ref="L6:L16" si="0">((1-C6)/D6)*I6</f>
        <v>0.27529268776912597</v>
      </c>
      <c r="M6">
        <f t="shared" ref="M6:M69" si="1">((0-C6)/D6)*I6</f>
        <v>-3.158422953952314E-2</v>
      </c>
    </row>
    <row r="7" spans="1:13" ht="36" x14ac:dyDescent="0.25">
      <c r="B7" s="11" t="s">
        <v>53</v>
      </c>
      <c r="C7" s="12">
        <v>0.27269863768800695</v>
      </c>
      <c r="D7" s="13">
        <v>0.44536469326652445</v>
      </c>
      <c r="E7" s="14">
        <v>12699</v>
      </c>
      <c r="F7" s="15">
        <v>0</v>
      </c>
      <c r="H7" s="11" t="s">
        <v>53</v>
      </c>
      <c r="I7" s="25">
        <v>1.6255163087772567E-2</v>
      </c>
      <c r="J7" s="21"/>
      <c r="L7">
        <f t="shared" si="0"/>
        <v>2.6545441156615446E-2</v>
      </c>
      <c r="M7">
        <f t="shared" si="1"/>
        <v>-9.9531033700042543E-3</v>
      </c>
    </row>
    <row r="8" spans="1:13" ht="24" x14ac:dyDescent="0.25">
      <c r="B8" s="11" t="s">
        <v>54</v>
      </c>
      <c r="C8" s="12">
        <v>1.3229388140798487E-2</v>
      </c>
      <c r="D8" s="13">
        <v>0.11426022709316169</v>
      </c>
      <c r="E8" s="14">
        <v>12699</v>
      </c>
      <c r="F8" s="15">
        <v>0</v>
      </c>
      <c r="H8" s="11" t="s">
        <v>54</v>
      </c>
      <c r="I8" s="25">
        <v>-2.9391813959300682E-3</v>
      </c>
      <c r="J8" s="21"/>
      <c r="L8">
        <f t="shared" si="0"/>
        <v>-2.5383266760553063E-2</v>
      </c>
      <c r="M8">
        <f t="shared" si="1"/>
        <v>3.4030714354583942E-4</v>
      </c>
    </row>
    <row r="9" spans="1:13" ht="24" x14ac:dyDescent="0.25">
      <c r="B9" s="11" t="s">
        <v>55</v>
      </c>
      <c r="C9" s="12">
        <v>2.0474053075045278E-2</v>
      </c>
      <c r="D9" s="13">
        <v>0.14162078095311839</v>
      </c>
      <c r="E9" s="14">
        <v>12699</v>
      </c>
      <c r="F9" s="15">
        <v>0</v>
      </c>
      <c r="H9" s="11" t="s">
        <v>55</v>
      </c>
      <c r="I9" s="25">
        <v>-1.0899190343793391E-2</v>
      </c>
      <c r="J9" s="21"/>
      <c r="L9">
        <f t="shared" si="0"/>
        <v>-7.5384697573117471E-2</v>
      </c>
      <c r="M9">
        <f t="shared" si="1"/>
        <v>1.5756910820010081E-3</v>
      </c>
    </row>
    <row r="10" spans="1:13" ht="24" x14ac:dyDescent="0.25">
      <c r="B10" s="11" t="s">
        <v>56</v>
      </c>
      <c r="C10" s="12">
        <v>1.6536735175998112E-2</v>
      </c>
      <c r="D10" s="13">
        <v>0.12753255404004793</v>
      </c>
      <c r="E10" s="14">
        <v>12699</v>
      </c>
      <c r="F10" s="15">
        <v>0</v>
      </c>
      <c r="H10" s="11" t="s">
        <v>56</v>
      </c>
      <c r="I10" s="25">
        <v>-6.4069426177570847E-3</v>
      </c>
      <c r="J10" s="21"/>
      <c r="L10">
        <f t="shared" si="0"/>
        <v>-4.9406935757130482E-2</v>
      </c>
      <c r="M10">
        <f t="shared" si="1"/>
        <v>8.3076759620445218E-4</v>
      </c>
    </row>
    <row r="11" spans="1:13" ht="24" x14ac:dyDescent="0.25">
      <c r="B11" s="11" t="s">
        <v>57</v>
      </c>
      <c r="C11" s="12">
        <v>0.3167178517993543</v>
      </c>
      <c r="D11" s="13">
        <v>0.46521467819449319</v>
      </c>
      <c r="E11" s="14">
        <v>12699</v>
      </c>
      <c r="F11" s="15">
        <v>0</v>
      </c>
      <c r="H11" s="11" t="s">
        <v>57</v>
      </c>
      <c r="I11" s="25">
        <v>-4.3818731611474628E-2</v>
      </c>
      <c r="J11" s="21"/>
      <c r="L11">
        <f t="shared" si="0"/>
        <v>-6.4358582113349869E-2</v>
      </c>
      <c r="M11">
        <f t="shared" si="1"/>
        <v>2.9831764118922806E-2</v>
      </c>
    </row>
    <row r="12" spans="1:13" ht="24" x14ac:dyDescent="0.25">
      <c r="B12" s="11" t="s">
        <v>58</v>
      </c>
      <c r="C12" s="12">
        <v>0.13512875029529883</v>
      </c>
      <c r="D12" s="13">
        <v>0.34187450163697408</v>
      </c>
      <c r="E12" s="14">
        <v>12699</v>
      </c>
      <c r="F12" s="15">
        <v>0</v>
      </c>
      <c r="H12" s="11" t="s">
        <v>58</v>
      </c>
      <c r="I12" s="25">
        <v>-2.8894890678190448E-2</v>
      </c>
      <c r="J12" s="21"/>
      <c r="L12">
        <f t="shared" si="0"/>
        <v>-7.3098052329927152E-2</v>
      </c>
      <c r="M12">
        <f t="shared" si="1"/>
        <v>1.1420946717486566E-2</v>
      </c>
    </row>
    <row r="13" spans="1:13" ht="24" x14ac:dyDescent="0.25">
      <c r="B13" s="11" t="s">
        <v>59</v>
      </c>
      <c r="C13" s="12">
        <v>7.4021576502086781E-3</v>
      </c>
      <c r="D13" s="13">
        <v>8.5720151284196022E-2</v>
      </c>
      <c r="E13" s="14">
        <v>12699</v>
      </c>
      <c r="F13" s="15">
        <v>0</v>
      </c>
      <c r="H13" s="11" t="s">
        <v>59</v>
      </c>
      <c r="I13" s="25">
        <v>-1.4348775275575465E-3</v>
      </c>
      <c r="J13" s="21"/>
      <c r="L13">
        <f t="shared" si="0"/>
        <v>-1.6615186937408145E-2</v>
      </c>
      <c r="M13">
        <f t="shared" si="1"/>
        <v>1.2390540040589971E-4</v>
      </c>
    </row>
    <row r="14" spans="1:13" ht="24" x14ac:dyDescent="0.25">
      <c r="B14" s="11" t="s">
        <v>60</v>
      </c>
      <c r="C14" s="12">
        <v>7.8746357980943372E-5</v>
      </c>
      <c r="D14" s="13">
        <v>8.8739144677500905E-3</v>
      </c>
      <c r="E14" s="14">
        <v>12699</v>
      </c>
      <c r="F14" s="15">
        <v>0</v>
      </c>
      <c r="H14" s="11" t="s">
        <v>60</v>
      </c>
      <c r="I14" s="25">
        <v>2.9253111509627357E-3</v>
      </c>
      <c r="J14" s="21"/>
      <c r="L14">
        <f t="shared" si="0"/>
        <v>0.32962688608213131</v>
      </c>
      <c r="M14">
        <f t="shared" si="1"/>
        <v>-2.5958960945198561E-5</v>
      </c>
    </row>
    <row r="15" spans="1:13" ht="24" x14ac:dyDescent="0.25">
      <c r="B15" s="11" t="s">
        <v>61</v>
      </c>
      <c r="C15" s="12">
        <v>4.7247814788566045E-4</v>
      </c>
      <c r="D15" s="13">
        <v>2.1732282520906327E-2</v>
      </c>
      <c r="E15" s="14">
        <v>12699</v>
      </c>
      <c r="F15" s="15">
        <v>0</v>
      </c>
      <c r="H15" s="11" t="s">
        <v>61</v>
      </c>
      <c r="I15" s="25">
        <v>2.4532128514934406E-3</v>
      </c>
      <c r="J15" s="21"/>
      <c r="L15">
        <f t="shared" si="0"/>
        <v>0.11283001496368991</v>
      </c>
      <c r="M15">
        <f t="shared" si="1"/>
        <v>-5.3334916078321884E-5</v>
      </c>
    </row>
    <row r="16" spans="1:13" ht="48" x14ac:dyDescent="0.25">
      <c r="B16" s="11" t="s">
        <v>62</v>
      </c>
      <c r="C16" s="12">
        <v>0.10418143160878809</v>
      </c>
      <c r="D16" s="13">
        <v>0.30550779156823388</v>
      </c>
      <c r="E16" s="14">
        <v>12699</v>
      </c>
      <c r="F16" s="15">
        <v>0</v>
      </c>
      <c r="H16" s="11" t="s">
        <v>62</v>
      </c>
      <c r="I16" s="25">
        <v>-1.8056298519639295E-2</v>
      </c>
      <c r="J16" s="21"/>
      <c r="L16">
        <f t="shared" si="0"/>
        <v>-5.2945188099056961E-2</v>
      </c>
      <c r="M16">
        <f t="shared" si="1"/>
        <v>6.1573913374694412E-3</v>
      </c>
    </row>
    <row r="17" spans="2:13" ht="24" x14ac:dyDescent="0.25">
      <c r="B17" s="11" t="s">
        <v>63</v>
      </c>
      <c r="C17" s="12">
        <v>3.9373178990471693E-3</v>
      </c>
      <c r="D17" s="13">
        <v>6.2626865479694968E-2</v>
      </c>
      <c r="E17" s="14">
        <v>12699</v>
      </c>
      <c r="F17" s="15">
        <v>0</v>
      </c>
      <c r="H17" s="11" t="s">
        <v>63</v>
      </c>
      <c r="I17" s="25">
        <v>2.8690654161130339E-3</v>
      </c>
      <c r="J17" s="21"/>
      <c r="L17">
        <f>((1-C17)/D17)*I17</f>
        <v>4.563167853935126E-2</v>
      </c>
      <c r="M17">
        <f t="shared" si="1"/>
        <v>-1.8037662478990934E-4</v>
      </c>
    </row>
    <row r="18" spans="2:13" ht="24" x14ac:dyDescent="0.25">
      <c r="B18" s="11" t="s">
        <v>64</v>
      </c>
      <c r="C18" s="12">
        <v>1.4646822584455469E-2</v>
      </c>
      <c r="D18" s="13">
        <v>0.1201392098886109</v>
      </c>
      <c r="E18" s="14">
        <v>12699</v>
      </c>
      <c r="F18" s="15">
        <v>0</v>
      </c>
      <c r="H18" s="11" t="s">
        <v>64</v>
      </c>
      <c r="I18" s="25">
        <v>5.5082997182767934E-2</v>
      </c>
      <c r="J18" s="21"/>
      <c r="L18">
        <f t="shared" ref="L18:L81" si="2">((1-C18)/D18)*I18</f>
        <v>0.45177761986228282</v>
      </c>
      <c r="M18">
        <f t="shared" si="1"/>
        <v>-6.7154668979768732E-3</v>
      </c>
    </row>
    <row r="19" spans="2:13" ht="24" x14ac:dyDescent="0.25">
      <c r="B19" s="11" t="s">
        <v>65</v>
      </c>
      <c r="C19" s="12">
        <v>3.1498543192377349E-3</v>
      </c>
      <c r="D19" s="13">
        <v>5.6037309131904217E-2</v>
      </c>
      <c r="E19" s="14">
        <v>12699</v>
      </c>
      <c r="F19" s="15">
        <v>0</v>
      </c>
      <c r="H19" s="11" t="s">
        <v>65</v>
      </c>
      <c r="I19" s="25">
        <v>2.6603442966758043E-2</v>
      </c>
      <c r="J19" s="21"/>
      <c r="L19">
        <f t="shared" si="2"/>
        <v>0.47324981173879993</v>
      </c>
      <c r="M19">
        <f t="shared" si="1"/>
        <v>-1.495378187025199E-3</v>
      </c>
    </row>
    <row r="20" spans="2:13" ht="24" x14ac:dyDescent="0.25">
      <c r="B20" s="11" t="s">
        <v>66</v>
      </c>
      <c r="C20" s="12">
        <v>3.701078825104339E-3</v>
      </c>
      <c r="D20" s="13">
        <v>6.0726198887411993E-2</v>
      </c>
      <c r="E20" s="14">
        <v>12699</v>
      </c>
      <c r="F20" s="15">
        <v>0</v>
      </c>
      <c r="H20" s="11" t="s">
        <v>66</v>
      </c>
      <c r="I20" s="25">
        <v>2.2037387820092721E-2</v>
      </c>
      <c r="J20" s="21"/>
      <c r="L20">
        <f t="shared" si="2"/>
        <v>0.36155442153357659</v>
      </c>
      <c r="M20">
        <f t="shared" si="1"/>
        <v>-1.3431123784443644E-3</v>
      </c>
    </row>
    <row r="21" spans="2:13" ht="24" x14ac:dyDescent="0.25">
      <c r="B21" s="11" t="s">
        <v>67</v>
      </c>
      <c r="C21" s="12">
        <v>2.1261516654854712E-3</v>
      </c>
      <c r="D21" s="13">
        <v>4.6062981106997206E-2</v>
      </c>
      <c r="E21" s="14">
        <v>12699</v>
      </c>
      <c r="F21" s="15">
        <v>0</v>
      </c>
      <c r="H21" s="11" t="s">
        <v>67</v>
      </c>
      <c r="I21" s="25">
        <v>7.2046779410931969E-3</v>
      </c>
      <c r="J21" s="21"/>
      <c r="L21">
        <f t="shared" si="2"/>
        <v>0.15607673516374637</v>
      </c>
      <c r="M21">
        <f t="shared" si="1"/>
        <v>-3.3254986185457319E-4</v>
      </c>
    </row>
    <row r="22" spans="2:13" ht="24" x14ac:dyDescent="0.25">
      <c r="B22" s="11" t="s">
        <v>68</v>
      </c>
      <c r="C22" s="12">
        <v>2.3623907394283012E-4</v>
      </c>
      <c r="D22" s="13">
        <v>1.5368860240090276E-2</v>
      </c>
      <c r="E22" s="14">
        <v>12699</v>
      </c>
      <c r="F22" s="15">
        <v>0</v>
      </c>
      <c r="H22" s="11" t="s">
        <v>68</v>
      </c>
      <c r="I22" s="25">
        <v>9.1611761180404941E-3</v>
      </c>
      <c r="J22" s="21"/>
      <c r="L22">
        <f t="shared" si="2"/>
        <v>0.5959460719400973</v>
      </c>
      <c r="M22">
        <f t="shared" si="1"/>
        <v>-1.4081901510871865E-4</v>
      </c>
    </row>
    <row r="23" spans="2:13" ht="36" x14ac:dyDescent="0.25">
      <c r="B23" s="11" t="s">
        <v>69</v>
      </c>
      <c r="C23" s="12">
        <v>3.653831010315773E-2</v>
      </c>
      <c r="D23" s="13">
        <v>0.18763271128709885</v>
      </c>
      <c r="E23" s="14">
        <v>12699</v>
      </c>
      <c r="F23" s="15">
        <v>0</v>
      </c>
      <c r="H23" s="11" t="s">
        <v>69</v>
      </c>
      <c r="I23" s="25">
        <v>5.8909202546891734E-3</v>
      </c>
      <c r="J23" s="21"/>
      <c r="L23">
        <f t="shared" si="2"/>
        <v>3.024886196387129E-2</v>
      </c>
      <c r="M23">
        <f t="shared" si="1"/>
        <v>-1.1471574949927484E-3</v>
      </c>
    </row>
    <row r="24" spans="2:13" ht="24" x14ac:dyDescent="0.25">
      <c r="B24" s="11" t="s">
        <v>70</v>
      </c>
      <c r="C24" s="12">
        <v>0.4735805968973934</v>
      </c>
      <c r="D24" s="13">
        <v>0.49932118752509291</v>
      </c>
      <c r="E24" s="14">
        <v>12699</v>
      </c>
      <c r="F24" s="15">
        <v>0</v>
      </c>
      <c r="H24" s="11" t="s">
        <v>70</v>
      </c>
      <c r="I24" s="25">
        <v>-1.3279904305042209E-2</v>
      </c>
      <c r="J24" s="21"/>
      <c r="L24">
        <f t="shared" si="2"/>
        <v>-1.4000606167285339E-2</v>
      </c>
      <c r="M24">
        <f t="shared" si="1"/>
        <v>1.2595309721773223E-2</v>
      </c>
    </row>
    <row r="25" spans="2:13" ht="24" x14ac:dyDescent="0.25">
      <c r="B25" s="11" t="s">
        <v>71</v>
      </c>
      <c r="C25" s="12">
        <v>0.1973383731002441</v>
      </c>
      <c r="D25" s="13">
        <v>0.39800554479560735</v>
      </c>
      <c r="E25" s="14">
        <v>12699</v>
      </c>
      <c r="F25" s="15">
        <v>0</v>
      </c>
      <c r="H25" s="11" t="s">
        <v>71</v>
      </c>
      <c r="I25" s="25">
        <v>-3.8678403266385865E-2</v>
      </c>
      <c r="J25" s="21"/>
      <c r="L25">
        <f t="shared" si="2"/>
        <v>-7.8003109498450268E-2</v>
      </c>
      <c r="M25">
        <f t="shared" si="1"/>
        <v>1.9177454370952255E-2</v>
      </c>
    </row>
    <row r="26" spans="2:13" ht="24" x14ac:dyDescent="0.25">
      <c r="B26" s="11" t="s">
        <v>72</v>
      </c>
      <c r="C26" s="12">
        <v>5.6697377746279219E-3</v>
      </c>
      <c r="D26" s="13">
        <v>7.5086855194384503E-2</v>
      </c>
      <c r="E26" s="14">
        <v>12699</v>
      </c>
      <c r="F26" s="15">
        <v>0</v>
      </c>
      <c r="H26" s="11" t="s">
        <v>72</v>
      </c>
      <c r="I26" s="25">
        <v>-5.5326666224319657E-3</v>
      </c>
      <c r="J26" s="21"/>
      <c r="L26">
        <f t="shared" si="2"/>
        <v>-7.3265791186041901E-2</v>
      </c>
      <c r="M26">
        <f t="shared" si="1"/>
        <v>4.1776645009859942E-4</v>
      </c>
    </row>
    <row r="27" spans="2:13" ht="24" x14ac:dyDescent="0.25">
      <c r="B27" s="11" t="s">
        <v>73</v>
      </c>
      <c r="C27" s="12">
        <v>3.7798251830852822E-2</v>
      </c>
      <c r="D27" s="13">
        <v>0.19071551636943393</v>
      </c>
      <c r="E27" s="14">
        <v>12699</v>
      </c>
      <c r="F27" s="15">
        <v>0</v>
      </c>
      <c r="H27" s="11" t="s">
        <v>73</v>
      </c>
      <c r="I27" s="25">
        <v>-1.6951065687396964E-2</v>
      </c>
      <c r="J27" s="21"/>
      <c r="L27">
        <f t="shared" si="2"/>
        <v>-8.5521856575889343E-2</v>
      </c>
      <c r="M27">
        <f t="shared" si="1"/>
        <v>3.3595622519377102E-3</v>
      </c>
    </row>
    <row r="28" spans="2:13" ht="24" x14ac:dyDescent="0.25">
      <c r="B28" s="11" t="s">
        <v>74</v>
      </c>
      <c r="C28" s="12">
        <v>3.1498543192377349E-4</v>
      </c>
      <c r="D28" s="13">
        <v>1.7745732281224995E-2</v>
      </c>
      <c r="E28" s="14">
        <v>12699</v>
      </c>
      <c r="F28" s="15">
        <v>0</v>
      </c>
      <c r="H28" s="11" t="s">
        <v>74</v>
      </c>
      <c r="I28" s="25">
        <v>-5.7198698688057186E-4</v>
      </c>
      <c r="J28" s="21"/>
      <c r="L28">
        <f t="shared" si="2"/>
        <v>-3.2222216037679483E-2</v>
      </c>
      <c r="M28">
        <f t="shared" si="1"/>
        <v>1.0152726597142017E-5</v>
      </c>
    </row>
    <row r="29" spans="2:13" ht="36" x14ac:dyDescent="0.25">
      <c r="B29" s="11" t="s">
        <v>75</v>
      </c>
      <c r="C29" s="12">
        <v>1.7324198755807544E-3</v>
      </c>
      <c r="D29" s="13">
        <v>4.1587916431295328E-2</v>
      </c>
      <c r="E29" s="14">
        <v>12699</v>
      </c>
      <c r="F29" s="15">
        <v>0</v>
      </c>
      <c r="H29" s="11" t="s">
        <v>75</v>
      </c>
      <c r="I29" s="25">
        <v>1.0969547374499077E-2</v>
      </c>
      <c r="J29" s="21"/>
      <c r="L29">
        <f t="shared" si="2"/>
        <v>0.26331070301855697</v>
      </c>
      <c r="M29">
        <f t="shared" si="1"/>
        <v>-4.5695633560055641E-4</v>
      </c>
    </row>
    <row r="30" spans="2:13" ht="36" x14ac:dyDescent="0.25">
      <c r="B30" s="11" t="s">
        <v>76</v>
      </c>
      <c r="C30" s="12">
        <v>1.5749271596188683E-4</v>
      </c>
      <c r="D30" s="13">
        <v>1.2549116024940235E-2</v>
      </c>
      <c r="E30" s="14">
        <v>12699</v>
      </c>
      <c r="F30" s="15">
        <v>0</v>
      </c>
      <c r="H30" s="11" t="s">
        <v>76</v>
      </c>
      <c r="I30" s="25">
        <v>4.812561563325349E-3</v>
      </c>
      <c r="J30" s="21"/>
      <c r="L30">
        <f t="shared" si="2"/>
        <v>0.38343765492095072</v>
      </c>
      <c r="M30">
        <f t="shared" si="1"/>
        <v>-6.0398149944231063E-5</v>
      </c>
    </row>
    <row r="31" spans="2:13" ht="36" x14ac:dyDescent="0.25">
      <c r="B31" s="11" t="s">
        <v>77</v>
      </c>
      <c r="C31" s="12">
        <v>1.1024490117332072E-3</v>
      </c>
      <c r="D31" s="13">
        <v>3.3186146851897663E-2</v>
      </c>
      <c r="E31" s="14">
        <v>12699</v>
      </c>
      <c r="F31" s="15">
        <v>0</v>
      </c>
      <c r="H31" s="11" t="s">
        <v>77</v>
      </c>
      <c r="I31" s="25">
        <v>9.6641437260253232E-3</v>
      </c>
      <c r="J31" s="21"/>
      <c r="L31">
        <f t="shared" si="2"/>
        <v>0.29088913345097517</v>
      </c>
      <c r="M31">
        <f t="shared" si="1"/>
        <v>-3.2104437274841561E-4</v>
      </c>
    </row>
    <row r="32" spans="2:13" ht="36" x14ac:dyDescent="0.25">
      <c r="B32" s="11" t="s">
        <v>78</v>
      </c>
      <c r="C32" s="12">
        <v>1.1024490117332074E-3</v>
      </c>
      <c r="D32" s="13">
        <v>3.3186146851897073E-2</v>
      </c>
      <c r="E32" s="14">
        <v>12699</v>
      </c>
      <c r="F32" s="15">
        <v>0</v>
      </c>
      <c r="H32" s="11" t="s">
        <v>78</v>
      </c>
      <c r="I32" s="25">
        <v>7.8410609868142574E-3</v>
      </c>
      <c r="J32" s="21"/>
      <c r="L32">
        <f t="shared" si="2"/>
        <v>0.23601464345447706</v>
      </c>
      <c r="M32">
        <f t="shared" si="1"/>
        <v>-2.6048127775819309E-4</v>
      </c>
    </row>
    <row r="33" spans="2:13" ht="36" x14ac:dyDescent="0.25">
      <c r="B33" s="11" t="s">
        <v>79</v>
      </c>
      <c r="C33" s="12">
        <v>1.4725568942436412E-2</v>
      </c>
      <c r="D33" s="13">
        <v>0.12045691827831197</v>
      </c>
      <c r="E33" s="14">
        <v>12699</v>
      </c>
      <c r="F33" s="15">
        <v>0</v>
      </c>
      <c r="H33" s="11" t="s">
        <v>79</v>
      </c>
      <c r="I33" s="25">
        <v>1.7379801015069085E-2</v>
      </c>
      <c r="J33" s="21"/>
      <c r="L33">
        <f t="shared" si="2"/>
        <v>0.14215765936707497</v>
      </c>
      <c r="M33">
        <f t="shared" si="1"/>
        <v>-2.1246389307579138E-3</v>
      </c>
    </row>
    <row r="34" spans="2:13" ht="36" x14ac:dyDescent="0.25">
      <c r="B34" s="11" t="s">
        <v>80</v>
      </c>
      <c r="C34" s="12">
        <v>0.16024883849121979</v>
      </c>
      <c r="D34" s="13">
        <v>0.36685112228025374</v>
      </c>
      <c r="E34" s="14">
        <v>12699</v>
      </c>
      <c r="F34" s="15">
        <v>0</v>
      </c>
      <c r="H34" s="11" t="s">
        <v>80</v>
      </c>
      <c r="I34" s="25">
        <v>3.807604228811471E-2</v>
      </c>
      <c r="J34" s="21"/>
      <c r="L34">
        <f t="shared" si="2"/>
        <v>8.7159064795432492E-2</v>
      </c>
      <c r="M34">
        <f t="shared" si="1"/>
        <v>-1.6632473448865821E-2</v>
      </c>
    </row>
    <row r="35" spans="2:13" ht="36" x14ac:dyDescent="0.25">
      <c r="B35" s="11" t="s">
        <v>81</v>
      </c>
      <c r="C35" s="12">
        <v>4.2050555161823766E-2</v>
      </c>
      <c r="D35" s="13">
        <v>0.20071242688758251</v>
      </c>
      <c r="E35" s="14">
        <v>12699</v>
      </c>
      <c r="F35" s="15">
        <v>0</v>
      </c>
      <c r="H35" s="11" t="s">
        <v>81</v>
      </c>
      <c r="I35" s="25">
        <v>-1.1742664149891056E-2</v>
      </c>
      <c r="J35" s="21"/>
      <c r="L35">
        <f t="shared" si="2"/>
        <v>-5.6044754068016435E-2</v>
      </c>
      <c r="M35">
        <f t="shared" si="1"/>
        <v>2.4601642969437547E-3</v>
      </c>
    </row>
    <row r="36" spans="2:13" ht="36" x14ac:dyDescent="0.25">
      <c r="B36" s="11" t="s">
        <v>82</v>
      </c>
      <c r="C36" s="12">
        <v>1.3386880856760379E-3</v>
      </c>
      <c r="D36" s="13">
        <v>3.6565028153511279E-2</v>
      </c>
      <c r="E36" s="14">
        <v>12699</v>
      </c>
      <c r="F36" s="15">
        <v>0</v>
      </c>
      <c r="H36" s="11" t="s">
        <v>82</v>
      </c>
      <c r="I36" s="25">
        <v>-2.0505747326711094E-3</v>
      </c>
      <c r="J36" s="21"/>
      <c r="L36">
        <f t="shared" si="2"/>
        <v>-5.6005143606351761E-2</v>
      </c>
      <c r="M36">
        <f t="shared" si="1"/>
        <v>7.5073919043366994E-5</v>
      </c>
    </row>
    <row r="37" spans="2:13" ht="24" x14ac:dyDescent="0.25">
      <c r="B37" s="11" t="s">
        <v>83</v>
      </c>
      <c r="C37" s="12">
        <v>1.5749271596188677E-3</v>
      </c>
      <c r="D37" s="13">
        <v>3.9655650269138733E-2</v>
      </c>
      <c r="E37" s="14">
        <v>12699</v>
      </c>
      <c r="F37" s="15">
        <v>0</v>
      </c>
      <c r="H37" s="11" t="s">
        <v>83</v>
      </c>
      <c r="I37" s="25">
        <v>-1.8916515317706905E-3</v>
      </c>
      <c r="J37" s="21"/>
      <c r="L37">
        <f t="shared" si="2"/>
        <v>-4.7626814982948198E-2</v>
      </c>
      <c r="M37">
        <f t="shared" si="1"/>
        <v>7.5127084128004084E-5</v>
      </c>
    </row>
    <row r="38" spans="2:13" x14ac:dyDescent="0.25">
      <c r="B38" s="11" t="s">
        <v>84</v>
      </c>
      <c r="C38" s="12">
        <v>0.25064965745334278</v>
      </c>
      <c r="D38" s="13">
        <v>0.43340419740078501</v>
      </c>
      <c r="E38" s="14">
        <v>12699</v>
      </c>
      <c r="F38" s="15">
        <v>0</v>
      </c>
      <c r="H38" s="11" t="s">
        <v>84</v>
      </c>
      <c r="I38" s="25">
        <v>0.11023707270058593</v>
      </c>
      <c r="J38" s="21"/>
      <c r="L38">
        <f t="shared" si="2"/>
        <v>0.19059849601118609</v>
      </c>
      <c r="M38">
        <f t="shared" si="1"/>
        <v>-6.3753153930601644E-2</v>
      </c>
    </row>
    <row r="39" spans="2:13" x14ac:dyDescent="0.25">
      <c r="B39" s="11" t="s">
        <v>85</v>
      </c>
      <c r="C39" s="12">
        <v>0.55272068666824159</v>
      </c>
      <c r="D39" s="13">
        <v>0.49723233849645049</v>
      </c>
      <c r="E39" s="14">
        <v>12699</v>
      </c>
      <c r="F39" s="15">
        <v>0</v>
      </c>
      <c r="H39" s="11" t="s">
        <v>85</v>
      </c>
      <c r="I39" s="25">
        <v>4.9440747687373408E-2</v>
      </c>
      <c r="J39" s="21"/>
      <c r="L39">
        <f t="shared" si="2"/>
        <v>4.4473824335492129E-2</v>
      </c>
      <c r="M39">
        <f t="shared" si="1"/>
        <v>-5.4958058628665367E-2</v>
      </c>
    </row>
    <row r="40" spans="2:13" x14ac:dyDescent="0.25">
      <c r="B40" s="11" t="s">
        <v>86</v>
      </c>
      <c r="C40" s="12">
        <v>0.111268603827073</v>
      </c>
      <c r="D40" s="13">
        <v>0.31447685018900723</v>
      </c>
      <c r="E40" s="14">
        <v>12699</v>
      </c>
      <c r="F40" s="15">
        <v>0</v>
      </c>
      <c r="H40" s="11" t="s">
        <v>86</v>
      </c>
      <c r="I40" s="25">
        <v>0.10035455388099505</v>
      </c>
      <c r="J40" s="21"/>
      <c r="L40">
        <f t="shared" si="2"/>
        <v>0.28360829335884008</v>
      </c>
      <c r="M40">
        <f t="shared" si="1"/>
        <v>-3.5507577398196086E-2</v>
      </c>
    </row>
    <row r="41" spans="2:13" x14ac:dyDescent="0.25">
      <c r="B41" s="11" t="s">
        <v>87</v>
      </c>
      <c r="C41" s="12">
        <v>0.61115048429010155</v>
      </c>
      <c r="D41" s="13">
        <v>0.48750824099593582</v>
      </c>
      <c r="E41" s="14">
        <v>12699</v>
      </c>
      <c r="F41" s="15">
        <v>0</v>
      </c>
      <c r="H41" s="11" t="s">
        <v>87</v>
      </c>
      <c r="I41" s="25">
        <v>6.7449965446238505E-2</v>
      </c>
      <c r="J41" s="21"/>
      <c r="L41">
        <f t="shared" si="2"/>
        <v>5.3799883146258193E-2</v>
      </c>
      <c r="M41">
        <f t="shared" si="1"/>
        <v>-8.4556681469848072E-2</v>
      </c>
    </row>
    <row r="42" spans="2:13" x14ac:dyDescent="0.25">
      <c r="B42" s="11" t="s">
        <v>88</v>
      </c>
      <c r="C42" s="12">
        <v>2.6773761713520749E-3</v>
      </c>
      <c r="D42" s="13">
        <v>5.1676088415144733E-2</v>
      </c>
      <c r="E42" s="14">
        <v>12699</v>
      </c>
      <c r="F42" s="15">
        <v>0</v>
      </c>
      <c r="H42" s="11" t="s">
        <v>88</v>
      </c>
      <c r="I42" s="25">
        <v>2.0040555986984395E-2</v>
      </c>
      <c r="J42" s="21"/>
      <c r="L42">
        <f t="shared" si="2"/>
        <v>0.38677269299792094</v>
      </c>
      <c r="M42">
        <f t="shared" si="1"/>
        <v>-1.0383159543568348E-3</v>
      </c>
    </row>
    <row r="43" spans="2:13" x14ac:dyDescent="0.25">
      <c r="B43" s="11" t="s">
        <v>89</v>
      </c>
      <c r="C43" s="12">
        <v>1.9922828569178676E-2</v>
      </c>
      <c r="D43" s="13">
        <v>0.139740642571617</v>
      </c>
      <c r="E43" s="14">
        <v>12699</v>
      </c>
      <c r="F43" s="15">
        <v>0</v>
      </c>
      <c r="H43" s="11" t="s">
        <v>89</v>
      </c>
      <c r="I43" s="25">
        <v>6.3781647122635357E-2</v>
      </c>
      <c r="J43" s="21"/>
      <c r="L43">
        <f t="shared" si="2"/>
        <v>0.44733540043022502</v>
      </c>
      <c r="M43">
        <f t="shared" si="1"/>
        <v>-9.0933517844164341E-3</v>
      </c>
    </row>
    <row r="44" spans="2:13" x14ac:dyDescent="0.25">
      <c r="B44" s="11" t="s">
        <v>90</v>
      </c>
      <c r="C44" s="12">
        <v>3.9924403496338294E-2</v>
      </c>
      <c r="D44" s="13">
        <v>0.19578933607959695</v>
      </c>
      <c r="E44" s="14">
        <v>12699</v>
      </c>
      <c r="F44" s="15">
        <v>0</v>
      </c>
      <c r="H44" s="11" t="s">
        <v>90</v>
      </c>
      <c r="I44" s="25">
        <v>7.7310171633037938E-2</v>
      </c>
      <c r="J44" s="21"/>
      <c r="L44">
        <f t="shared" si="2"/>
        <v>0.37909934541181661</v>
      </c>
      <c r="M44">
        <f t="shared" si="1"/>
        <v>-1.5764711952410679E-2</v>
      </c>
    </row>
    <row r="45" spans="2:13" ht="24" x14ac:dyDescent="0.25">
      <c r="B45" s="11" t="s">
        <v>91</v>
      </c>
      <c r="C45" s="12">
        <v>7.8746357980943383E-4</v>
      </c>
      <c r="D45" s="13">
        <v>2.8051834999833533E-2</v>
      </c>
      <c r="E45" s="14">
        <v>12699</v>
      </c>
      <c r="F45" s="15">
        <v>0</v>
      </c>
      <c r="H45" s="11" t="s">
        <v>91</v>
      </c>
      <c r="I45" s="25">
        <v>1.2223555051305538E-2</v>
      </c>
      <c r="J45" s="21"/>
      <c r="L45">
        <f t="shared" si="2"/>
        <v>0.43540572112160647</v>
      </c>
      <c r="M45">
        <f t="shared" si="1"/>
        <v>-3.4313635520656199E-4</v>
      </c>
    </row>
    <row r="46" spans="2:13" ht="24" x14ac:dyDescent="0.25">
      <c r="B46" s="11" t="s">
        <v>92</v>
      </c>
      <c r="C46" s="12">
        <v>5.5122450586660371E-4</v>
      </c>
      <c r="D46" s="13">
        <v>2.3472623283785046E-2</v>
      </c>
      <c r="E46" s="14">
        <v>12699</v>
      </c>
      <c r="F46" s="15">
        <v>0</v>
      </c>
      <c r="H46" s="11" t="s">
        <v>92</v>
      </c>
      <c r="I46" s="25">
        <v>1.0102751152755229E-2</v>
      </c>
      <c r="J46" s="21"/>
      <c r="L46">
        <f t="shared" si="2"/>
        <v>0.43016846249640617</v>
      </c>
      <c r="M46">
        <f t="shared" si="1"/>
        <v>-2.3725017629017047E-4</v>
      </c>
    </row>
    <row r="47" spans="2:13" ht="24" x14ac:dyDescent="0.25">
      <c r="B47" s="11" t="s">
        <v>93</v>
      </c>
      <c r="C47" s="12">
        <v>2.5986298133711316E-3</v>
      </c>
      <c r="D47" s="13">
        <v>5.0912484258842906E-2</v>
      </c>
      <c r="E47" s="14">
        <v>12699</v>
      </c>
      <c r="F47" s="15">
        <v>0</v>
      </c>
      <c r="H47" s="11" t="s">
        <v>93</v>
      </c>
      <c r="I47" s="25">
        <v>2.5429327161728167E-2</v>
      </c>
      <c r="J47" s="21"/>
      <c r="L47">
        <f t="shared" si="2"/>
        <v>0.49817340723511111</v>
      </c>
      <c r="M47">
        <f t="shared" si="1"/>
        <v>-1.297941136803937E-3</v>
      </c>
    </row>
    <row r="48" spans="2:13" ht="24" x14ac:dyDescent="0.25">
      <c r="B48" s="11" t="s">
        <v>94</v>
      </c>
      <c r="C48" s="12">
        <v>6.2997086384754698E-4</v>
      </c>
      <c r="D48" s="13">
        <v>2.5092301232095028E-2</v>
      </c>
      <c r="E48" s="14">
        <v>12699</v>
      </c>
      <c r="F48" s="15">
        <v>0</v>
      </c>
      <c r="H48" s="11" t="s">
        <v>94</v>
      </c>
      <c r="I48" s="25">
        <v>7.3928563344311769E-3</v>
      </c>
      <c r="J48" s="21"/>
      <c r="L48">
        <f t="shared" si="2"/>
        <v>0.29444087180373024</v>
      </c>
      <c r="M48">
        <f t="shared" si="1"/>
        <v>-1.8560609679535431E-4</v>
      </c>
    </row>
    <row r="49" spans="2:13" ht="24" x14ac:dyDescent="0.25">
      <c r="B49" s="11" t="s">
        <v>95</v>
      </c>
      <c r="C49" s="12">
        <v>1.4174344436569809E-3</v>
      </c>
      <c r="D49" s="13">
        <v>3.7623620129139237E-2</v>
      </c>
      <c r="E49" s="14">
        <v>12699</v>
      </c>
      <c r="F49" s="15">
        <v>0</v>
      </c>
      <c r="H49" s="11" t="s">
        <v>95</v>
      </c>
      <c r="I49" s="25">
        <v>1.0819892012815172E-2</v>
      </c>
      <c r="J49" s="21"/>
      <c r="L49">
        <f t="shared" si="2"/>
        <v>0.28717479838766247</v>
      </c>
      <c r="M49">
        <f t="shared" si="1"/>
        <v>-4.0762923830754076E-4</v>
      </c>
    </row>
    <row r="50" spans="2:13" ht="24" x14ac:dyDescent="0.25">
      <c r="B50" s="11" t="s">
        <v>96</v>
      </c>
      <c r="C50" s="12">
        <v>0.17024962595479959</v>
      </c>
      <c r="D50" s="13">
        <v>0.37586675268373432</v>
      </c>
      <c r="E50" s="14">
        <v>12699</v>
      </c>
      <c r="F50" s="15">
        <v>0</v>
      </c>
      <c r="H50" s="11" t="s">
        <v>96</v>
      </c>
      <c r="I50" s="25">
        <v>0.10229913886243479</v>
      </c>
      <c r="J50" s="21"/>
      <c r="L50">
        <f t="shared" si="2"/>
        <v>0.22583202193206503</v>
      </c>
      <c r="M50">
        <f t="shared" si="1"/>
        <v>-4.6336607328188728E-2</v>
      </c>
    </row>
    <row r="51" spans="2:13" ht="24" x14ac:dyDescent="0.25">
      <c r="B51" s="11" t="s">
        <v>97</v>
      </c>
      <c r="C51" s="12">
        <v>0.66666666666666663</v>
      </c>
      <c r="D51" s="13">
        <v>0.4714230825818676</v>
      </c>
      <c r="E51" s="14">
        <v>12699</v>
      </c>
      <c r="F51" s="15">
        <v>0</v>
      </c>
      <c r="H51" s="11" t="s">
        <v>97</v>
      </c>
      <c r="I51" s="25">
        <v>-6.8707416473060917E-2</v>
      </c>
      <c r="J51" s="21"/>
      <c r="L51">
        <f t="shared" si="2"/>
        <v>-4.8581567182191851E-2</v>
      </c>
      <c r="M51">
        <f t="shared" si="1"/>
        <v>9.7163134364383674E-2</v>
      </c>
    </row>
    <row r="52" spans="2:13" ht="24" x14ac:dyDescent="0.25">
      <c r="B52" s="11" t="s">
        <v>98</v>
      </c>
      <c r="C52" s="12">
        <v>0.13670367745491771</v>
      </c>
      <c r="D52" s="13">
        <v>0.34354777843862189</v>
      </c>
      <c r="E52" s="14">
        <v>12699</v>
      </c>
      <c r="F52" s="15">
        <v>0</v>
      </c>
      <c r="H52" s="11" t="s">
        <v>98</v>
      </c>
      <c r="I52" s="25">
        <v>-2.8229959996774766E-2</v>
      </c>
      <c r="J52" s="21"/>
      <c r="L52">
        <f t="shared" si="2"/>
        <v>-7.0938664664264503E-2</v>
      </c>
      <c r="M52">
        <f t="shared" si="1"/>
        <v>1.1233195462661971E-2</v>
      </c>
    </row>
    <row r="53" spans="2:13" ht="24" x14ac:dyDescent="0.25">
      <c r="B53" s="11" t="s">
        <v>99</v>
      </c>
      <c r="C53" s="12">
        <v>4.2523033309709423E-3</v>
      </c>
      <c r="D53" s="13">
        <v>6.5073456209985212E-2</v>
      </c>
      <c r="E53" s="14">
        <v>12699</v>
      </c>
      <c r="F53" s="15">
        <v>0</v>
      </c>
      <c r="H53" s="11" t="s">
        <v>99</v>
      </c>
      <c r="I53" s="25">
        <v>-4.039414031897514E-3</v>
      </c>
      <c r="J53" s="21"/>
      <c r="L53">
        <f t="shared" si="2"/>
        <v>-6.1810720567464068E-2</v>
      </c>
      <c r="M53">
        <f t="shared" si="1"/>
        <v>2.6396037253009568E-4</v>
      </c>
    </row>
    <row r="54" spans="2:13" ht="24" x14ac:dyDescent="0.25">
      <c r="B54" s="11" t="s">
        <v>100</v>
      </c>
      <c r="C54" s="12">
        <v>1.5749271596188674E-4</v>
      </c>
      <c r="D54" s="13">
        <v>1.2549116024940372E-2</v>
      </c>
      <c r="E54" s="14">
        <v>12699</v>
      </c>
      <c r="F54" s="15">
        <v>0</v>
      </c>
      <c r="H54" s="11" t="s">
        <v>100</v>
      </c>
      <c r="I54" s="25">
        <v>-9.6058762622801773E-4</v>
      </c>
      <c r="J54" s="21"/>
      <c r="L54">
        <f t="shared" si="2"/>
        <v>-7.6534182867147985E-2</v>
      </c>
      <c r="M54">
        <f t="shared" si="1"/>
        <v>1.205547497316657E-5</v>
      </c>
    </row>
    <row r="55" spans="2:13" ht="24" x14ac:dyDescent="0.25">
      <c r="B55" s="11" t="s">
        <v>101</v>
      </c>
      <c r="C55" s="12">
        <v>1.5040554374360183E-2</v>
      </c>
      <c r="D55" s="13">
        <v>0.1217189499024587</v>
      </c>
      <c r="E55" s="14">
        <v>12699</v>
      </c>
      <c r="F55" s="15">
        <v>0</v>
      </c>
      <c r="H55" s="11" t="s">
        <v>101</v>
      </c>
      <c r="I55" s="25">
        <v>1.0682430029872634E-2</v>
      </c>
      <c r="J55" s="21"/>
      <c r="L55">
        <f t="shared" si="2"/>
        <v>8.6443075368213468E-2</v>
      </c>
      <c r="M55">
        <f t="shared" si="1"/>
        <v>-1.3200053881778676E-3</v>
      </c>
    </row>
    <row r="56" spans="2:13" ht="24" x14ac:dyDescent="0.25">
      <c r="B56" s="11" t="s">
        <v>102</v>
      </c>
      <c r="C56" s="12">
        <v>9.4495629577132068E-4</v>
      </c>
      <c r="D56" s="13">
        <v>3.072682379901619E-2</v>
      </c>
      <c r="E56" s="14">
        <v>12699</v>
      </c>
      <c r="F56" s="15">
        <v>0</v>
      </c>
      <c r="H56" s="11" t="s">
        <v>102</v>
      </c>
      <c r="I56" s="25">
        <v>4.7231452714343418E-3</v>
      </c>
      <c r="J56" s="21"/>
      <c r="L56">
        <f t="shared" si="2"/>
        <v>0.15356882105482506</v>
      </c>
      <c r="M56">
        <f t="shared" si="1"/>
        <v>-1.4525308210435099E-4</v>
      </c>
    </row>
    <row r="57" spans="2:13" ht="24" x14ac:dyDescent="0.25">
      <c r="B57" s="11" t="s">
        <v>103</v>
      </c>
      <c r="C57" s="12">
        <v>0.72580518151035511</v>
      </c>
      <c r="D57" s="13">
        <v>0.446125198469008</v>
      </c>
      <c r="E57" s="14">
        <v>12699</v>
      </c>
      <c r="F57" s="15">
        <v>0</v>
      </c>
      <c r="H57" s="11" t="s">
        <v>103</v>
      </c>
      <c r="I57" s="25">
        <v>-0.11353054544852784</v>
      </c>
      <c r="J57" s="21"/>
      <c r="L57">
        <f t="shared" si="2"/>
        <v>-6.977746921518492E-2</v>
      </c>
      <c r="M57">
        <f t="shared" si="1"/>
        <v>0.18470388677666838</v>
      </c>
    </row>
    <row r="58" spans="2:13" ht="24" x14ac:dyDescent="0.25">
      <c r="B58" s="11" t="s">
        <v>104</v>
      </c>
      <c r="C58" s="12">
        <v>6.6146940703992437E-3</v>
      </c>
      <c r="D58" s="13">
        <v>8.1064525972146667E-2</v>
      </c>
      <c r="E58" s="14">
        <v>12699</v>
      </c>
      <c r="F58" s="15">
        <v>0</v>
      </c>
      <c r="H58" s="11" t="s">
        <v>104</v>
      </c>
      <c r="I58" s="25">
        <v>-1.8333921657482971E-3</v>
      </c>
      <c r="J58" s="21"/>
      <c r="L58">
        <f t="shared" si="2"/>
        <v>-2.246685360359206E-2</v>
      </c>
      <c r="M58">
        <f t="shared" si="1"/>
        <v>1.4960092768146914E-4</v>
      </c>
    </row>
    <row r="59" spans="2:13" ht="24" x14ac:dyDescent="0.25">
      <c r="B59" s="11" t="s">
        <v>105</v>
      </c>
      <c r="C59" s="12">
        <v>9.4495629577132055E-3</v>
      </c>
      <c r="D59" s="13">
        <v>9.6752291253178371E-2</v>
      </c>
      <c r="E59" s="14">
        <v>12699</v>
      </c>
      <c r="F59" s="15">
        <v>0</v>
      </c>
      <c r="H59" s="11" t="s">
        <v>105</v>
      </c>
      <c r="I59" s="25">
        <v>4.210136081367398E-2</v>
      </c>
      <c r="J59" s="21"/>
      <c r="L59">
        <f t="shared" si="2"/>
        <v>0.43103394052892557</v>
      </c>
      <c r="M59">
        <f t="shared" si="1"/>
        <v>-4.1119383785254045E-3</v>
      </c>
    </row>
    <row r="60" spans="2:13" ht="24" x14ac:dyDescent="0.25">
      <c r="B60" s="11" t="s">
        <v>106</v>
      </c>
      <c r="C60" s="12">
        <v>0.25072840381132372</v>
      </c>
      <c r="D60" s="13">
        <v>0.4334494965719734</v>
      </c>
      <c r="E60" s="14">
        <v>12699</v>
      </c>
      <c r="F60" s="15">
        <v>0</v>
      </c>
      <c r="H60" s="11" t="s">
        <v>106</v>
      </c>
      <c r="I60" s="25">
        <v>0.10763470189669144</v>
      </c>
      <c r="J60" s="21"/>
      <c r="L60">
        <f t="shared" si="2"/>
        <v>0.1860600266772601</v>
      </c>
      <c r="M60">
        <f t="shared" si="1"/>
        <v>-6.2261179709973323E-2</v>
      </c>
    </row>
    <row r="61" spans="2:13" ht="24" x14ac:dyDescent="0.25">
      <c r="B61" s="11" t="s">
        <v>107</v>
      </c>
      <c r="C61" s="12">
        <v>4.7247814788566029E-4</v>
      </c>
      <c r="D61" s="13">
        <v>2.1732282520907142E-2</v>
      </c>
      <c r="E61" s="14">
        <v>12699</v>
      </c>
      <c r="F61" s="15">
        <v>0</v>
      </c>
      <c r="H61" s="11" t="s">
        <v>107</v>
      </c>
      <c r="I61" s="25">
        <v>4.8504546801595412E-3</v>
      </c>
      <c r="J61" s="21"/>
      <c r="L61">
        <f t="shared" si="2"/>
        <v>0.22308576844847153</v>
      </c>
      <c r="M61">
        <f t="shared" si="1"/>
        <v>-1.054529749224635E-4</v>
      </c>
    </row>
    <row r="62" spans="2:13" ht="24" x14ac:dyDescent="0.25">
      <c r="B62" s="11" t="s">
        <v>108</v>
      </c>
      <c r="C62" s="12">
        <v>6.7721867863611293E-3</v>
      </c>
      <c r="D62" s="13">
        <v>8.2017400518082997E-2</v>
      </c>
      <c r="E62" s="14">
        <v>12699</v>
      </c>
      <c r="F62" s="15">
        <v>0</v>
      </c>
      <c r="H62" s="11" t="s">
        <v>108</v>
      </c>
      <c r="I62" s="25">
        <v>-2.5581810623148579E-4</v>
      </c>
      <c r="J62" s="21"/>
      <c r="L62">
        <f t="shared" si="2"/>
        <v>-3.0979481991352895E-3</v>
      </c>
      <c r="M62">
        <f t="shared" si="1"/>
        <v>2.1122932302040343E-5</v>
      </c>
    </row>
    <row r="63" spans="2:13" ht="24" x14ac:dyDescent="0.25">
      <c r="B63" s="11" t="s">
        <v>109</v>
      </c>
      <c r="C63" s="12">
        <v>6.2997086384754698E-4</v>
      </c>
      <c r="D63" s="13">
        <v>2.509230123209457E-2</v>
      </c>
      <c r="E63" s="14">
        <v>12699</v>
      </c>
      <c r="F63" s="15">
        <v>0</v>
      </c>
      <c r="H63" s="11" t="s">
        <v>109</v>
      </c>
      <c r="I63" s="25">
        <v>-2.0204498829822924E-3</v>
      </c>
      <c r="J63" s="21"/>
      <c r="L63">
        <f t="shared" si="2"/>
        <v>-8.0469983193151684E-2</v>
      </c>
      <c r="M63">
        <f t="shared" si="1"/>
        <v>5.0725700539375417E-5</v>
      </c>
    </row>
    <row r="64" spans="2:13" ht="24" x14ac:dyDescent="0.25">
      <c r="B64" s="11" t="s">
        <v>110</v>
      </c>
      <c r="C64" s="12">
        <v>5.5122450586660371E-4</v>
      </c>
      <c r="D64" s="13">
        <v>2.3472623283784931E-2</v>
      </c>
      <c r="E64" s="14">
        <v>12699</v>
      </c>
      <c r="F64" s="15">
        <v>0</v>
      </c>
      <c r="H64" s="11" t="s">
        <v>110</v>
      </c>
      <c r="I64" s="25">
        <v>-2.7570310035489815E-3</v>
      </c>
      <c r="J64" s="21"/>
      <c r="L64">
        <f t="shared" si="2"/>
        <v>-0.11739255673224729</v>
      </c>
      <c r="M64">
        <f t="shared" si="1"/>
        <v>6.474534329701632E-5</v>
      </c>
    </row>
    <row r="65" spans="2:13" ht="24" x14ac:dyDescent="0.25">
      <c r="B65" s="11" t="s">
        <v>111</v>
      </c>
      <c r="C65" s="12">
        <v>2.3623907394283012E-4</v>
      </c>
      <c r="D65" s="13">
        <v>1.5368860240089592E-2</v>
      </c>
      <c r="E65" s="14">
        <v>12699</v>
      </c>
      <c r="F65" s="15">
        <v>0</v>
      </c>
      <c r="H65" s="11" t="s">
        <v>111</v>
      </c>
      <c r="I65" s="25">
        <v>-5.4090680041776317E-4</v>
      </c>
      <c r="J65" s="21"/>
      <c r="L65">
        <f t="shared" si="2"/>
        <v>-3.5186670231116018E-2</v>
      </c>
      <c r="M65">
        <f t="shared" si="1"/>
        <v>8.3144305839121029E-6</v>
      </c>
    </row>
    <row r="66" spans="2:13" ht="24" x14ac:dyDescent="0.25">
      <c r="B66" s="11" t="s">
        <v>112</v>
      </c>
      <c r="C66" s="12">
        <v>7.0871722182849046E-4</v>
      </c>
      <c r="D66" s="13">
        <v>2.661335596025638E-2</v>
      </c>
      <c r="E66" s="14">
        <v>12699</v>
      </c>
      <c r="F66" s="15">
        <v>0</v>
      </c>
      <c r="H66" s="11" t="s">
        <v>112</v>
      </c>
      <c r="I66" s="25">
        <v>-2.5964829051612808E-3</v>
      </c>
      <c r="J66" s="21"/>
      <c r="L66">
        <f t="shared" si="2"/>
        <v>-9.7494007778837599E-2</v>
      </c>
      <c r="M66">
        <f t="shared" si="1"/>
        <v>6.9144686367969934E-5</v>
      </c>
    </row>
    <row r="67" spans="2:13" ht="24" x14ac:dyDescent="0.25">
      <c r="B67" s="11" t="s">
        <v>113</v>
      </c>
      <c r="C67" s="12">
        <v>4.7247814788566029E-4</v>
      </c>
      <c r="D67" s="13">
        <v>2.173228252090673E-2</v>
      </c>
      <c r="E67" s="14">
        <v>12699</v>
      </c>
      <c r="F67" s="15">
        <v>0</v>
      </c>
      <c r="H67" s="11" t="s">
        <v>113</v>
      </c>
      <c r="I67" s="25">
        <v>-9.3671087242929612E-4</v>
      </c>
      <c r="J67" s="21"/>
      <c r="L67">
        <f t="shared" si="2"/>
        <v>-4.3081912638973124E-2</v>
      </c>
      <c r="M67">
        <f t="shared" si="1"/>
        <v>2.0364884253827997E-5</v>
      </c>
    </row>
    <row r="68" spans="2:13" ht="24" x14ac:dyDescent="0.25">
      <c r="B68" s="11" t="s">
        <v>114</v>
      </c>
      <c r="C68" s="12">
        <v>2.3623907394283012E-4</v>
      </c>
      <c r="D68" s="13">
        <v>1.5368860240090395E-2</v>
      </c>
      <c r="E68" s="14">
        <v>12699</v>
      </c>
      <c r="F68" s="15">
        <v>0</v>
      </c>
      <c r="H68" s="11" t="s">
        <v>114</v>
      </c>
      <c r="I68" s="25">
        <v>1.1509149873626409E-4</v>
      </c>
      <c r="J68" s="21"/>
      <c r="L68">
        <f t="shared" si="2"/>
        <v>7.4868472892370549E-3</v>
      </c>
      <c r="M68">
        <f t="shared" si="1"/>
        <v>-1.7691038018045973E-6</v>
      </c>
    </row>
    <row r="69" spans="2:13" ht="24" x14ac:dyDescent="0.25">
      <c r="B69" s="11" t="s">
        <v>115</v>
      </c>
      <c r="C69" s="12">
        <v>0.61532404126309159</v>
      </c>
      <c r="D69" s="13">
        <v>0.48653777475787774</v>
      </c>
      <c r="E69" s="14">
        <v>12699</v>
      </c>
      <c r="F69" s="15">
        <v>0</v>
      </c>
      <c r="H69" s="11" t="s">
        <v>115</v>
      </c>
      <c r="I69" s="25">
        <v>5.7322523701265893E-2</v>
      </c>
      <c r="J69" s="21"/>
      <c r="L69">
        <f t="shared" si="2"/>
        <v>4.5321448623340595E-2</v>
      </c>
      <c r="M69">
        <f t="shared" si="1"/>
        <v>-7.2495762444786782E-2</v>
      </c>
    </row>
    <row r="70" spans="2:13" ht="24" x14ac:dyDescent="0.25">
      <c r="B70" s="11" t="s">
        <v>116</v>
      </c>
      <c r="C70" s="12">
        <v>2.9923616032758492E-3</v>
      </c>
      <c r="D70" s="13">
        <v>5.4622727195533655E-2</v>
      </c>
      <c r="E70" s="14">
        <v>12699</v>
      </c>
      <c r="F70" s="15">
        <v>0</v>
      </c>
      <c r="H70" s="11" t="s">
        <v>116</v>
      </c>
      <c r="I70" s="25">
        <v>1.7243979431868995E-2</v>
      </c>
      <c r="J70" s="21"/>
      <c r="L70">
        <f t="shared" si="2"/>
        <v>0.31474772668134304</v>
      </c>
      <c r="M70">
        <f t="shared" ref="M70:M102" si="3">((0-C70)/D70)*I70</f>
        <v>-9.446657936885743E-4</v>
      </c>
    </row>
    <row r="71" spans="2:13" ht="24" x14ac:dyDescent="0.25">
      <c r="B71" s="11" t="s">
        <v>117</v>
      </c>
      <c r="C71" s="12">
        <v>7.0871722182849024E-4</v>
      </c>
      <c r="D71" s="13">
        <v>2.6613355960256799E-2</v>
      </c>
      <c r="E71" s="14">
        <v>12699</v>
      </c>
      <c r="F71" s="15">
        <v>0</v>
      </c>
      <c r="H71" s="11" t="s">
        <v>117</v>
      </c>
      <c r="I71" s="25">
        <v>1.110696986285605E-2</v>
      </c>
      <c r="J71" s="21"/>
      <c r="L71">
        <f t="shared" si="2"/>
        <v>0.41704992705943633</v>
      </c>
      <c r="M71">
        <f t="shared" si="3"/>
        <v>-2.9578009011307536E-4</v>
      </c>
    </row>
    <row r="72" spans="2:13" ht="24" x14ac:dyDescent="0.25">
      <c r="B72" s="11" t="s">
        <v>118</v>
      </c>
      <c r="C72" s="12">
        <v>0.37278525868178597</v>
      </c>
      <c r="D72" s="13">
        <v>0.48356470428686182</v>
      </c>
      <c r="E72" s="14">
        <v>12699</v>
      </c>
      <c r="F72" s="15">
        <v>0</v>
      </c>
      <c r="H72" s="11" t="s">
        <v>118</v>
      </c>
      <c r="I72" s="25">
        <v>-6.1105018633096753E-2</v>
      </c>
      <c r="J72" s="21"/>
      <c r="L72">
        <f t="shared" si="2"/>
        <v>-7.9257166859859521E-2</v>
      </c>
      <c r="M72">
        <f t="shared" si="3"/>
        <v>4.7106519512187688E-2</v>
      </c>
    </row>
    <row r="73" spans="2:13" ht="24" x14ac:dyDescent="0.25">
      <c r="B73" s="11" t="s">
        <v>119</v>
      </c>
      <c r="C73" s="12">
        <v>1.7324198755807544E-3</v>
      </c>
      <c r="D73" s="13">
        <v>4.1587916431296092E-2</v>
      </c>
      <c r="E73" s="14">
        <v>12699</v>
      </c>
      <c r="F73" s="15">
        <v>0</v>
      </c>
      <c r="H73" s="11" t="s">
        <v>119</v>
      </c>
      <c r="I73" s="25">
        <v>7.5879160771916455E-3</v>
      </c>
      <c r="J73" s="21"/>
      <c r="L73">
        <f t="shared" si="2"/>
        <v>0.18213873813752904</v>
      </c>
      <c r="M73">
        <f t="shared" si="3"/>
        <v>-3.1608836783352835E-4</v>
      </c>
    </row>
    <row r="74" spans="2:13" ht="24" x14ac:dyDescent="0.25">
      <c r="B74" s="11" t="s">
        <v>120</v>
      </c>
      <c r="C74" s="12">
        <v>2.5198834553901879E-3</v>
      </c>
      <c r="D74" s="13">
        <v>5.0137127859194199E-2</v>
      </c>
      <c r="E74" s="14">
        <v>12699</v>
      </c>
      <c r="F74" s="15">
        <v>0</v>
      </c>
      <c r="H74" s="11" t="s">
        <v>120</v>
      </c>
      <c r="I74" s="25">
        <v>7.1289114865948173E-3</v>
      </c>
      <c r="J74" s="21"/>
      <c r="L74">
        <f t="shared" si="2"/>
        <v>0.14182997240000042</v>
      </c>
      <c r="M74">
        <f t="shared" si="3"/>
        <v>-3.582978698034273E-4</v>
      </c>
    </row>
    <row r="75" spans="2:13" ht="24" x14ac:dyDescent="0.25">
      <c r="B75" s="11" t="s">
        <v>121</v>
      </c>
      <c r="C75" s="12">
        <v>1.0237026537522639E-3</v>
      </c>
      <c r="D75" s="13">
        <v>3.198023175811826E-2</v>
      </c>
      <c r="E75" s="14">
        <v>12699</v>
      </c>
      <c r="F75" s="15">
        <v>0</v>
      </c>
      <c r="H75" s="11" t="s">
        <v>121</v>
      </c>
      <c r="I75" s="25">
        <v>-1.8507552584514594E-3</v>
      </c>
      <c r="J75" s="21"/>
      <c r="L75">
        <f t="shared" si="2"/>
        <v>-5.7812609031909185E-2</v>
      </c>
      <c r="M75">
        <f t="shared" si="3"/>
        <v>5.9243569085197804E-5</v>
      </c>
    </row>
    <row r="76" spans="2:13" ht="24" x14ac:dyDescent="0.25">
      <c r="B76" s="11" t="s">
        <v>122</v>
      </c>
      <c r="C76" s="12">
        <v>7.8746357980943372E-5</v>
      </c>
      <c r="D76" s="13">
        <v>8.8739144677502518E-3</v>
      </c>
      <c r="E76" s="14">
        <v>12699</v>
      </c>
      <c r="F76" s="15">
        <v>0</v>
      </c>
      <c r="H76" s="11" t="s">
        <v>122</v>
      </c>
      <c r="I76" s="25">
        <v>6.1205746463995753E-4</v>
      </c>
      <c r="J76" s="21"/>
      <c r="L76">
        <f t="shared" si="2"/>
        <v>6.8967226308966317E-2</v>
      </c>
      <c r="M76">
        <f t="shared" si="3"/>
        <v>-5.4313455905627911E-6</v>
      </c>
    </row>
    <row r="77" spans="2:13" ht="24" x14ac:dyDescent="0.25">
      <c r="B77" s="11" t="s">
        <v>123</v>
      </c>
      <c r="C77" s="12">
        <v>9.4495629577132057E-4</v>
      </c>
      <c r="D77" s="13">
        <v>3.0726823799016627E-2</v>
      </c>
      <c r="E77" s="14">
        <v>12699</v>
      </c>
      <c r="F77" s="15">
        <v>0</v>
      </c>
      <c r="H77" s="11" t="s">
        <v>123</v>
      </c>
      <c r="I77" s="25">
        <v>-2.148205342329638E-3</v>
      </c>
      <c r="J77" s="21"/>
      <c r="L77">
        <f t="shared" si="2"/>
        <v>-6.9846964860568489E-2</v>
      </c>
      <c r="M77">
        <f t="shared" si="3"/>
        <v>6.6064757494034982E-5</v>
      </c>
    </row>
    <row r="78" spans="2:13" ht="24" x14ac:dyDescent="0.25">
      <c r="B78" s="11" t="s">
        <v>124</v>
      </c>
      <c r="C78" s="12">
        <v>1.4725568942436412E-2</v>
      </c>
      <c r="D78" s="13">
        <v>0.12045691827831929</v>
      </c>
      <c r="E78" s="14">
        <v>12699</v>
      </c>
      <c r="F78" s="15">
        <v>0</v>
      </c>
      <c r="H78" s="11" t="s">
        <v>124</v>
      </c>
      <c r="I78" s="25">
        <v>-7.9299321154119931E-3</v>
      </c>
      <c r="J78" s="21"/>
      <c r="L78">
        <f t="shared" si="2"/>
        <v>-6.4862686718293053E-2</v>
      </c>
      <c r="M78">
        <f t="shared" si="3"/>
        <v>9.6941515475709727E-4</v>
      </c>
    </row>
    <row r="79" spans="2:13" ht="24" x14ac:dyDescent="0.25">
      <c r="B79" s="11" t="s">
        <v>125</v>
      </c>
      <c r="C79" s="12">
        <v>0.30718954248366015</v>
      </c>
      <c r="D79" s="13">
        <v>0.46134681955888313</v>
      </c>
      <c r="E79" s="14">
        <v>12699</v>
      </c>
      <c r="F79" s="15">
        <v>0</v>
      </c>
      <c r="H79" s="11" t="s">
        <v>125</v>
      </c>
      <c r="I79" s="25">
        <v>-4.2591569035544563E-2</v>
      </c>
      <c r="J79" s="21"/>
      <c r="L79">
        <f t="shared" si="2"/>
        <v>-6.3960307471217365E-2</v>
      </c>
      <c r="M79">
        <f t="shared" si="3"/>
        <v>2.8359758973086947E-2</v>
      </c>
    </row>
    <row r="80" spans="2:13" ht="24" x14ac:dyDescent="0.25">
      <c r="B80" s="11" t="s">
        <v>126</v>
      </c>
      <c r="C80" s="12">
        <v>2.1261516654854712E-3</v>
      </c>
      <c r="D80" s="13">
        <v>4.6062981106998184E-2</v>
      </c>
      <c r="E80" s="14">
        <v>12699</v>
      </c>
      <c r="F80" s="15">
        <v>0</v>
      </c>
      <c r="H80" s="11" t="s">
        <v>126</v>
      </c>
      <c r="I80" s="25">
        <v>-1.1084791150957191E-3</v>
      </c>
      <c r="J80" s="21"/>
      <c r="L80">
        <f t="shared" si="2"/>
        <v>-2.4013259537189469E-2</v>
      </c>
      <c r="M80">
        <f t="shared" si="3"/>
        <v>5.1164615491170739E-5</v>
      </c>
    </row>
    <row r="81" spans="2:13" ht="24" x14ac:dyDescent="0.25">
      <c r="B81" s="11" t="s">
        <v>127</v>
      </c>
      <c r="C81" s="12">
        <v>0.33671942672651389</v>
      </c>
      <c r="D81" s="13">
        <v>0.47260664716563727</v>
      </c>
      <c r="E81" s="14">
        <v>12699</v>
      </c>
      <c r="F81" s="15">
        <v>0</v>
      </c>
      <c r="H81" s="11" t="s">
        <v>127</v>
      </c>
      <c r="I81" s="25">
        <v>-5.0500081314789953E-2</v>
      </c>
      <c r="J81" s="21"/>
      <c r="L81">
        <f t="shared" si="2"/>
        <v>-7.0874421859521794E-2</v>
      </c>
      <c r="M81">
        <f t="shared" si="3"/>
        <v>3.5979939198778961E-2</v>
      </c>
    </row>
    <row r="82" spans="2:13" ht="24" x14ac:dyDescent="0.25">
      <c r="B82" s="11" t="s">
        <v>128</v>
      </c>
      <c r="C82" s="12">
        <v>7.8746357980943372E-5</v>
      </c>
      <c r="D82" s="13">
        <v>8.8739144677500419E-3</v>
      </c>
      <c r="E82" s="14">
        <v>12699</v>
      </c>
      <c r="F82" s="15">
        <v>0</v>
      </c>
      <c r="H82" s="11" t="s">
        <v>128</v>
      </c>
      <c r="I82" s="25">
        <v>-9.817170647617049E-4</v>
      </c>
      <c r="J82" s="21"/>
      <c r="L82">
        <f t="shared" ref="L82:L102" si="4">((1-C82)/D82)*I82</f>
        <v>-0.11062082710914155</v>
      </c>
      <c r="M82">
        <f t="shared" si="3"/>
        <v>8.7116732642259828E-6</v>
      </c>
    </row>
    <row r="83" spans="2:13" ht="24" x14ac:dyDescent="0.25">
      <c r="B83" s="11" t="s">
        <v>129</v>
      </c>
      <c r="C83" s="12">
        <v>8.3471139459799972E-3</v>
      </c>
      <c r="D83" s="13">
        <v>9.0984017850993387E-2</v>
      </c>
      <c r="E83" s="14">
        <v>12699</v>
      </c>
      <c r="F83" s="15">
        <v>0</v>
      </c>
      <c r="H83" s="11" t="s">
        <v>129</v>
      </c>
      <c r="I83" s="25">
        <v>-7.1386502882799735E-3</v>
      </c>
      <c r="J83" s="21"/>
      <c r="L83">
        <f t="shared" si="4"/>
        <v>-7.7805567704173503E-2</v>
      </c>
      <c r="M83">
        <f t="shared" si="3"/>
        <v>6.5491861960155571E-4</v>
      </c>
    </row>
    <row r="84" spans="2:13" ht="24" x14ac:dyDescent="0.25">
      <c r="B84" s="11" t="s">
        <v>130</v>
      </c>
      <c r="C84" s="12">
        <v>2.1812741160721318E-2</v>
      </c>
      <c r="D84" s="13">
        <v>0.14607746514382672</v>
      </c>
      <c r="E84" s="14">
        <v>12699</v>
      </c>
      <c r="F84" s="15">
        <v>0</v>
      </c>
      <c r="H84" s="11" t="s">
        <v>130</v>
      </c>
      <c r="I84" s="25">
        <v>2.8880759267125206E-2</v>
      </c>
      <c r="J84" s="21"/>
      <c r="L84">
        <f t="shared" si="4"/>
        <v>0.19339595407745333</v>
      </c>
      <c r="M84">
        <f t="shared" si="3"/>
        <v>-4.3125647463737376E-3</v>
      </c>
    </row>
    <row r="85" spans="2:13" ht="24" x14ac:dyDescent="0.25">
      <c r="B85" s="11" t="s">
        <v>131</v>
      </c>
      <c r="C85" s="12">
        <v>6.3784549964564135E-3</v>
      </c>
      <c r="D85" s="13">
        <v>7.9613249047806547E-2</v>
      </c>
      <c r="E85" s="14">
        <v>12699</v>
      </c>
      <c r="F85" s="15">
        <v>0</v>
      </c>
      <c r="H85" s="11" t="s">
        <v>131</v>
      </c>
      <c r="I85" s="25">
        <v>2.0710716753943207E-2</v>
      </c>
      <c r="J85" s="21"/>
      <c r="L85">
        <f t="shared" si="4"/>
        <v>0.25848228310374166</v>
      </c>
      <c r="M85">
        <f t="shared" si="3"/>
        <v>-1.6593013893963443E-3</v>
      </c>
    </row>
    <row r="86" spans="2:13" ht="24" x14ac:dyDescent="0.25">
      <c r="B86" s="11" t="s">
        <v>132</v>
      </c>
      <c r="C86" s="12">
        <v>2.8348688873139617E-2</v>
      </c>
      <c r="D86" s="13">
        <v>0.16597352184842754</v>
      </c>
      <c r="E86" s="14">
        <v>12699</v>
      </c>
      <c r="F86" s="15">
        <v>0</v>
      </c>
      <c r="H86" s="11" t="s">
        <v>132</v>
      </c>
      <c r="I86" s="25">
        <v>4.7182140589421336E-2</v>
      </c>
      <c r="J86" s="21"/>
      <c r="L86">
        <f t="shared" si="4"/>
        <v>0.27621627989161962</v>
      </c>
      <c r="M86">
        <f t="shared" si="3"/>
        <v>-8.058826546801446E-3</v>
      </c>
    </row>
    <row r="87" spans="2:13" ht="24" x14ac:dyDescent="0.25">
      <c r="B87" s="11" t="s">
        <v>133</v>
      </c>
      <c r="C87" s="12">
        <v>7.9533821560752813E-3</v>
      </c>
      <c r="D87" s="13">
        <v>8.882987805891715E-2</v>
      </c>
      <c r="E87" s="14">
        <v>12699</v>
      </c>
      <c r="F87" s="15">
        <v>0</v>
      </c>
      <c r="H87" s="11" t="s">
        <v>133</v>
      </c>
      <c r="I87" s="25">
        <v>2.9375024807197076E-2</v>
      </c>
      <c r="J87" s="21"/>
      <c r="L87">
        <f t="shared" si="4"/>
        <v>0.32805847138203853</v>
      </c>
      <c r="M87">
        <f t="shared" si="3"/>
        <v>-2.6300925233835445E-3</v>
      </c>
    </row>
    <row r="88" spans="2:13" ht="24" x14ac:dyDescent="0.25">
      <c r="B88" s="11" t="s">
        <v>134</v>
      </c>
      <c r="C88" s="12">
        <v>0.24994094023151428</v>
      </c>
      <c r="D88" s="13">
        <v>0.43299564709910704</v>
      </c>
      <c r="E88" s="14">
        <v>12699</v>
      </c>
      <c r="F88" s="15">
        <v>0</v>
      </c>
      <c r="H88" s="11" t="s">
        <v>134</v>
      </c>
      <c r="I88" s="25">
        <v>6.6784835346414398E-2</v>
      </c>
      <c r="J88" s="21"/>
      <c r="L88">
        <f t="shared" si="4"/>
        <v>0.11568839350308568</v>
      </c>
      <c r="M88">
        <f t="shared" si="3"/>
        <v>-3.855065207126445E-2</v>
      </c>
    </row>
    <row r="89" spans="2:13" ht="24" x14ac:dyDescent="0.25">
      <c r="B89" s="11" t="s">
        <v>135</v>
      </c>
      <c r="C89" s="12">
        <v>4.0160642570281121E-3</v>
      </c>
      <c r="D89" s="13">
        <v>6.3247533470235734E-2</v>
      </c>
      <c r="E89" s="14">
        <v>12699</v>
      </c>
      <c r="F89" s="15">
        <v>0</v>
      </c>
      <c r="H89" s="11" t="s">
        <v>135</v>
      </c>
      <c r="I89" s="25">
        <v>-8.2728345361477947E-4</v>
      </c>
      <c r="J89" s="21"/>
      <c r="L89">
        <f t="shared" si="4"/>
        <v>-1.3027559888861786E-2</v>
      </c>
      <c r="M89">
        <f t="shared" si="3"/>
        <v>5.2530483422829782E-5</v>
      </c>
    </row>
    <row r="90" spans="2:13" ht="24" x14ac:dyDescent="0.25">
      <c r="B90" s="11" t="s">
        <v>136</v>
      </c>
      <c r="C90" s="12">
        <v>1.1024490117332074E-2</v>
      </c>
      <c r="D90" s="13">
        <v>0.10442130707025665</v>
      </c>
      <c r="E90" s="14">
        <v>12699</v>
      </c>
      <c r="F90" s="15">
        <v>0</v>
      </c>
      <c r="H90" s="11" t="s">
        <v>136</v>
      </c>
      <c r="I90" s="25">
        <v>1.3472966258932945E-4</v>
      </c>
      <c r="J90" s="21"/>
      <c r="L90">
        <f t="shared" si="4"/>
        <v>1.2760263254122319E-3</v>
      </c>
      <c r="M90">
        <f t="shared" si="3"/>
        <v>-1.422435588484055E-5</v>
      </c>
    </row>
    <row r="91" spans="2:13" x14ac:dyDescent="0.25">
      <c r="B91" s="11" t="s">
        <v>137</v>
      </c>
      <c r="C91" s="12">
        <v>0.19631467044649184</v>
      </c>
      <c r="D91" s="13">
        <v>0.39722493101066114</v>
      </c>
      <c r="E91" s="14">
        <v>12699</v>
      </c>
      <c r="F91" s="15">
        <v>0</v>
      </c>
      <c r="H91" s="11" t="s">
        <v>137</v>
      </c>
      <c r="I91" s="25">
        <v>5.9477180680123962E-2</v>
      </c>
      <c r="J91" s="21"/>
      <c r="L91">
        <f t="shared" si="4"/>
        <v>0.12033720399723863</v>
      </c>
      <c r="M91">
        <f t="shared" si="3"/>
        <v>-2.9394537484334304E-2</v>
      </c>
    </row>
    <row r="92" spans="2:13" x14ac:dyDescent="0.25">
      <c r="B92" s="11" t="s">
        <v>138</v>
      </c>
      <c r="C92" s="12">
        <v>0.14142845893377431</v>
      </c>
      <c r="D92" s="13">
        <v>0.34847670306795087</v>
      </c>
      <c r="E92" s="14">
        <v>12699</v>
      </c>
      <c r="F92" s="15">
        <v>0</v>
      </c>
      <c r="H92" s="11" t="s">
        <v>138</v>
      </c>
      <c r="I92" s="25">
        <v>1.0485079320759592E-2</v>
      </c>
      <c r="J92" s="21"/>
      <c r="L92">
        <f t="shared" si="4"/>
        <v>2.5832977158506937E-2</v>
      </c>
      <c r="M92">
        <f t="shared" si="3"/>
        <v>-4.2553450405098097E-3</v>
      </c>
    </row>
    <row r="93" spans="2:13" ht="24" x14ac:dyDescent="0.25">
      <c r="B93" s="11" t="s">
        <v>139</v>
      </c>
      <c r="C93" s="12">
        <v>1.8977872273407356E-2</v>
      </c>
      <c r="D93" s="13">
        <v>0.13645211185578446</v>
      </c>
      <c r="E93" s="14">
        <v>12699</v>
      </c>
      <c r="F93" s="15">
        <v>0</v>
      </c>
      <c r="H93" s="11" t="s">
        <v>139</v>
      </c>
      <c r="I93" s="25">
        <v>3.1547030706215791E-2</v>
      </c>
      <c r="J93" s="21"/>
      <c r="L93">
        <f t="shared" si="4"/>
        <v>0.22680730086154405</v>
      </c>
      <c r="M93">
        <f t="shared" si="3"/>
        <v>-4.3875870531090155E-3</v>
      </c>
    </row>
    <row r="94" spans="2:13" x14ac:dyDescent="0.25">
      <c r="B94" s="11" t="s">
        <v>140</v>
      </c>
      <c r="C94" s="12">
        <v>5.5122450586660371E-4</v>
      </c>
      <c r="D94" s="13">
        <v>2.3472623283787467E-2</v>
      </c>
      <c r="E94" s="14">
        <v>12699</v>
      </c>
      <c r="F94" s="15">
        <v>0</v>
      </c>
      <c r="H94" s="11" t="s">
        <v>140</v>
      </c>
      <c r="I94" s="25">
        <v>5.4721756095424167E-3</v>
      </c>
      <c r="J94" s="21"/>
      <c r="L94">
        <f t="shared" si="4"/>
        <v>0.2330016183586765</v>
      </c>
      <c r="M94">
        <f t="shared" si="3"/>
        <v>-1.2850703817449856E-4</v>
      </c>
    </row>
    <row r="95" spans="2:13" x14ac:dyDescent="0.25">
      <c r="B95" s="11" t="s">
        <v>141</v>
      </c>
      <c r="C95" s="12">
        <v>1.4961808016379242E-2</v>
      </c>
      <c r="D95" s="13">
        <v>0.12140474854274241</v>
      </c>
      <c r="E95" s="14">
        <v>12699</v>
      </c>
      <c r="F95" s="15">
        <v>0</v>
      </c>
      <c r="H95" s="11" t="s">
        <v>141</v>
      </c>
      <c r="I95" s="25">
        <v>5.7253011652493566E-2</v>
      </c>
      <c r="J95" s="21"/>
      <c r="L95">
        <f t="shared" si="4"/>
        <v>0.46453210241553455</v>
      </c>
      <c r="M95">
        <f t="shared" si="3"/>
        <v>-7.0558077751180391E-3</v>
      </c>
    </row>
    <row r="96" spans="2:13" x14ac:dyDescent="0.25">
      <c r="B96" s="11" t="s">
        <v>142</v>
      </c>
      <c r="C96" s="12">
        <v>1.7324198755807538E-3</v>
      </c>
      <c r="D96" s="13">
        <v>4.1587916431294142E-2</v>
      </c>
      <c r="E96" s="14">
        <v>12699</v>
      </c>
      <c r="F96" s="15">
        <v>0</v>
      </c>
      <c r="H96" s="11" t="s">
        <v>142</v>
      </c>
      <c r="I96" s="25">
        <v>-1.481973845532309E-3</v>
      </c>
      <c r="J96" s="21"/>
      <c r="L96">
        <f t="shared" si="4"/>
        <v>-3.5572987818018986E-2</v>
      </c>
      <c r="M96">
        <f t="shared" si="3"/>
        <v>6.1734300859542265E-5</v>
      </c>
    </row>
    <row r="97" spans="2:13" x14ac:dyDescent="0.25">
      <c r="B97" s="11" t="s">
        <v>143</v>
      </c>
      <c r="C97" s="12">
        <v>2.3623907394283012E-4</v>
      </c>
      <c r="D97" s="13">
        <v>1.5368860240089455E-2</v>
      </c>
      <c r="E97" s="14">
        <v>12699</v>
      </c>
      <c r="F97" s="15">
        <v>0</v>
      </c>
      <c r="H97" s="11" t="s">
        <v>143</v>
      </c>
      <c r="I97" s="25">
        <v>3.1775278519960365E-3</v>
      </c>
      <c r="J97" s="21"/>
      <c r="L97">
        <f t="shared" si="4"/>
        <v>0.20670219821976613</v>
      </c>
      <c r="M97">
        <f t="shared" si="3"/>
        <v>-4.884267443756289E-5</v>
      </c>
    </row>
    <row r="98" spans="2:13" x14ac:dyDescent="0.25">
      <c r="B98" s="11" t="s">
        <v>144</v>
      </c>
      <c r="C98" s="12">
        <v>0.47806913930230727</v>
      </c>
      <c r="D98" s="13">
        <v>0.49953847460618755</v>
      </c>
      <c r="E98" s="14">
        <v>12699</v>
      </c>
      <c r="F98" s="15">
        <v>0</v>
      </c>
      <c r="H98" s="11" t="s">
        <v>144</v>
      </c>
      <c r="I98" s="25">
        <v>6.194710779827297E-2</v>
      </c>
      <c r="J98" s="21"/>
      <c r="L98">
        <f t="shared" si="4"/>
        <v>6.4723958082256755E-2</v>
      </c>
      <c r="M98">
        <f t="shared" si="3"/>
        <v>-5.9284723825796734E-2</v>
      </c>
    </row>
    <row r="99" spans="2:13" x14ac:dyDescent="0.25">
      <c r="B99" s="11" t="s">
        <v>145</v>
      </c>
      <c r="C99" s="12">
        <v>1.7324198755807544E-3</v>
      </c>
      <c r="D99" s="13">
        <v>4.1587916431295287E-2</v>
      </c>
      <c r="E99" s="14">
        <v>12699</v>
      </c>
      <c r="F99" s="15">
        <v>0</v>
      </c>
      <c r="H99" s="11" t="s">
        <v>145</v>
      </c>
      <c r="I99" s="25">
        <v>9.904725492716154E-3</v>
      </c>
      <c r="J99" s="21"/>
      <c r="L99">
        <f t="shared" si="4"/>
        <v>0.23775094301117519</v>
      </c>
      <c r="M99">
        <f t="shared" si="3"/>
        <v>-4.1259925425935585E-4</v>
      </c>
    </row>
    <row r="100" spans="2:13" x14ac:dyDescent="0.25">
      <c r="B100" s="11" t="s">
        <v>146</v>
      </c>
      <c r="C100" s="12">
        <v>0.55012205685487048</v>
      </c>
      <c r="D100" s="13">
        <v>0.49750102483582603</v>
      </c>
      <c r="E100" s="14">
        <v>12699</v>
      </c>
      <c r="F100" s="15">
        <v>0</v>
      </c>
      <c r="H100" s="11" t="s">
        <v>146</v>
      </c>
      <c r="I100" s="25">
        <v>-1.7018283775530895E-2</v>
      </c>
      <c r="J100" s="21"/>
      <c r="L100">
        <f t="shared" si="4"/>
        <v>-1.5389215536435281E-2</v>
      </c>
      <c r="M100">
        <f t="shared" si="3"/>
        <v>1.8818319575973547E-2</v>
      </c>
    </row>
    <row r="101" spans="2:13" x14ac:dyDescent="0.25">
      <c r="B101" s="11" t="s">
        <v>147</v>
      </c>
      <c r="C101" s="12">
        <v>0.83290022836443811</v>
      </c>
      <c r="D101" s="13">
        <v>0.37307961420366548</v>
      </c>
      <c r="E101" s="14">
        <v>12699</v>
      </c>
      <c r="F101" s="15">
        <v>0</v>
      </c>
      <c r="H101" s="11" t="s">
        <v>147</v>
      </c>
      <c r="I101" s="25">
        <v>-4.3805389862397064E-2</v>
      </c>
      <c r="J101" s="21"/>
      <c r="L101">
        <f t="shared" si="4"/>
        <v>-1.96201302985624E-2</v>
      </c>
      <c r="M101">
        <f t="shared" si="3"/>
        <v>9.7795531653107642E-2</v>
      </c>
    </row>
    <row r="102" spans="2:13" ht="24.75" thickBot="1" x14ac:dyDescent="0.3">
      <c r="B102" s="16" t="s">
        <v>148</v>
      </c>
      <c r="C102" s="17">
        <v>1.9688412084878126</v>
      </c>
      <c r="D102" s="18">
        <v>1.1031496124104041</v>
      </c>
      <c r="E102" s="19">
        <v>12699</v>
      </c>
      <c r="F102" s="20">
        <v>22</v>
      </c>
      <c r="H102" s="16" t="s">
        <v>148</v>
      </c>
      <c r="I102" s="26">
        <v>-3.1296082484296897E-2</v>
      </c>
      <c r="J102" s="21"/>
      <c r="L102">
        <f t="shared" si="4"/>
        <v>2.7485786183406819E-2</v>
      </c>
      <c r="M102">
        <f t="shared" si="3"/>
        <v>5.5855539598733982E-2</v>
      </c>
    </row>
    <row r="103" spans="2:13" ht="15.75" thickTop="1" x14ac:dyDescent="0.25">
      <c r="B103" s="30" t="s">
        <v>48</v>
      </c>
      <c r="C103" s="30"/>
      <c r="D103" s="30"/>
      <c r="E103" s="30"/>
      <c r="F103" s="30"/>
      <c r="H103" s="30" t="s">
        <v>7</v>
      </c>
      <c r="I103" s="30"/>
      <c r="J103" s="21"/>
    </row>
  </sheetData>
  <mergeCells count="7">
    <mergeCell ref="H2:I2"/>
    <mergeCell ref="H3:H4"/>
    <mergeCell ref="H103:I103"/>
    <mergeCell ref="L3:M3"/>
    <mergeCell ref="B3:F3"/>
    <mergeCell ref="B4"/>
    <mergeCell ref="B103:F103"/>
  </mergeCells>
  <pageMargins left="0.25" right="0.2" top="0.25" bottom="0.25" header="0.55000000000000004" footer="0.05"/>
  <pageSetup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6"/>
  <sheetViews>
    <sheetView topLeftCell="A102" workbookViewId="0">
      <selection activeCell="J129" sqref="J129"/>
    </sheetView>
  </sheetViews>
  <sheetFormatPr defaultRowHeight="15" x14ac:dyDescent="0.25"/>
  <cols>
    <col min="2" max="2" width="30.7109375" customWidth="1"/>
    <col min="8" max="8" width="27.7109375" customWidth="1"/>
    <col min="9" max="9" width="10.28515625" bestFit="1" customWidth="1"/>
    <col min="12" max="12" width="12.7109375" bestFit="1" customWidth="1"/>
    <col min="13" max="13" width="15.28515625" bestFit="1" customWidth="1"/>
  </cols>
  <sheetData>
    <row r="1" spans="1:13" x14ac:dyDescent="0.25">
      <c r="A1" t="s">
        <v>3</v>
      </c>
    </row>
    <row r="4" spans="1:13" ht="15.75" customHeight="1" thickBot="1" x14ac:dyDescent="0.3">
      <c r="H4" s="33" t="s">
        <v>6</v>
      </c>
      <c r="I4" s="33"/>
      <c r="J4" s="59"/>
    </row>
    <row r="5" spans="1:13" ht="16.5" thickTop="1" thickBot="1" x14ac:dyDescent="0.3">
      <c r="B5" s="33" t="s">
        <v>0</v>
      </c>
      <c r="C5" s="33"/>
      <c r="D5" s="33"/>
      <c r="E5" s="33"/>
      <c r="F5" s="33"/>
      <c r="H5" s="60" t="s">
        <v>47</v>
      </c>
      <c r="I5" s="61" t="s">
        <v>4</v>
      </c>
      <c r="J5" s="59"/>
      <c r="L5" s="27" t="s">
        <v>8</v>
      </c>
      <c r="M5" s="27"/>
    </row>
    <row r="6" spans="1:13" ht="27.75" thickTop="1" thickBot="1" x14ac:dyDescent="0.3">
      <c r="B6" s="34" t="s">
        <v>47</v>
      </c>
      <c r="C6" s="35" t="s">
        <v>1</v>
      </c>
      <c r="D6" s="36" t="s">
        <v>49</v>
      </c>
      <c r="E6" s="36" t="s">
        <v>50</v>
      </c>
      <c r="F6" s="37" t="s">
        <v>2</v>
      </c>
      <c r="H6" s="62"/>
      <c r="I6" s="63" t="s">
        <v>5</v>
      </c>
      <c r="J6" s="59"/>
      <c r="L6" s="1" t="s">
        <v>9</v>
      </c>
      <c r="M6" s="1" t="s">
        <v>10</v>
      </c>
    </row>
    <row r="7" spans="1:13" ht="24.75" thickTop="1" x14ac:dyDescent="0.25">
      <c r="B7" s="38" t="s">
        <v>51</v>
      </c>
      <c r="C7" s="39">
        <v>2.2797927461139896E-2</v>
      </c>
      <c r="D7" s="40">
        <v>0.14928456056587641</v>
      </c>
      <c r="E7" s="41">
        <v>2895</v>
      </c>
      <c r="F7" s="42">
        <v>0</v>
      </c>
      <c r="H7" s="38" t="s">
        <v>51</v>
      </c>
      <c r="I7" s="64">
        <v>3.2252564899304212E-2</v>
      </c>
      <c r="J7" s="59"/>
      <c r="L7">
        <f>((1-C7)/D7)*I7</f>
        <v>0.21112212237370789</v>
      </c>
      <c r="M7">
        <f>((0-C7)/D7)*I7</f>
        <v>-4.9254365771172577E-3</v>
      </c>
    </row>
    <row r="8" spans="1:13" ht="24" x14ac:dyDescent="0.25">
      <c r="B8" s="43" t="s">
        <v>52</v>
      </c>
      <c r="C8" s="44">
        <v>0.37029360967184799</v>
      </c>
      <c r="D8" s="45">
        <v>0.4829666909980484</v>
      </c>
      <c r="E8" s="46">
        <v>2895</v>
      </c>
      <c r="F8" s="47">
        <v>0</v>
      </c>
      <c r="H8" s="43" t="s">
        <v>52</v>
      </c>
      <c r="I8" s="65">
        <v>8.3370439720021089E-2</v>
      </c>
      <c r="J8" s="59"/>
      <c r="L8">
        <f t="shared" ref="L8:L18" si="0">((1-C8)/D8)*I8</f>
        <v>0.10870086826832</v>
      </c>
      <c r="M8">
        <f t="shared" ref="M8:M71" si="1">((0-C8)/D8)*I8</f>
        <v>-6.3920642229094354E-2</v>
      </c>
    </row>
    <row r="9" spans="1:13" ht="36" x14ac:dyDescent="0.25">
      <c r="B9" s="43" t="s">
        <v>53</v>
      </c>
      <c r="C9" s="44">
        <v>0.38860103626943004</v>
      </c>
      <c r="D9" s="45">
        <v>0.48751653142876938</v>
      </c>
      <c r="E9" s="46">
        <v>2895</v>
      </c>
      <c r="F9" s="47">
        <v>0</v>
      </c>
      <c r="H9" s="43" t="s">
        <v>53</v>
      </c>
      <c r="I9" s="65">
        <v>-3.2204439584869536E-2</v>
      </c>
      <c r="J9" s="59"/>
      <c r="L9">
        <f t="shared" si="0"/>
        <v>-4.0387883733927966E-2</v>
      </c>
      <c r="M9">
        <f t="shared" si="1"/>
        <v>2.5670265085123711E-2</v>
      </c>
    </row>
    <row r="10" spans="1:13" ht="24" x14ac:dyDescent="0.25">
      <c r="B10" s="43" t="s">
        <v>54</v>
      </c>
      <c r="C10" s="44">
        <v>8.6355785837651123E-3</v>
      </c>
      <c r="D10" s="45">
        <v>9.2541685512531779E-2</v>
      </c>
      <c r="E10" s="46">
        <v>2895</v>
      </c>
      <c r="F10" s="47">
        <v>0</v>
      </c>
      <c r="H10" s="43" t="s">
        <v>54</v>
      </c>
      <c r="I10" s="65">
        <v>-7.6460093741479631E-3</v>
      </c>
      <c r="J10" s="59"/>
      <c r="L10">
        <f t="shared" si="0"/>
        <v>-8.1908835108896308E-2</v>
      </c>
      <c r="M10">
        <f t="shared" si="1"/>
        <v>7.1349159502522908E-4</v>
      </c>
    </row>
    <row r="11" spans="1:13" ht="24" x14ac:dyDescent="0.25">
      <c r="B11" s="43" t="s">
        <v>55</v>
      </c>
      <c r="C11" s="44">
        <v>8.6355785837651123E-3</v>
      </c>
      <c r="D11" s="45">
        <v>9.2541685512527533E-2</v>
      </c>
      <c r="E11" s="46">
        <v>2895</v>
      </c>
      <c r="F11" s="47">
        <v>0</v>
      </c>
      <c r="H11" s="43" t="s">
        <v>55</v>
      </c>
      <c r="I11" s="65">
        <v>-1.5785028589882594E-2</v>
      </c>
      <c r="J11" s="59"/>
      <c r="L11">
        <f t="shared" si="0"/>
        <v>-0.16909910002589362</v>
      </c>
      <c r="M11">
        <f t="shared" si="1"/>
        <v>1.4729886761837424E-3</v>
      </c>
    </row>
    <row r="12" spans="1:13" ht="24" x14ac:dyDescent="0.25">
      <c r="B12" s="43" t="s">
        <v>56</v>
      </c>
      <c r="C12" s="44">
        <v>7.2538860103626944E-3</v>
      </c>
      <c r="D12" s="45">
        <v>8.4874940306176622E-2</v>
      </c>
      <c r="E12" s="46">
        <v>2895</v>
      </c>
      <c r="F12" s="47">
        <v>0</v>
      </c>
      <c r="H12" s="43" t="s">
        <v>56</v>
      </c>
      <c r="I12" s="65">
        <v>-1.2165310951645816E-2</v>
      </c>
      <c r="J12" s="59"/>
      <c r="L12">
        <f t="shared" si="0"/>
        <v>-0.14229247324540473</v>
      </c>
      <c r="M12">
        <f t="shared" si="1"/>
        <v>1.039715357743041E-3</v>
      </c>
    </row>
    <row r="13" spans="1:13" ht="24" x14ac:dyDescent="0.25">
      <c r="B13" s="43" t="s">
        <v>57</v>
      </c>
      <c r="C13" s="44">
        <v>9.7063903281519856E-2</v>
      </c>
      <c r="D13" s="45">
        <v>0.29609590704814626</v>
      </c>
      <c r="E13" s="46">
        <v>2895</v>
      </c>
      <c r="F13" s="47">
        <v>0</v>
      </c>
      <c r="H13" s="43" t="s">
        <v>57</v>
      </c>
      <c r="I13" s="65">
        <v>-4.2303577079378721E-2</v>
      </c>
      <c r="J13" s="59"/>
      <c r="L13">
        <f t="shared" si="0"/>
        <v>-0.12900356221091752</v>
      </c>
      <c r="M13">
        <f t="shared" si="1"/>
        <v>1.3867636182581414E-2</v>
      </c>
    </row>
    <row r="14" spans="1:13" ht="24" x14ac:dyDescent="0.25">
      <c r="B14" s="43" t="s">
        <v>58</v>
      </c>
      <c r="C14" s="44">
        <v>4.145077720207254E-2</v>
      </c>
      <c r="D14" s="45">
        <v>0.19936484037304894</v>
      </c>
      <c r="E14" s="46">
        <v>2895</v>
      </c>
      <c r="F14" s="47">
        <v>0</v>
      </c>
      <c r="H14" s="43" t="s">
        <v>58</v>
      </c>
      <c r="I14" s="65">
        <v>-2.9181246334344425E-2</v>
      </c>
      <c r="J14" s="59"/>
      <c r="L14">
        <f t="shared" si="0"/>
        <v>-0.14030388177634784</v>
      </c>
      <c r="M14">
        <f t="shared" si="1"/>
        <v>6.0671948876258527E-3</v>
      </c>
    </row>
    <row r="15" spans="1:13" ht="24" x14ac:dyDescent="0.25">
      <c r="B15" s="43" t="s">
        <v>59</v>
      </c>
      <c r="C15" s="44">
        <v>3.4542314335060447E-3</v>
      </c>
      <c r="D15" s="45">
        <v>5.8681250664640638E-2</v>
      </c>
      <c r="E15" s="46">
        <v>2895</v>
      </c>
      <c r="F15" s="47">
        <v>0</v>
      </c>
      <c r="H15" s="43" t="s">
        <v>59</v>
      </c>
      <c r="I15" s="65">
        <v>-3.1421593204150307E-3</v>
      </c>
      <c r="J15" s="59"/>
      <c r="L15">
        <f t="shared" si="0"/>
        <v>-5.3361261722531576E-2</v>
      </c>
      <c r="M15">
        <f t="shared" si="1"/>
        <v>1.8496104583199852E-4</v>
      </c>
    </row>
    <row r="16" spans="1:13" ht="24" x14ac:dyDescent="0.25">
      <c r="B16" s="43" t="s">
        <v>61</v>
      </c>
      <c r="C16" s="44">
        <v>3.4542314335060447E-4</v>
      </c>
      <c r="D16" s="45">
        <v>1.8585562766583213E-2</v>
      </c>
      <c r="E16" s="46">
        <v>2895</v>
      </c>
      <c r="F16" s="47">
        <v>0</v>
      </c>
      <c r="H16" s="43" t="s">
        <v>61</v>
      </c>
      <c r="I16" s="65">
        <v>-1.4935696261495388E-3</v>
      </c>
      <c r="J16" s="59"/>
      <c r="L16">
        <f t="shared" si="0"/>
        <v>-8.0334059903688651E-2</v>
      </c>
      <c r="M16">
        <f t="shared" si="1"/>
        <v>2.7758832033064494E-5</v>
      </c>
    </row>
    <row r="17" spans="2:13" ht="48" x14ac:dyDescent="0.25">
      <c r="B17" s="43" t="s">
        <v>62</v>
      </c>
      <c r="C17" s="44">
        <v>4.4905008635578586E-2</v>
      </c>
      <c r="D17" s="45">
        <v>0.20713128361374125</v>
      </c>
      <c r="E17" s="46">
        <v>2895</v>
      </c>
      <c r="F17" s="47">
        <v>0</v>
      </c>
      <c r="H17" s="43" t="s">
        <v>62</v>
      </c>
      <c r="I17" s="65">
        <v>-3.530721582502247E-2</v>
      </c>
      <c r="J17" s="59"/>
      <c r="L17">
        <f t="shared" si="0"/>
        <v>-0.16280372720706912</v>
      </c>
      <c r="M17">
        <f t="shared" si="1"/>
        <v>7.654424787312473E-3</v>
      </c>
    </row>
    <row r="18" spans="2:13" ht="24" x14ac:dyDescent="0.25">
      <c r="B18" s="43" t="s">
        <v>63</v>
      </c>
      <c r="C18" s="44">
        <v>6.2176165803108805E-3</v>
      </c>
      <c r="D18" s="45">
        <v>7.8619926970940779E-2</v>
      </c>
      <c r="E18" s="46">
        <v>2895</v>
      </c>
      <c r="F18" s="47">
        <v>0</v>
      </c>
      <c r="H18" s="43" t="s">
        <v>63</v>
      </c>
      <c r="I18" s="65">
        <v>-3.3158912603027182E-3</v>
      </c>
      <c r="J18" s="59"/>
      <c r="L18">
        <f t="shared" si="0"/>
        <v>-4.1913983474471297E-2</v>
      </c>
      <c r="M18">
        <f t="shared" si="1"/>
        <v>2.6223555875581623E-4</v>
      </c>
    </row>
    <row r="19" spans="2:13" ht="24" x14ac:dyDescent="0.25">
      <c r="B19" s="43" t="s">
        <v>64</v>
      </c>
      <c r="C19" s="44">
        <v>5.7685664939550949E-2</v>
      </c>
      <c r="D19" s="45">
        <v>0.23318836165074674</v>
      </c>
      <c r="E19" s="46">
        <v>2895</v>
      </c>
      <c r="F19" s="47">
        <v>0</v>
      </c>
      <c r="H19" s="43" t="s">
        <v>64</v>
      </c>
      <c r="I19" s="65">
        <v>5.0196594005097982E-2</v>
      </c>
      <c r="J19" s="59"/>
      <c r="L19">
        <f>((1-C19)/D19)*I19</f>
        <v>0.20284447202839959</v>
      </c>
      <c r="M19">
        <f t="shared" si="1"/>
        <v>-1.2417531828718012E-2</v>
      </c>
    </row>
    <row r="20" spans="2:13" ht="24" x14ac:dyDescent="0.25">
      <c r="B20" s="43" t="s">
        <v>65</v>
      </c>
      <c r="C20" s="44">
        <v>1.3126079447322971E-2</v>
      </c>
      <c r="D20" s="45">
        <v>0.11383436023058874</v>
      </c>
      <c r="E20" s="46">
        <v>2895</v>
      </c>
      <c r="F20" s="47">
        <v>0</v>
      </c>
      <c r="H20" s="43" t="s">
        <v>65</v>
      </c>
      <c r="I20" s="65">
        <v>2.5360503560724227E-2</v>
      </c>
      <c r="J20" s="59"/>
      <c r="L20">
        <f t="shared" ref="L20:L58" si="2">((1-C20)/D20)*I20</f>
        <v>0.21985997483944925</v>
      </c>
      <c r="M20">
        <f t="shared" ref="M20:M58" si="3">((0-C20)/D20)*I20</f>
        <v>-2.9242838795586531E-3</v>
      </c>
    </row>
    <row r="21" spans="2:13" ht="24" x14ac:dyDescent="0.25">
      <c r="B21" s="43" t="s">
        <v>66</v>
      </c>
      <c r="C21" s="44">
        <v>1.2435233160621761E-2</v>
      </c>
      <c r="D21" s="45">
        <v>0.11083700467562946</v>
      </c>
      <c r="E21" s="46">
        <v>2895</v>
      </c>
      <c r="F21" s="47">
        <v>0</v>
      </c>
      <c r="H21" s="43" t="s">
        <v>66</v>
      </c>
      <c r="I21" s="65">
        <v>1.8425409595111224E-2</v>
      </c>
      <c r="J21" s="59"/>
      <c r="L21">
        <f t="shared" si="2"/>
        <v>0.16417157233695084</v>
      </c>
      <c r="M21">
        <f t="shared" si="3"/>
        <v>-2.0672181196677961E-3</v>
      </c>
    </row>
    <row r="22" spans="2:13" ht="24" x14ac:dyDescent="0.25">
      <c r="B22" s="43" t="s">
        <v>67</v>
      </c>
      <c r="C22" s="44">
        <v>3.7996545768566492E-3</v>
      </c>
      <c r="D22" s="45">
        <v>6.1534747544575684E-2</v>
      </c>
      <c r="E22" s="46">
        <v>2895</v>
      </c>
      <c r="F22" s="47">
        <v>0</v>
      </c>
      <c r="H22" s="43" t="s">
        <v>67</v>
      </c>
      <c r="I22" s="65">
        <v>4.9464681770974269E-3</v>
      </c>
      <c r="J22" s="59"/>
      <c r="L22">
        <f t="shared" si="2"/>
        <v>8.0079524224576426E-2</v>
      </c>
      <c r="M22">
        <f t="shared" si="3"/>
        <v>-3.0543507852647038E-4</v>
      </c>
    </row>
    <row r="23" spans="2:13" ht="24" x14ac:dyDescent="0.25">
      <c r="B23" s="43" t="s">
        <v>68</v>
      </c>
      <c r="C23" s="44">
        <v>1.0362694300518134E-3</v>
      </c>
      <c r="D23" s="45">
        <v>3.2180013669810381E-2</v>
      </c>
      <c r="E23" s="46">
        <v>2895</v>
      </c>
      <c r="F23" s="47">
        <v>0</v>
      </c>
      <c r="H23" s="43" t="s">
        <v>68</v>
      </c>
      <c r="I23" s="65">
        <v>8.4225044421456161E-3</v>
      </c>
      <c r="J23" s="59"/>
      <c r="L23">
        <f t="shared" si="2"/>
        <v>0.2614596918633727</v>
      </c>
      <c r="M23">
        <f t="shared" si="3"/>
        <v>-2.7122374674623729E-4</v>
      </c>
    </row>
    <row r="24" spans="2:13" ht="36" x14ac:dyDescent="0.25">
      <c r="B24" s="43" t="s">
        <v>69</v>
      </c>
      <c r="C24" s="44">
        <v>4.0414507772020727E-2</v>
      </c>
      <c r="D24" s="45">
        <v>0.19696338715078882</v>
      </c>
      <c r="E24" s="46">
        <v>2895</v>
      </c>
      <c r="F24" s="47">
        <v>0</v>
      </c>
      <c r="H24" s="43" t="s">
        <v>69</v>
      </c>
      <c r="I24" s="65">
        <v>6.0633534656590014E-3</v>
      </c>
      <c r="J24" s="59"/>
      <c r="L24">
        <f t="shared" si="2"/>
        <v>2.9540038400346504E-2</v>
      </c>
      <c r="M24">
        <f t="shared" si="3"/>
        <v>-1.2441268872716131E-3</v>
      </c>
    </row>
    <row r="25" spans="2:13" ht="24" x14ac:dyDescent="0.25">
      <c r="B25" s="43" t="s">
        <v>70</v>
      </c>
      <c r="C25" s="44">
        <v>0.32504317789291881</v>
      </c>
      <c r="D25" s="45">
        <v>0.46847189777593684</v>
      </c>
      <c r="E25" s="46">
        <v>2895</v>
      </c>
      <c r="F25" s="47">
        <v>0</v>
      </c>
      <c r="H25" s="43" t="s">
        <v>70</v>
      </c>
      <c r="I25" s="65">
        <v>-1.8737011339339579E-2</v>
      </c>
      <c r="J25" s="59"/>
      <c r="L25">
        <f t="shared" si="2"/>
        <v>-2.6995586478985988E-2</v>
      </c>
      <c r="M25">
        <f t="shared" si="3"/>
        <v>1.3000433406717407E-2</v>
      </c>
    </row>
    <row r="26" spans="2:13" ht="24" x14ac:dyDescent="0.25">
      <c r="B26" s="43" t="s">
        <v>71</v>
      </c>
      <c r="C26" s="44">
        <v>8.1174438687392061E-2</v>
      </c>
      <c r="D26" s="45">
        <v>0.27314999822482899</v>
      </c>
      <c r="E26" s="46">
        <v>2895</v>
      </c>
      <c r="F26" s="47">
        <v>0</v>
      </c>
      <c r="H26" s="43" t="s">
        <v>71</v>
      </c>
      <c r="I26" s="65">
        <v>-5.058953206824638E-2</v>
      </c>
      <c r="J26" s="59"/>
      <c r="L26">
        <f t="shared" si="2"/>
        <v>-0.17017373421649692</v>
      </c>
      <c r="M26">
        <f t="shared" si="3"/>
        <v>1.503414569205894E-2</v>
      </c>
    </row>
    <row r="27" spans="2:13" ht="24" x14ac:dyDescent="0.25">
      <c r="B27" s="43" t="s">
        <v>72</v>
      </c>
      <c r="C27" s="44">
        <v>3.1088082901554403E-3</v>
      </c>
      <c r="D27" s="45">
        <v>5.5679569745138262E-2</v>
      </c>
      <c r="E27" s="46">
        <v>2895</v>
      </c>
      <c r="F27" s="47">
        <v>0</v>
      </c>
      <c r="H27" s="43" t="s">
        <v>72</v>
      </c>
      <c r="I27" s="65">
        <v>-8.8492234950483112E-3</v>
      </c>
      <c r="J27" s="59"/>
      <c r="L27">
        <f t="shared" si="2"/>
        <v>-0.15843716099217428</v>
      </c>
      <c r="M27">
        <f t="shared" si="3"/>
        <v>4.9408678064087608E-4</v>
      </c>
    </row>
    <row r="28" spans="2:13" ht="24" x14ac:dyDescent="0.25">
      <c r="B28" s="43" t="s">
        <v>73</v>
      </c>
      <c r="C28" s="44">
        <v>1.5889464594127805E-2</v>
      </c>
      <c r="D28" s="45">
        <v>0.1250695516643226</v>
      </c>
      <c r="E28" s="46">
        <v>2895</v>
      </c>
      <c r="F28" s="47">
        <v>0</v>
      </c>
      <c r="H28" s="43" t="s">
        <v>73</v>
      </c>
      <c r="I28" s="65">
        <v>-2.4420010756655536E-2</v>
      </c>
      <c r="J28" s="59"/>
      <c r="L28">
        <f t="shared" si="2"/>
        <v>-0.19214900461824247</v>
      </c>
      <c r="M28">
        <f t="shared" si="3"/>
        <v>3.1024409310070732E-3</v>
      </c>
    </row>
    <row r="29" spans="2:13" ht="36" x14ac:dyDescent="0.25">
      <c r="B29" s="43" t="s">
        <v>75</v>
      </c>
      <c r="C29" s="44">
        <v>6.5630397236614854E-3</v>
      </c>
      <c r="D29" s="45">
        <v>8.0760257297078183E-2</v>
      </c>
      <c r="E29" s="46">
        <v>2895</v>
      </c>
      <c r="F29" s="47">
        <v>0</v>
      </c>
      <c r="H29" s="43" t="s">
        <v>75</v>
      </c>
      <c r="I29" s="65">
        <v>8.3013113783323988E-3</v>
      </c>
      <c r="J29" s="59"/>
      <c r="L29">
        <f t="shared" si="2"/>
        <v>0.10211494883754266</v>
      </c>
      <c r="M29">
        <f t="shared" si="3"/>
        <v>-6.7461197076262543E-4</v>
      </c>
    </row>
    <row r="30" spans="2:13" ht="36" x14ac:dyDescent="0.25">
      <c r="B30" s="43" t="s">
        <v>76</v>
      </c>
      <c r="C30" s="44">
        <v>6.9084628670120895E-4</v>
      </c>
      <c r="D30" s="45">
        <v>2.6279413424713256E-2</v>
      </c>
      <c r="E30" s="46">
        <v>2895</v>
      </c>
      <c r="F30" s="47">
        <v>0</v>
      </c>
      <c r="H30" s="43" t="s">
        <v>76</v>
      </c>
      <c r="I30" s="65">
        <v>5.2490647942113958E-3</v>
      </c>
      <c r="J30" s="59"/>
      <c r="L30">
        <f t="shared" si="2"/>
        <v>0.19960257150781119</v>
      </c>
      <c r="M30">
        <f t="shared" si="3"/>
        <v>-1.3799002523872186E-4</v>
      </c>
    </row>
    <row r="31" spans="2:13" ht="36" x14ac:dyDescent="0.25">
      <c r="B31" s="43" t="s">
        <v>77</v>
      </c>
      <c r="C31" s="44">
        <v>4.8359240069084626E-3</v>
      </c>
      <c r="D31" s="45">
        <v>6.9384441932430513E-2</v>
      </c>
      <c r="E31" s="46">
        <v>2895</v>
      </c>
      <c r="F31" s="47">
        <v>0</v>
      </c>
      <c r="H31" s="43" t="s">
        <v>77</v>
      </c>
      <c r="I31" s="65">
        <v>6.7038219553666456E-3</v>
      </c>
      <c r="J31" s="59"/>
      <c r="L31">
        <f t="shared" si="2"/>
        <v>9.6151278240899321E-2</v>
      </c>
      <c r="M31">
        <f t="shared" si="3"/>
        <v>-4.6723981095889979E-4</v>
      </c>
    </row>
    <row r="32" spans="2:13" ht="36" x14ac:dyDescent="0.25">
      <c r="B32" s="43" t="s">
        <v>78</v>
      </c>
      <c r="C32" s="44">
        <v>3.1088082901554403E-3</v>
      </c>
      <c r="D32" s="45">
        <v>5.5679569745138463E-2</v>
      </c>
      <c r="E32" s="46">
        <v>2895</v>
      </c>
      <c r="F32" s="47">
        <v>0</v>
      </c>
      <c r="H32" s="43" t="s">
        <v>78</v>
      </c>
      <c r="I32" s="65">
        <v>3.8390041193639406E-3</v>
      </c>
      <c r="J32" s="59"/>
      <c r="L32">
        <f t="shared" si="2"/>
        <v>6.8733817611187145E-2</v>
      </c>
      <c r="M32">
        <f t="shared" si="3"/>
        <v>-2.1434662456711168E-4</v>
      </c>
    </row>
    <row r="33" spans="2:13" ht="36" x14ac:dyDescent="0.25">
      <c r="B33" s="43" t="s">
        <v>79</v>
      </c>
      <c r="C33" s="44">
        <v>4.0069084628670121E-2</v>
      </c>
      <c r="D33" s="45">
        <v>0.19615515256563601</v>
      </c>
      <c r="E33" s="46">
        <v>2895</v>
      </c>
      <c r="F33" s="47">
        <v>0</v>
      </c>
      <c r="H33" s="43" t="s">
        <v>79</v>
      </c>
      <c r="I33" s="65">
        <v>9.0395568250048186E-3</v>
      </c>
      <c r="J33" s="59"/>
      <c r="L33">
        <f t="shared" si="2"/>
        <v>4.4237176256048005E-2</v>
      </c>
      <c r="M33">
        <f t="shared" si="3"/>
        <v>-1.846532006369762E-3</v>
      </c>
    </row>
    <row r="34" spans="2:13" ht="36" x14ac:dyDescent="0.25">
      <c r="B34" s="43" t="s">
        <v>80</v>
      </c>
      <c r="C34" s="44">
        <v>0.34473229706390329</v>
      </c>
      <c r="D34" s="45">
        <v>0.47536301464372144</v>
      </c>
      <c r="E34" s="46">
        <v>2895</v>
      </c>
      <c r="F34" s="47">
        <v>0</v>
      </c>
      <c r="H34" s="43" t="s">
        <v>80</v>
      </c>
      <c r="I34" s="65">
        <v>2.1629229468298736E-2</v>
      </c>
      <c r="J34" s="59"/>
      <c r="L34">
        <f t="shared" si="2"/>
        <v>2.9814973132885152E-2</v>
      </c>
      <c r="M34">
        <f t="shared" si="3"/>
        <v>-1.5685473477395562E-2</v>
      </c>
    </row>
    <row r="35" spans="2:13" ht="36" x14ac:dyDescent="0.25">
      <c r="B35" s="43" t="s">
        <v>81</v>
      </c>
      <c r="C35" s="44">
        <v>4.145077720207254E-2</v>
      </c>
      <c r="D35" s="45">
        <v>0.19936484037304808</v>
      </c>
      <c r="E35" s="46">
        <v>2895</v>
      </c>
      <c r="F35" s="47">
        <v>0</v>
      </c>
      <c r="H35" s="43" t="s">
        <v>81</v>
      </c>
      <c r="I35" s="65">
        <v>-2.579488081772819E-2</v>
      </c>
      <c r="J35" s="59"/>
      <c r="L35">
        <f t="shared" si="2"/>
        <v>-0.12402218422131146</v>
      </c>
      <c r="M35">
        <f t="shared" si="3"/>
        <v>5.3631214798404965E-3</v>
      </c>
    </row>
    <row r="36" spans="2:13" ht="36" x14ac:dyDescent="0.25">
      <c r="B36" s="43" t="s">
        <v>82</v>
      </c>
      <c r="C36" s="44">
        <v>1.3816925734024179E-3</v>
      </c>
      <c r="D36" s="45">
        <v>3.7151854232019013E-2</v>
      </c>
      <c r="E36" s="46">
        <v>2895</v>
      </c>
      <c r="F36" s="47">
        <v>0</v>
      </c>
      <c r="H36" s="43" t="s">
        <v>82</v>
      </c>
      <c r="I36" s="65">
        <v>-3.7482678212815554E-3</v>
      </c>
      <c r="J36" s="59"/>
      <c r="L36">
        <f t="shared" si="2"/>
        <v>-0.10075106464656124</v>
      </c>
      <c r="M36">
        <f t="shared" si="3"/>
        <v>1.3939960518375821E-4</v>
      </c>
    </row>
    <row r="37" spans="2:13" ht="24" x14ac:dyDescent="0.25">
      <c r="B37" s="43" t="s">
        <v>83</v>
      </c>
      <c r="C37" s="44">
        <v>3.1088082901554403E-3</v>
      </c>
      <c r="D37" s="45">
        <v>5.5679569745138442E-2</v>
      </c>
      <c r="E37" s="46">
        <v>2895</v>
      </c>
      <c r="F37" s="47">
        <v>0</v>
      </c>
      <c r="H37" s="43" t="s">
        <v>83</v>
      </c>
      <c r="I37" s="65">
        <v>-8.2230289032109195E-3</v>
      </c>
      <c r="J37" s="59"/>
      <c r="L37">
        <f t="shared" si="2"/>
        <v>-0.1472257260662862</v>
      </c>
      <c r="M37">
        <f t="shared" si="3"/>
        <v>4.5912388586159938E-4</v>
      </c>
    </row>
    <row r="38" spans="2:13" x14ac:dyDescent="0.25">
      <c r="B38" s="43" t="s">
        <v>84</v>
      </c>
      <c r="C38" s="44">
        <v>0.69671848013816928</v>
      </c>
      <c r="D38" s="45">
        <v>0.45975521023517524</v>
      </c>
      <c r="E38" s="46">
        <v>2895</v>
      </c>
      <c r="F38" s="47">
        <v>0</v>
      </c>
      <c r="H38" s="43" t="s">
        <v>84</v>
      </c>
      <c r="I38" s="65">
        <v>0.10393377183293447</v>
      </c>
      <c r="J38" s="59"/>
      <c r="L38">
        <f t="shared" si="2"/>
        <v>6.8560815809659434E-2</v>
      </c>
      <c r="M38">
        <f t="shared" si="3"/>
        <v>-0.15750246638733836</v>
      </c>
    </row>
    <row r="39" spans="2:13" x14ac:dyDescent="0.25">
      <c r="B39" s="43" t="s">
        <v>85</v>
      </c>
      <c r="C39" s="44">
        <v>0.67046632124352334</v>
      </c>
      <c r="D39" s="45">
        <v>0.47012506624109696</v>
      </c>
      <c r="E39" s="46">
        <v>2895</v>
      </c>
      <c r="F39" s="47">
        <v>0</v>
      </c>
      <c r="H39" s="43" t="s">
        <v>85</v>
      </c>
      <c r="I39" s="65">
        <v>6.0020462082315665E-2</v>
      </c>
      <c r="J39" s="59"/>
      <c r="L39">
        <f t="shared" si="2"/>
        <v>4.2071280795110466E-2</v>
      </c>
      <c r="M39">
        <f t="shared" si="3"/>
        <v>-8.5597857466781363E-2</v>
      </c>
    </row>
    <row r="40" spans="2:13" x14ac:dyDescent="0.25">
      <c r="B40" s="43" t="s">
        <v>86</v>
      </c>
      <c r="C40" s="44">
        <v>0.36891191709844562</v>
      </c>
      <c r="D40" s="45">
        <v>0.4825933716025651</v>
      </c>
      <c r="E40" s="46">
        <v>2895</v>
      </c>
      <c r="F40" s="47">
        <v>0</v>
      </c>
      <c r="H40" s="43" t="s">
        <v>86</v>
      </c>
      <c r="I40" s="65">
        <v>9.0489980504467216E-2</v>
      </c>
      <c r="J40" s="59"/>
      <c r="L40">
        <f t="shared" si="2"/>
        <v>0.11833388454699553</v>
      </c>
      <c r="M40">
        <f t="shared" si="3"/>
        <v>-6.9173830703990816E-2</v>
      </c>
    </row>
    <row r="41" spans="2:13" x14ac:dyDescent="0.25">
      <c r="B41" s="43" t="s">
        <v>87</v>
      </c>
      <c r="C41" s="44">
        <v>0.85250431778929192</v>
      </c>
      <c r="D41" s="45">
        <v>0.35466061904024282</v>
      </c>
      <c r="E41" s="46">
        <v>2895</v>
      </c>
      <c r="F41" s="47">
        <v>0</v>
      </c>
      <c r="H41" s="43" t="s">
        <v>87</v>
      </c>
      <c r="I41" s="65">
        <v>7.1266190299658652E-2</v>
      </c>
      <c r="J41" s="59"/>
      <c r="L41">
        <f t="shared" si="2"/>
        <v>2.963806747208542E-2</v>
      </c>
      <c r="M41">
        <f t="shared" si="3"/>
        <v>-0.17130386538900896</v>
      </c>
    </row>
    <row r="42" spans="2:13" x14ac:dyDescent="0.25">
      <c r="B42" s="43" t="s">
        <v>88</v>
      </c>
      <c r="C42" s="44">
        <v>8.2901554404145074E-3</v>
      </c>
      <c r="D42" s="45">
        <v>9.0687758910733218E-2</v>
      </c>
      <c r="E42" s="46">
        <v>2895</v>
      </c>
      <c r="F42" s="47">
        <v>0</v>
      </c>
      <c r="H42" s="43" t="s">
        <v>88</v>
      </c>
      <c r="I42" s="65">
        <v>1.9520698081964931E-2</v>
      </c>
      <c r="J42" s="59"/>
      <c r="L42">
        <f t="shared" si="2"/>
        <v>0.21346727158199572</v>
      </c>
      <c r="M42">
        <f t="shared" si="3"/>
        <v>-1.7844703998494938E-3</v>
      </c>
    </row>
    <row r="43" spans="2:13" x14ac:dyDescent="0.25">
      <c r="B43" s="43" t="s">
        <v>89</v>
      </c>
      <c r="C43" s="44">
        <v>7.9101899827288422E-2</v>
      </c>
      <c r="D43" s="45">
        <v>0.26994436508606656</v>
      </c>
      <c r="E43" s="46">
        <v>2895</v>
      </c>
      <c r="F43" s="47">
        <v>0</v>
      </c>
      <c r="H43" s="43" t="s">
        <v>89</v>
      </c>
      <c r="I43" s="65">
        <v>5.9184303484991353E-2</v>
      </c>
      <c r="J43" s="59"/>
      <c r="L43">
        <f t="shared" si="2"/>
        <v>0.20190350193824785</v>
      </c>
      <c r="M43">
        <f t="shared" si="3"/>
        <v>-1.7342798928679203E-2</v>
      </c>
    </row>
    <row r="44" spans="2:13" x14ac:dyDescent="0.25">
      <c r="B44" s="43" t="s">
        <v>90</v>
      </c>
      <c r="C44" s="44">
        <v>0.14024179620034544</v>
      </c>
      <c r="D44" s="45">
        <v>0.34729770838931256</v>
      </c>
      <c r="E44" s="46">
        <v>2895</v>
      </c>
      <c r="F44" s="47">
        <v>0</v>
      </c>
      <c r="H44" s="43" t="s">
        <v>90</v>
      </c>
      <c r="I44" s="65">
        <v>7.1076173753687744E-2</v>
      </c>
      <c r="J44" s="59"/>
      <c r="L44">
        <f t="shared" si="2"/>
        <v>0.17595371925380437</v>
      </c>
      <c r="M44">
        <f t="shared" si="3"/>
        <v>-2.87011691510826E-2</v>
      </c>
    </row>
    <row r="45" spans="2:13" ht="24" x14ac:dyDescent="0.25">
      <c r="B45" s="43" t="s">
        <v>91</v>
      </c>
      <c r="C45" s="44">
        <v>3.4542314335060447E-3</v>
      </c>
      <c r="D45" s="45">
        <v>5.8681250664641381E-2</v>
      </c>
      <c r="E45" s="46">
        <v>2895</v>
      </c>
      <c r="F45" s="47">
        <v>0</v>
      </c>
      <c r="H45" s="43" t="s">
        <v>91</v>
      </c>
      <c r="I45" s="65">
        <v>1.0674277117217523E-2</v>
      </c>
      <c r="J45" s="59"/>
      <c r="L45">
        <f t="shared" si="2"/>
        <v>0.18127435208327769</v>
      </c>
      <c r="M45">
        <f t="shared" si="3"/>
        <v>-6.2833397602522604E-4</v>
      </c>
    </row>
    <row r="46" spans="2:13" ht="24" x14ac:dyDescent="0.25">
      <c r="B46" s="43" t="s">
        <v>92</v>
      </c>
      <c r="C46" s="44">
        <v>2.4179620034542313E-3</v>
      </c>
      <c r="D46" s="45">
        <v>4.912177675548493E-2</v>
      </c>
      <c r="E46" s="46">
        <v>2895</v>
      </c>
      <c r="F46" s="47">
        <v>0</v>
      </c>
      <c r="H46" s="43" t="s">
        <v>92</v>
      </c>
      <c r="I46" s="65">
        <v>8.798373444066138E-3</v>
      </c>
      <c r="J46" s="59"/>
      <c r="L46">
        <f t="shared" si="2"/>
        <v>0.178680412051792</v>
      </c>
      <c r="M46">
        <f t="shared" si="3"/>
        <v>-4.3308964139977281E-4</v>
      </c>
    </row>
    <row r="47" spans="2:13" ht="24" x14ac:dyDescent="0.25">
      <c r="B47" s="43" t="s">
        <v>93</v>
      </c>
      <c r="C47" s="44">
        <v>1.1053540587219343E-2</v>
      </c>
      <c r="D47" s="45">
        <v>0.10457120577447222</v>
      </c>
      <c r="E47" s="46">
        <v>2895</v>
      </c>
      <c r="F47" s="47">
        <v>0</v>
      </c>
      <c r="H47" s="43" t="s">
        <v>93</v>
      </c>
      <c r="I47" s="65">
        <v>2.2544681296855947E-2</v>
      </c>
      <c r="J47" s="59"/>
      <c r="L47">
        <f t="shared" si="2"/>
        <v>0.21320862260304896</v>
      </c>
      <c r="M47">
        <f t="shared" si="3"/>
        <v>-2.3830513179523465E-3</v>
      </c>
    </row>
    <row r="48" spans="2:13" ht="24" x14ac:dyDescent="0.25">
      <c r="B48" s="43" t="s">
        <v>94</v>
      </c>
      <c r="C48" s="44">
        <v>6.9084628670120895E-4</v>
      </c>
      <c r="D48" s="45">
        <v>2.627941342471286E-2</v>
      </c>
      <c r="E48" s="46">
        <v>2895</v>
      </c>
      <c r="F48" s="47">
        <v>0</v>
      </c>
      <c r="H48" s="43" t="s">
        <v>94</v>
      </c>
      <c r="I48" s="65">
        <v>1.0215019457939737E-3</v>
      </c>
      <c r="J48" s="59"/>
      <c r="L48">
        <f t="shared" si="2"/>
        <v>3.8843950908277081E-2</v>
      </c>
      <c r="M48">
        <f t="shared" si="3"/>
        <v>-2.6853751059991064E-5</v>
      </c>
    </row>
    <row r="49" spans="2:13" ht="24" x14ac:dyDescent="0.25">
      <c r="B49" s="43" t="s">
        <v>95</v>
      </c>
      <c r="C49" s="44">
        <v>5.1813471502590676E-3</v>
      </c>
      <c r="D49" s="45">
        <v>7.1807255142267226E-2</v>
      </c>
      <c r="E49" s="46">
        <v>2895</v>
      </c>
      <c r="F49" s="47">
        <v>0</v>
      </c>
      <c r="H49" s="43" t="s">
        <v>95</v>
      </c>
      <c r="I49" s="65">
        <v>7.8147213279618436E-3</v>
      </c>
      <c r="J49" s="59"/>
      <c r="L49">
        <f t="shared" si="2"/>
        <v>0.10826525158880593</v>
      </c>
      <c r="M49">
        <f t="shared" si="3"/>
        <v>-5.6388151869169758E-4</v>
      </c>
    </row>
    <row r="50" spans="2:13" ht="24" x14ac:dyDescent="0.25">
      <c r="B50" s="43" t="s">
        <v>96</v>
      </c>
      <c r="C50" s="44">
        <v>0.58307426597582035</v>
      </c>
      <c r="D50" s="45">
        <v>0.49313554653250885</v>
      </c>
      <c r="E50" s="46">
        <v>2895</v>
      </c>
      <c r="F50" s="47">
        <v>0</v>
      </c>
      <c r="H50" s="43" t="s">
        <v>96</v>
      </c>
      <c r="I50" s="65">
        <v>8.7970502173921758E-2</v>
      </c>
      <c r="J50" s="59"/>
      <c r="L50">
        <f t="shared" si="2"/>
        <v>7.4375425680087662E-2</v>
      </c>
      <c r="M50">
        <f t="shared" si="3"/>
        <v>-0.10401467982434794</v>
      </c>
    </row>
    <row r="51" spans="2:13" ht="24" x14ac:dyDescent="0.25">
      <c r="B51" s="43" t="s">
        <v>97</v>
      </c>
      <c r="C51" s="44">
        <v>0.32158894645941277</v>
      </c>
      <c r="D51" s="45">
        <v>0.4671668682686963</v>
      </c>
      <c r="E51" s="46">
        <v>2895</v>
      </c>
      <c r="F51" s="47">
        <v>0</v>
      </c>
      <c r="H51" s="43" t="s">
        <v>97</v>
      </c>
      <c r="I51" s="65">
        <v>-8.6688486592056732E-2</v>
      </c>
      <c r="J51" s="59"/>
      <c r="L51">
        <f t="shared" si="2"/>
        <v>-0.12588741093028624</v>
      </c>
      <c r="M51">
        <f t="shared" si="3"/>
        <v>5.9674735018379069E-2</v>
      </c>
    </row>
    <row r="52" spans="2:13" ht="24" x14ac:dyDescent="0.25">
      <c r="B52" s="43" t="s">
        <v>98</v>
      </c>
      <c r="C52" s="44">
        <v>3.7651122625215888E-2</v>
      </c>
      <c r="D52" s="45">
        <v>0.19038391688874307</v>
      </c>
      <c r="E52" s="46">
        <v>2895</v>
      </c>
      <c r="F52" s="47">
        <v>0</v>
      </c>
      <c r="H52" s="43" t="s">
        <v>98</v>
      </c>
      <c r="I52" s="65">
        <v>-3.7807624027910491E-2</v>
      </c>
      <c r="J52" s="59"/>
      <c r="L52">
        <f t="shared" si="2"/>
        <v>-0.19110923408897929</v>
      </c>
      <c r="M52">
        <f t="shared" si="3"/>
        <v>7.4769944421029218E-3</v>
      </c>
    </row>
    <row r="53" spans="2:13" ht="24" x14ac:dyDescent="0.25">
      <c r="B53" s="43" t="s">
        <v>101</v>
      </c>
      <c r="C53" s="44">
        <v>3.177892918825561E-2</v>
      </c>
      <c r="D53" s="45">
        <v>0.17544133166134443</v>
      </c>
      <c r="E53" s="46">
        <v>2895</v>
      </c>
      <c r="F53" s="47">
        <v>0</v>
      </c>
      <c r="H53" s="43" t="s">
        <v>101</v>
      </c>
      <c r="I53" s="65">
        <v>8.3469569007810554E-4</v>
      </c>
      <c r="J53" s="59"/>
      <c r="L53">
        <f t="shared" si="2"/>
        <v>4.60649692519085E-3</v>
      </c>
      <c r="M53">
        <f t="shared" si="3"/>
        <v>-1.5119433361311386E-4</v>
      </c>
    </row>
    <row r="54" spans="2:13" ht="24" x14ac:dyDescent="0.25">
      <c r="B54" s="43" t="s">
        <v>102</v>
      </c>
      <c r="C54" s="44">
        <v>3.1088082901554403E-3</v>
      </c>
      <c r="D54" s="45">
        <v>5.5679569745138463E-2</v>
      </c>
      <c r="E54" s="46">
        <v>2895</v>
      </c>
      <c r="F54" s="47">
        <v>0</v>
      </c>
      <c r="H54" s="43" t="s">
        <v>102</v>
      </c>
      <c r="I54" s="65">
        <v>2.9460755784611031E-3</v>
      </c>
      <c r="J54" s="59"/>
      <c r="L54">
        <f t="shared" si="2"/>
        <v>5.2746758060855693E-2</v>
      </c>
      <c r="M54">
        <f t="shared" si="3"/>
        <v>-1.6449092950370796E-4</v>
      </c>
    </row>
    <row r="55" spans="2:13" ht="24" x14ac:dyDescent="0.25">
      <c r="B55" s="43" t="s">
        <v>103</v>
      </c>
      <c r="C55" s="44">
        <v>0.32262521588946458</v>
      </c>
      <c r="D55" s="45">
        <v>0.46756144001964473</v>
      </c>
      <c r="E55" s="46">
        <v>2895</v>
      </c>
      <c r="F55" s="47">
        <v>0</v>
      </c>
      <c r="H55" s="43" t="s">
        <v>103</v>
      </c>
      <c r="I55" s="65">
        <v>-0.10835118246597956</v>
      </c>
      <c r="J55" s="59"/>
      <c r="L55">
        <f t="shared" si="2"/>
        <v>-0.15697265118340481</v>
      </c>
      <c r="M55">
        <f t="shared" si="3"/>
        <v>7.4764128610555869E-2</v>
      </c>
    </row>
    <row r="56" spans="2:13" ht="24" x14ac:dyDescent="0.25">
      <c r="B56" s="43" t="s">
        <v>104</v>
      </c>
      <c r="C56" s="44">
        <v>1.3816925734024179E-3</v>
      </c>
      <c r="D56" s="45">
        <v>3.71518542320185E-2</v>
      </c>
      <c r="E56" s="46">
        <v>2895</v>
      </c>
      <c r="F56" s="47">
        <v>0</v>
      </c>
      <c r="H56" s="43" t="s">
        <v>104</v>
      </c>
      <c r="I56" s="65">
        <v>-3.9103878143292243E-3</v>
      </c>
      <c r="J56" s="59"/>
      <c r="L56">
        <f t="shared" si="2"/>
        <v>-0.1051087473626449</v>
      </c>
      <c r="M56">
        <f t="shared" si="3"/>
        <v>1.4542891368058788E-4</v>
      </c>
    </row>
    <row r="57" spans="2:13" ht="24" x14ac:dyDescent="0.25">
      <c r="B57" s="43" t="s">
        <v>105</v>
      </c>
      <c r="C57" s="44">
        <v>3.7651122625215888E-2</v>
      </c>
      <c r="D57" s="45">
        <v>0.19038391688874204</v>
      </c>
      <c r="E57" s="46">
        <v>2895</v>
      </c>
      <c r="F57" s="47">
        <v>0</v>
      </c>
      <c r="H57" s="43" t="s">
        <v>105</v>
      </c>
      <c r="I57" s="65">
        <v>3.6488361889939529E-2</v>
      </c>
      <c r="J57" s="59"/>
      <c r="L57">
        <f t="shared" si="2"/>
        <v>0.1844406537898296</v>
      </c>
      <c r="M57">
        <f t="shared" si="3"/>
        <v>-7.2160916235073317E-3</v>
      </c>
    </row>
    <row r="58" spans="2:13" ht="24" x14ac:dyDescent="0.25">
      <c r="B58" s="43" t="s">
        <v>106</v>
      </c>
      <c r="C58" s="44">
        <v>0.62901554404145077</v>
      </c>
      <c r="D58" s="45">
        <v>0.48315176028089246</v>
      </c>
      <c r="E58" s="46">
        <v>2895</v>
      </c>
      <c r="F58" s="47">
        <v>0</v>
      </c>
      <c r="H58" s="43" t="s">
        <v>106</v>
      </c>
      <c r="I58" s="65">
        <v>9.2731411880412312E-2</v>
      </c>
      <c r="J58" s="59"/>
      <c r="L58">
        <f t="shared" si="2"/>
        <v>7.1203119216046093E-2</v>
      </c>
      <c r="M58">
        <f t="shared" si="3"/>
        <v>-0.12072707643614519</v>
      </c>
    </row>
    <row r="59" spans="2:13" ht="24" x14ac:dyDescent="0.25">
      <c r="B59" s="43" t="s">
        <v>107</v>
      </c>
      <c r="C59" s="44">
        <v>1.7271157167530224E-3</v>
      </c>
      <c r="D59" s="45">
        <v>4.1529851302537557E-2</v>
      </c>
      <c r="E59" s="46">
        <v>2895</v>
      </c>
      <c r="F59" s="47">
        <v>0</v>
      </c>
      <c r="H59" s="43" t="s">
        <v>107</v>
      </c>
      <c r="I59" s="65">
        <v>2.164735268114643E-3</v>
      </c>
      <c r="J59" s="59"/>
      <c r="L59">
        <f t="shared" ref="L59:L83" si="4">((1-C59)/D59)*I59</f>
        <v>5.20347762400592E-2</v>
      </c>
      <c r="M59">
        <f t="shared" si="1"/>
        <v>-9.0025564429168151E-5</v>
      </c>
    </row>
    <row r="60" spans="2:13" ht="24" x14ac:dyDescent="0.25">
      <c r="B60" s="43" t="s">
        <v>108</v>
      </c>
      <c r="C60" s="44">
        <v>7.2538860103626944E-3</v>
      </c>
      <c r="D60" s="45">
        <v>8.487494030617794E-2</v>
      </c>
      <c r="E60" s="46">
        <v>2895</v>
      </c>
      <c r="F60" s="47">
        <v>0</v>
      </c>
      <c r="H60" s="43" t="s">
        <v>108</v>
      </c>
      <c r="I60" s="65">
        <v>-1.1287270051082226E-2</v>
      </c>
      <c r="J60" s="59"/>
      <c r="L60">
        <f t="shared" si="4"/>
        <v>-0.13202240190498099</v>
      </c>
      <c r="M60">
        <f t="shared" si="1"/>
        <v>9.6467308281301348E-4</v>
      </c>
    </row>
    <row r="61" spans="2:13" ht="24" x14ac:dyDescent="0.25">
      <c r="B61" s="43" t="s">
        <v>111</v>
      </c>
      <c r="C61" s="44">
        <v>3.4542314335060447E-4</v>
      </c>
      <c r="D61" s="45">
        <v>1.8585562766583137E-2</v>
      </c>
      <c r="E61" s="46">
        <v>2895</v>
      </c>
      <c r="F61" s="47">
        <v>0</v>
      </c>
      <c r="H61" s="43" t="s">
        <v>111</v>
      </c>
      <c r="I61" s="65">
        <v>-3.4450824363758299E-3</v>
      </c>
      <c r="J61" s="59"/>
      <c r="L61">
        <f t="shared" si="4"/>
        <v>-0.18529933521107456</v>
      </c>
      <c r="M61">
        <f t="shared" si="1"/>
        <v>6.4028795857316712E-5</v>
      </c>
    </row>
    <row r="62" spans="2:13" ht="24" x14ac:dyDescent="0.25">
      <c r="B62" s="43" t="s">
        <v>114</v>
      </c>
      <c r="C62" s="44">
        <v>6.9084628670120895E-4</v>
      </c>
      <c r="D62" s="45">
        <v>2.6279413424711441E-2</v>
      </c>
      <c r="E62" s="46">
        <v>2895</v>
      </c>
      <c r="F62" s="47">
        <v>0</v>
      </c>
      <c r="H62" s="43" t="s">
        <v>114</v>
      </c>
      <c r="I62" s="65">
        <v>-2.8359525542727771E-3</v>
      </c>
      <c r="J62" s="59"/>
      <c r="L62">
        <f t="shared" si="4"/>
        <v>-0.10784081444970516</v>
      </c>
      <c r="M62">
        <f t="shared" si="1"/>
        <v>7.4552930832841443E-5</v>
      </c>
    </row>
    <row r="63" spans="2:13" ht="24" x14ac:dyDescent="0.25">
      <c r="B63" s="43" t="s">
        <v>115</v>
      </c>
      <c r="C63" s="44">
        <v>0.85043177892918831</v>
      </c>
      <c r="D63" s="45">
        <v>0.35670929407920715</v>
      </c>
      <c r="E63" s="46">
        <v>2895</v>
      </c>
      <c r="F63" s="47">
        <v>0</v>
      </c>
      <c r="H63" s="43" t="s">
        <v>115</v>
      </c>
      <c r="I63" s="65">
        <v>4.6409298585885619E-2</v>
      </c>
      <c r="J63" s="59"/>
      <c r="L63">
        <f t="shared" si="4"/>
        <v>1.9459420726766159E-2</v>
      </c>
      <c r="M63">
        <f t="shared" si="1"/>
        <v>-0.11064455849722471</v>
      </c>
    </row>
    <row r="64" spans="2:13" ht="24" x14ac:dyDescent="0.25">
      <c r="B64" s="43" t="s">
        <v>116</v>
      </c>
      <c r="C64" s="44">
        <v>1.1053540587219343E-2</v>
      </c>
      <c r="D64" s="45">
        <v>0.10457120577446997</v>
      </c>
      <c r="E64" s="46">
        <v>2895</v>
      </c>
      <c r="F64" s="47">
        <v>0</v>
      </c>
      <c r="H64" s="43" t="s">
        <v>116</v>
      </c>
      <c r="I64" s="65">
        <v>1.207638841917868E-2</v>
      </c>
      <c r="J64" s="59"/>
      <c r="L64">
        <f t="shared" si="4"/>
        <v>0.11420831844855714</v>
      </c>
      <c r="M64">
        <f t="shared" si="1"/>
        <v>-1.276516308192046E-3</v>
      </c>
    </row>
    <row r="65" spans="2:13" ht="24" x14ac:dyDescent="0.25">
      <c r="B65" s="43" t="s">
        <v>117</v>
      </c>
      <c r="C65" s="44">
        <v>2.7633851468048358E-3</v>
      </c>
      <c r="D65" s="45">
        <v>5.2504295802219512E-2</v>
      </c>
      <c r="E65" s="46">
        <v>2895</v>
      </c>
      <c r="F65" s="47">
        <v>0</v>
      </c>
      <c r="H65" s="43" t="s">
        <v>117</v>
      </c>
      <c r="I65" s="65">
        <v>1.0383304831876805E-2</v>
      </c>
      <c r="J65" s="59"/>
      <c r="L65">
        <f t="shared" si="4"/>
        <v>0.19721456317659877</v>
      </c>
      <c r="M65">
        <f t="shared" si="1"/>
        <v>-5.4648995684544168E-4</v>
      </c>
    </row>
    <row r="66" spans="2:13" ht="24" x14ac:dyDescent="0.25">
      <c r="B66" s="43" t="s">
        <v>118</v>
      </c>
      <c r="C66" s="44">
        <v>0.12642487046632125</v>
      </c>
      <c r="D66" s="45">
        <v>0.33238499495083129</v>
      </c>
      <c r="E66" s="46">
        <v>2895</v>
      </c>
      <c r="F66" s="47">
        <v>0</v>
      </c>
      <c r="H66" s="43" t="s">
        <v>118</v>
      </c>
      <c r="I66" s="65">
        <v>-5.8021847680078682E-2</v>
      </c>
      <c r="J66" s="59"/>
      <c r="L66">
        <f t="shared" si="4"/>
        <v>-0.15249317470063894</v>
      </c>
      <c r="M66">
        <f t="shared" si="1"/>
        <v>2.2069000371859968E-2</v>
      </c>
    </row>
    <row r="67" spans="2:13" ht="24" x14ac:dyDescent="0.25">
      <c r="B67" s="43" t="s">
        <v>119</v>
      </c>
      <c r="C67" s="44">
        <v>3.7996545768566492E-3</v>
      </c>
      <c r="D67" s="45">
        <v>6.1534747544573866E-2</v>
      </c>
      <c r="E67" s="46">
        <v>2895</v>
      </c>
      <c r="F67" s="47">
        <v>0</v>
      </c>
      <c r="H67" s="43" t="s">
        <v>119</v>
      </c>
      <c r="I67" s="65">
        <v>8.5136127579594975E-3</v>
      </c>
      <c r="J67" s="59"/>
      <c r="L67">
        <f t="shared" si="4"/>
        <v>0.1378288578194713</v>
      </c>
      <c r="M67">
        <f t="shared" si="1"/>
        <v>-5.2569952705068795E-4</v>
      </c>
    </row>
    <row r="68" spans="2:13" ht="24" x14ac:dyDescent="0.25">
      <c r="B68" s="43" t="s">
        <v>120</v>
      </c>
      <c r="C68" s="44">
        <v>3.7996545768566492E-3</v>
      </c>
      <c r="D68" s="45">
        <v>6.1534747544573942E-2</v>
      </c>
      <c r="E68" s="46">
        <v>2895</v>
      </c>
      <c r="F68" s="47">
        <v>0</v>
      </c>
      <c r="H68" s="43" t="s">
        <v>120</v>
      </c>
      <c r="I68" s="65">
        <v>9.3329882316893296E-3</v>
      </c>
      <c r="J68" s="59"/>
      <c r="L68">
        <f t="shared" si="4"/>
        <v>0.15109391800956348</v>
      </c>
      <c r="M68">
        <f t="shared" si="1"/>
        <v>-5.7629441681872329E-4</v>
      </c>
    </row>
    <row r="69" spans="2:13" ht="24" x14ac:dyDescent="0.25">
      <c r="B69" s="43" t="s">
        <v>121</v>
      </c>
      <c r="C69" s="44">
        <v>3.4542314335060447E-4</v>
      </c>
      <c r="D69" s="45">
        <v>1.8585562766583012E-2</v>
      </c>
      <c r="E69" s="46">
        <v>2895</v>
      </c>
      <c r="F69" s="47">
        <v>0</v>
      </c>
      <c r="H69" s="43" t="s">
        <v>121</v>
      </c>
      <c r="I69" s="65">
        <v>-3.616271653477038E-3</v>
      </c>
      <c r="J69" s="59"/>
      <c r="L69">
        <f t="shared" si="4"/>
        <v>-0.19450702434769007</v>
      </c>
      <c r="M69">
        <f t="shared" si="1"/>
        <v>6.7210443796713912E-5</v>
      </c>
    </row>
    <row r="70" spans="2:13" ht="24" x14ac:dyDescent="0.25">
      <c r="B70" s="43" t="s">
        <v>122</v>
      </c>
      <c r="C70" s="44">
        <v>3.4542314335060447E-4</v>
      </c>
      <c r="D70" s="45">
        <v>1.8585562766583009E-2</v>
      </c>
      <c r="E70" s="46">
        <v>2895</v>
      </c>
      <c r="F70" s="47">
        <v>0</v>
      </c>
      <c r="H70" s="43" t="s">
        <v>122</v>
      </c>
      <c r="I70" s="65">
        <v>-2.0725493571988221E-3</v>
      </c>
      <c r="J70" s="59"/>
      <c r="L70">
        <f t="shared" si="4"/>
        <v>-0.11147542190168609</v>
      </c>
      <c r="M70">
        <f t="shared" si="1"/>
        <v>3.8519496165060848E-5</v>
      </c>
    </row>
    <row r="71" spans="2:13" ht="24" x14ac:dyDescent="0.25">
      <c r="B71" s="43" t="s">
        <v>123</v>
      </c>
      <c r="C71" s="44">
        <v>3.4542314335060447E-4</v>
      </c>
      <c r="D71" s="45">
        <v>1.8585562766583155E-2</v>
      </c>
      <c r="E71" s="46">
        <v>2895</v>
      </c>
      <c r="F71" s="47">
        <v>0</v>
      </c>
      <c r="H71" s="43" t="s">
        <v>123</v>
      </c>
      <c r="I71" s="65">
        <v>-3.8419727171292578E-3</v>
      </c>
      <c r="J71" s="59"/>
      <c r="L71">
        <f t="shared" si="4"/>
        <v>-0.20664672138645815</v>
      </c>
      <c r="M71">
        <f t="shared" si="1"/>
        <v>7.1405225081706337E-5</v>
      </c>
    </row>
    <row r="72" spans="2:13" ht="24" x14ac:dyDescent="0.25">
      <c r="B72" s="43" t="s">
        <v>124</v>
      </c>
      <c r="C72" s="44">
        <v>3.7996545768566492E-3</v>
      </c>
      <c r="D72" s="45">
        <v>6.1534747544576052E-2</v>
      </c>
      <c r="E72" s="46">
        <v>2895</v>
      </c>
      <c r="F72" s="47">
        <v>0</v>
      </c>
      <c r="H72" s="43" t="s">
        <v>124</v>
      </c>
      <c r="I72" s="65">
        <v>-8.8883603103505106E-3</v>
      </c>
      <c r="J72" s="59"/>
      <c r="L72">
        <f t="shared" si="4"/>
        <v>-0.14389573313845536</v>
      </c>
      <c r="M72">
        <f t="shared" ref="M72:M123" si="5">((0-C72)/D72)*I72</f>
        <v>5.4883948145735399E-4</v>
      </c>
    </row>
    <row r="73" spans="2:13" ht="24" x14ac:dyDescent="0.25">
      <c r="B73" s="43" t="s">
        <v>125</v>
      </c>
      <c r="C73" s="44">
        <v>0.14093264248704662</v>
      </c>
      <c r="D73" s="45">
        <v>0.34801216619250935</v>
      </c>
      <c r="E73" s="46">
        <v>2895</v>
      </c>
      <c r="F73" s="47">
        <v>0</v>
      </c>
      <c r="H73" s="43" t="s">
        <v>125</v>
      </c>
      <c r="I73" s="65">
        <v>-4.5486628389097492E-2</v>
      </c>
      <c r="J73" s="59"/>
      <c r="L73">
        <f t="shared" si="4"/>
        <v>-0.11228365398806207</v>
      </c>
      <c r="M73">
        <f t="shared" si="5"/>
        <v>1.8420478820719469E-2</v>
      </c>
    </row>
    <row r="74" spans="2:13" ht="24" x14ac:dyDescent="0.25">
      <c r="B74" s="43" t="s">
        <v>126</v>
      </c>
      <c r="C74" s="44">
        <v>1.0362694300518134E-3</v>
      </c>
      <c r="D74" s="45">
        <v>3.2180013669810381E-2</v>
      </c>
      <c r="E74" s="46">
        <v>2895</v>
      </c>
      <c r="F74" s="47">
        <v>0</v>
      </c>
      <c r="H74" s="43" t="s">
        <v>126</v>
      </c>
      <c r="I74" s="65">
        <v>-4.9004107563617449E-3</v>
      </c>
      <c r="J74" s="59"/>
      <c r="L74">
        <f t="shared" si="4"/>
        <v>-0.15212338505290246</v>
      </c>
      <c r="M74">
        <f t="shared" si="5"/>
        <v>1.5780434134118516E-4</v>
      </c>
    </row>
    <row r="75" spans="2:13" ht="24" x14ac:dyDescent="0.25">
      <c r="B75" s="43" t="s">
        <v>127</v>
      </c>
      <c r="C75" s="44">
        <v>0.18100172711571674</v>
      </c>
      <c r="D75" s="45">
        <v>0.38508612692813332</v>
      </c>
      <c r="E75" s="46">
        <v>2895</v>
      </c>
      <c r="F75" s="47">
        <v>0</v>
      </c>
      <c r="H75" s="43" t="s">
        <v>127</v>
      </c>
      <c r="I75" s="65">
        <v>-6.83222675853499E-2</v>
      </c>
      <c r="J75" s="59"/>
      <c r="L75">
        <f t="shared" si="4"/>
        <v>-0.14530728384921063</v>
      </c>
      <c r="M75">
        <f t="shared" si="5"/>
        <v>3.2113461297758904E-2</v>
      </c>
    </row>
    <row r="76" spans="2:13" ht="24" x14ac:dyDescent="0.25">
      <c r="B76" s="43" t="s">
        <v>129</v>
      </c>
      <c r="C76" s="44">
        <v>1.7271157167530224E-3</v>
      </c>
      <c r="D76" s="45">
        <v>4.1529851302536648E-2</v>
      </c>
      <c r="E76" s="46">
        <v>2895</v>
      </c>
      <c r="F76" s="47">
        <v>0</v>
      </c>
      <c r="H76" s="43" t="s">
        <v>129</v>
      </c>
      <c r="I76" s="65">
        <v>-9.0066810571437714E-3</v>
      </c>
      <c r="J76" s="59"/>
      <c r="L76">
        <f t="shared" si="4"/>
        <v>-0.21649789716884968</v>
      </c>
      <c r="M76">
        <f t="shared" si="5"/>
        <v>3.7456383593226586E-4</v>
      </c>
    </row>
    <row r="77" spans="2:13" ht="24" x14ac:dyDescent="0.25">
      <c r="B77" s="43" t="s">
        <v>130</v>
      </c>
      <c r="C77" s="44">
        <v>5.6649395509499136E-2</v>
      </c>
      <c r="D77" s="45">
        <v>0.23121139109620492</v>
      </c>
      <c r="E77" s="46">
        <v>2895</v>
      </c>
      <c r="F77" s="47">
        <v>0</v>
      </c>
      <c r="H77" s="43" t="s">
        <v>130</v>
      </c>
      <c r="I77" s="65">
        <v>1.7681975061447634E-2</v>
      </c>
      <c r="J77" s="59"/>
      <c r="L77">
        <f t="shared" si="4"/>
        <v>7.2143079905012425E-2</v>
      </c>
      <c r="M77">
        <f t="shared" si="5"/>
        <v>-4.3322830847389365E-3</v>
      </c>
    </row>
    <row r="78" spans="2:13" ht="24" x14ac:dyDescent="0.25">
      <c r="B78" s="43" t="s">
        <v>131</v>
      </c>
      <c r="C78" s="44">
        <v>1.7616580310880828E-2</v>
      </c>
      <c r="D78" s="45">
        <v>0.13157589615600701</v>
      </c>
      <c r="E78" s="46">
        <v>2895</v>
      </c>
      <c r="F78" s="47">
        <v>0</v>
      </c>
      <c r="H78" s="43" t="s">
        <v>131</v>
      </c>
      <c r="I78" s="65">
        <v>1.6976307290704595E-2</v>
      </c>
      <c r="J78" s="59"/>
      <c r="L78">
        <f t="shared" si="4"/>
        <v>0.12674998458807241</v>
      </c>
      <c r="M78">
        <f t="shared" si="5"/>
        <v>-2.272942761600455E-3</v>
      </c>
    </row>
    <row r="79" spans="2:13" ht="24" x14ac:dyDescent="0.25">
      <c r="B79" s="43" t="s">
        <v>132</v>
      </c>
      <c r="C79" s="44">
        <v>7.3575129533678757E-2</v>
      </c>
      <c r="D79" s="45">
        <v>0.26112330929465011</v>
      </c>
      <c r="E79" s="46">
        <v>2895</v>
      </c>
      <c r="F79" s="47">
        <v>0</v>
      </c>
      <c r="H79" s="43" t="s">
        <v>132</v>
      </c>
      <c r="I79" s="65">
        <v>4.3833392909751794E-2</v>
      </c>
      <c r="J79" s="59"/>
      <c r="L79">
        <f t="shared" si="4"/>
        <v>0.15551405754701866</v>
      </c>
      <c r="M79">
        <f t="shared" si="5"/>
        <v>-1.2350668999819155E-2</v>
      </c>
    </row>
    <row r="80" spans="2:13" ht="24" x14ac:dyDescent="0.25">
      <c r="B80" s="43" t="s">
        <v>133</v>
      </c>
      <c r="C80" s="44">
        <v>2.5906735751295335E-2</v>
      </c>
      <c r="D80" s="45">
        <v>0.15888453907900188</v>
      </c>
      <c r="E80" s="46">
        <v>2895</v>
      </c>
      <c r="F80" s="47">
        <v>0</v>
      </c>
      <c r="H80" s="43" t="s">
        <v>133</v>
      </c>
      <c r="I80" s="65">
        <v>2.6234772305606852E-2</v>
      </c>
      <c r="J80" s="59"/>
      <c r="L80">
        <f t="shared" si="4"/>
        <v>0.160840791307475</v>
      </c>
      <c r="M80">
        <f t="shared" si="5"/>
        <v>-4.2776806198796535E-3</v>
      </c>
    </row>
    <row r="81" spans="2:13" ht="24" x14ac:dyDescent="0.25">
      <c r="B81" s="43" t="s">
        <v>134</v>
      </c>
      <c r="C81" s="44">
        <v>0.4863557858376511</v>
      </c>
      <c r="D81" s="45">
        <v>0.49990014674687022</v>
      </c>
      <c r="E81" s="46">
        <v>2895</v>
      </c>
      <c r="F81" s="47">
        <v>0</v>
      </c>
      <c r="H81" s="43" t="s">
        <v>134</v>
      </c>
      <c r="I81" s="65">
        <v>4.3901301829468338E-2</v>
      </c>
      <c r="J81" s="59"/>
      <c r="L81">
        <f t="shared" si="4"/>
        <v>4.510830778035281E-2</v>
      </c>
      <c r="M81">
        <f t="shared" si="5"/>
        <v>-4.2711834132304463E-2</v>
      </c>
    </row>
    <row r="82" spans="2:13" ht="24" x14ac:dyDescent="0.25">
      <c r="B82" s="43" t="s">
        <v>135</v>
      </c>
      <c r="C82" s="44">
        <v>2.0725388601036268E-3</v>
      </c>
      <c r="D82" s="45">
        <v>4.5485801177844808E-2</v>
      </c>
      <c r="E82" s="46">
        <v>2895</v>
      </c>
      <c r="F82" s="47">
        <v>0</v>
      </c>
      <c r="H82" s="43" t="s">
        <v>135</v>
      </c>
      <c r="I82" s="65">
        <v>-6.4035801053102075E-3</v>
      </c>
      <c r="J82" s="59"/>
      <c r="L82">
        <f t="shared" si="4"/>
        <v>-0.14049018091849624</v>
      </c>
      <c r="M82">
        <f t="shared" si="5"/>
        <v>2.9177607667392778E-4</v>
      </c>
    </row>
    <row r="83" spans="2:13" ht="24" x14ac:dyDescent="0.25">
      <c r="B83" s="43" t="s">
        <v>136</v>
      </c>
      <c r="C83" s="44">
        <v>7.9447322970639025E-3</v>
      </c>
      <c r="D83" s="45">
        <v>8.8793788962107753E-2</v>
      </c>
      <c r="E83" s="46">
        <v>2895</v>
      </c>
      <c r="F83" s="47">
        <v>0</v>
      </c>
      <c r="H83" s="43" t="s">
        <v>136</v>
      </c>
      <c r="I83" s="65">
        <v>-4.3324258637488155E-3</v>
      </c>
      <c r="J83" s="59"/>
      <c r="L83">
        <f t="shared" si="4"/>
        <v>-4.8404352942958709E-2</v>
      </c>
      <c r="M83">
        <f t="shared" si="5"/>
        <v>3.876393167437501E-4</v>
      </c>
    </row>
    <row r="84" spans="2:13" x14ac:dyDescent="0.25">
      <c r="B84" s="43" t="s">
        <v>137</v>
      </c>
      <c r="C84" s="44">
        <v>0.34853195164075995</v>
      </c>
      <c r="D84" s="45">
        <v>0.47658775510786394</v>
      </c>
      <c r="E84" s="46">
        <v>2895</v>
      </c>
      <c r="F84" s="47">
        <v>0</v>
      </c>
      <c r="H84" s="43" t="s">
        <v>137</v>
      </c>
      <c r="I84" s="65">
        <v>7.0033987458806929E-2</v>
      </c>
      <c r="J84" s="59"/>
      <c r="L84">
        <f t="shared" ref="L84:L123" si="6">((1-C84)/D84)*I84</f>
        <v>9.5732432568013351E-2</v>
      </c>
      <c r="M84">
        <f t="shared" si="5"/>
        <v>-5.1216343828804599E-2</v>
      </c>
    </row>
    <row r="85" spans="2:13" x14ac:dyDescent="0.25">
      <c r="B85" s="43" t="s">
        <v>138</v>
      </c>
      <c r="C85" s="44">
        <v>0.10466321243523316</v>
      </c>
      <c r="D85" s="45">
        <v>0.306171854976239</v>
      </c>
      <c r="E85" s="46">
        <v>2895</v>
      </c>
      <c r="F85" s="47">
        <v>0</v>
      </c>
      <c r="H85" s="43" t="s">
        <v>138</v>
      </c>
      <c r="I85" s="65">
        <v>-5.2747398319839319E-5</v>
      </c>
      <c r="J85" s="59"/>
      <c r="L85">
        <f t="shared" si="6"/>
        <v>-1.5424894678104631E-4</v>
      </c>
      <c r="M85">
        <f t="shared" si="5"/>
        <v>1.8031416232506572E-5</v>
      </c>
    </row>
    <row r="86" spans="2:13" ht="24" x14ac:dyDescent="0.25">
      <c r="B86" s="43" t="s">
        <v>139</v>
      </c>
      <c r="C86" s="44">
        <v>4.145077720207254E-2</v>
      </c>
      <c r="D86" s="45">
        <v>0.19936484037304983</v>
      </c>
      <c r="E86" s="46">
        <v>2895</v>
      </c>
      <c r="F86" s="47">
        <v>0</v>
      </c>
      <c r="H86" s="43" t="s">
        <v>139</v>
      </c>
      <c r="I86" s="65">
        <v>2.1837576533765741E-2</v>
      </c>
      <c r="J86" s="59"/>
      <c r="L86">
        <f t="shared" si="6"/>
        <v>0.10499540428022761</v>
      </c>
      <c r="M86">
        <f t="shared" si="5"/>
        <v>-4.5403418067125455E-3</v>
      </c>
    </row>
    <row r="87" spans="2:13" x14ac:dyDescent="0.25">
      <c r="B87" s="43" t="s">
        <v>140</v>
      </c>
      <c r="C87" s="44">
        <v>1.7271157167530224E-3</v>
      </c>
      <c r="D87" s="45">
        <v>4.1529851302537855E-2</v>
      </c>
      <c r="E87" s="46">
        <v>2895</v>
      </c>
      <c r="F87" s="47">
        <v>0</v>
      </c>
      <c r="H87" s="43" t="s">
        <v>140</v>
      </c>
      <c r="I87" s="65">
        <v>3.7652241954757664E-3</v>
      </c>
      <c r="J87" s="59"/>
      <c r="L87">
        <f t="shared" si="6"/>
        <v>9.0506493514966396E-2</v>
      </c>
      <c r="M87">
        <f t="shared" si="5"/>
        <v>-1.5658562891862697E-4</v>
      </c>
    </row>
    <row r="88" spans="2:13" x14ac:dyDescent="0.25">
      <c r="B88" s="43" t="s">
        <v>141</v>
      </c>
      <c r="C88" s="44">
        <v>5.9412780656303975E-2</v>
      </c>
      <c r="D88" s="45">
        <v>0.23643648633152933</v>
      </c>
      <c r="E88" s="46">
        <v>2895</v>
      </c>
      <c r="F88" s="47">
        <v>0</v>
      </c>
      <c r="H88" s="43" t="s">
        <v>141</v>
      </c>
      <c r="I88" s="65">
        <v>5.369168514613086E-2</v>
      </c>
      <c r="J88" s="59"/>
      <c r="L88">
        <f t="shared" si="6"/>
        <v>0.21359526026225648</v>
      </c>
      <c r="M88">
        <f t="shared" si="5"/>
        <v>-1.3491878356631699E-2</v>
      </c>
    </row>
    <row r="89" spans="2:13" x14ac:dyDescent="0.25">
      <c r="B89" s="43" t="s">
        <v>142</v>
      </c>
      <c r="C89" s="44">
        <v>3.4542314335060447E-4</v>
      </c>
      <c r="D89" s="45">
        <v>1.8585562766583196E-2</v>
      </c>
      <c r="E89" s="46">
        <v>2895</v>
      </c>
      <c r="F89" s="47">
        <v>0</v>
      </c>
      <c r="H89" s="43" t="s">
        <v>142</v>
      </c>
      <c r="I89" s="65">
        <v>3.901342256061971E-3</v>
      </c>
      <c r="J89" s="59"/>
      <c r="L89">
        <f t="shared" si="6"/>
        <v>0.20984000813624959</v>
      </c>
      <c r="M89">
        <f t="shared" si="5"/>
        <v>-7.2508641373963235E-5</v>
      </c>
    </row>
    <row r="90" spans="2:13" x14ac:dyDescent="0.25">
      <c r="B90" s="43" t="s">
        <v>143</v>
      </c>
      <c r="C90" s="44">
        <v>3.4542314335060447E-4</v>
      </c>
      <c r="D90" s="45">
        <v>1.8585562766583196E-2</v>
      </c>
      <c r="E90" s="46">
        <v>2895</v>
      </c>
      <c r="F90" s="47">
        <v>0</v>
      </c>
      <c r="H90" s="43" t="s">
        <v>143</v>
      </c>
      <c r="I90" s="65">
        <v>3.9013422560617754E-3</v>
      </c>
      <c r="J90" s="59"/>
      <c r="L90">
        <f t="shared" si="6"/>
        <v>0.20984000813623907</v>
      </c>
      <c r="M90">
        <f t="shared" si="5"/>
        <v>-7.2508641373959589E-5</v>
      </c>
    </row>
    <row r="91" spans="2:13" x14ac:dyDescent="0.25">
      <c r="B91" s="43" t="s">
        <v>144</v>
      </c>
      <c r="C91" s="44">
        <v>0.66943005181347148</v>
      </c>
      <c r="D91" s="45">
        <v>0.47049965338713512</v>
      </c>
      <c r="E91" s="46">
        <v>2895</v>
      </c>
      <c r="F91" s="47">
        <v>0</v>
      </c>
      <c r="H91" s="43" t="s">
        <v>144</v>
      </c>
      <c r="I91" s="65">
        <v>7.1051217152230672E-2</v>
      </c>
      <c r="J91" s="59"/>
      <c r="L91">
        <f t="shared" si="6"/>
        <v>4.9920115782267856E-2</v>
      </c>
      <c r="M91">
        <f t="shared" si="5"/>
        <v>-0.10109214669387157</v>
      </c>
    </row>
    <row r="92" spans="2:13" x14ac:dyDescent="0.25">
      <c r="B92" s="43" t="s">
        <v>145</v>
      </c>
      <c r="C92" s="44">
        <v>5.1813471502590676E-3</v>
      </c>
      <c r="D92" s="45">
        <v>7.1807255142266865E-2</v>
      </c>
      <c r="E92" s="46">
        <v>2895</v>
      </c>
      <c r="F92" s="47">
        <v>0</v>
      </c>
      <c r="H92" s="43" t="s">
        <v>145</v>
      </c>
      <c r="I92" s="65">
        <v>8.5179376926114905E-3</v>
      </c>
      <c r="J92" s="59"/>
      <c r="L92">
        <f t="shared" si="6"/>
        <v>0.11800762031125155</v>
      </c>
      <c r="M92">
        <f t="shared" si="5"/>
        <v>-6.1462302245443524E-4</v>
      </c>
    </row>
    <row r="93" spans="2:13" x14ac:dyDescent="0.25">
      <c r="B93" s="43" t="s">
        <v>146</v>
      </c>
      <c r="C93" s="44">
        <v>0.41174438687392056</v>
      </c>
      <c r="D93" s="45">
        <v>0.4922343353812621</v>
      </c>
      <c r="E93" s="46">
        <v>2895</v>
      </c>
      <c r="F93" s="47">
        <v>0</v>
      </c>
      <c r="H93" s="43" t="s">
        <v>146</v>
      </c>
      <c r="I93" s="65">
        <v>-2.2011604240272349E-3</v>
      </c>
      <c r="J93" s="59"/>
      <c r="L93">
        <f t="shared" si="6"/>
        <v>-2.6305458228997264E-3</v>
      </c>
      <c r="M93">
        <f t="shared" si="5"/>
        <v>1.8412276106262327E-3</v>
      </c>
    </row>
    <row r="94" spans="2:13" x14ac:dyDescent="0.25">
      <c r="B94" s="43" t="s">
        <v>147</v>
      </c>
      <c r="C94" s="44">
        <v>0.61658031088082899</v>
      </c>
      <c r="D94" s="45">
        <v>0.48630311584748065</v>
      </c>
      <c r="E94" s="46">
        <v>2895</v>
      </c>
      <c r="F94" s="47">
        <v>0</v>
      </c>
      <c r="H94" s="43" t="s">
        <v>147</v>
      </c>
      <c r="I94" s="65">
        <v>-2.2186230739815273E-2</v>
      </c>
      <c r="J94" s="59"/>
      <c r="L94">
        <f t="shared" si="6"/>
        <v>-1.7492459776165831E-2</v>
      </c>
      <c r="M94">
        <f t="shared" si="5"/>
        <v>2.8129766396807213E-2</v>
      </c>
    </row>
    <row r="95" spans="2:13" ht="24" x14ac:dyDescent="0.25">
      <c r="B95" s="43" t="s">
        <v>148</v>
      </c>
      <c r="C95" s="48">
        <v>1.7854419410745235</v>
      </c>
      <c r="D95" s="49">
        <v>1.0564882567268059</v>
      </c>
      <c r="E95" s="46">
        <v>2895</v>
      </c>
      <c r="F95" s="47">
        <v>10</v>
      </c>
      <c r="H95" s="43" t="s">
        <v>148</v>
      </c>
      <c r="I95" s="65">
        <v>-3.8567523450884031E-2</v>
      </c>
      <c r="J95" s="59"/>
      <c r="L95">
        <f t="shared" si="6"/>
        <v>2.8672870037904089E-2</v>
      </c>
      <c r="M95">
        <f t="shared" si="5"/>
        <v>6.5178267239736964E-2</v>
      </c>
    </row>
    <row r="96" spans="2:13" x14ac:dyDescent="0.25">
      <c r="B96" s="43" t="s">
        <v>149</v>
      </c>
      <c r="C96" s="50">
        <v>0.330242214532873</v>
      </c>
      <c r="D96" s="51">
        <v>1.4720403676429186</v>
      </c>
      <c r="E96" s="46">
        <v>2895</v>
      </c>
      <c r="F96" s="47">
        <v>5</v>
      </c>
      <c r="H96" s="43" t="s">
        <v>149</v>
      </c>
      <c r="I96" s="65">
        <v>8.4646565592192621E-3</v>
      </c>
      <c r="J96" s="59"/>
      <c r="L96">
        <f t="shared" si="6"/>
        <v>3.8513003831004396E-3</v>
      </c>
      <c r="M96">
        <f t="shared" si="5"/>
        <v>-1.8989879549654249E-3</v>
      </c>
    </row>
    <row r="97" spans="2:13" ht="24" x14ac:dyDescent="0.25">
      <c r="B97" s="43" t="s">
        <v>150</v>
      </c>
      <c r="C97" s="50">
        <v>0.91088082901554401</v>
      </c>
      <c r="D97" s="52">
        <v>0.28496490035078947</v>
      </c>
      <c r="E97" s="46">
        <v>2895</v>
      </c>
      <c r="F97" s="47">
        <v>0</v>
      </c>
      <c r="H97" s="43" t="s">
        <v>150</v>
      </c>
      <c r="I97" s="65">
        <v>1.0534996753901025E-2</v>
      </c>
      <c r="J97" s="59"/>
      <c r="L97">
        <f t="shared" si="6"/>
        <v>3.2946870855879184E-3</v>
      </c>
      <c r="M97">
        <f t="shared" si="5"/>
        <v>-3.3674766839904412E-2</v>
      </c>
    </row>
    <row r="98" spans="2:13" x14ac:dyDescent="0.25">
      <c r="B98" s="43" t="s">
        <v>151</v>
      </c>
      <c r="C98" s="50">
        <v>8.3246977547495687E-2</v>
      </c>
      <c r="D98" s="52">
        <v>0.27630289360693439</v>
      </c>
      <c r="E98" s="46">
        <v>2895</v>
      </c>
      <c r="F98" s="47">
        <v>0</v>
      </c>
      <c r="H98" s="43" t="s">
        <v>151</v>
      </c>
      <c r="I98" s="65">
        <v>-1.3565261051252398E-2</v>
      </c>
      <c r="J98" s="59"/>
      <c r="L98">
        <f t="shared" si="6"/>
        <v>-4.5008555309537179E-2</v>
      </c>
      <c r="M98">
        <f t="shared" si="5"/>
        <v>4.0870617293136628E-3</v>
      </c>
    </row>
    <row r="99" spans="2:13" x14ac:dyDescent="0.25">
      <c r="B99" s="43" t="s">
        <v>152</v>
      </c>
      <c r="C99" s="50">
        <v>2.7633851468048358E-3</v>
      </c>
      <c r="D99" s="52">
        <v>5.2504295802217785E-2</v>
      </c>
      <c r="E99" s="46">
        <v>2895</v>
      </c>
      <c r="F99" s="47">
        <v>0</v>
      </c>
      <c r="H99" s="43" t="s">
        <v>152</v>
      </c>
      <c r="I99" s="65">
        <v>6.0122047789562981E-3</v>
      </c>
      <c r="J99" s="59"/>
      <c r="L99">
        <f t="shared" si="6"/>
        <v>0.11419238464135971</v>
      </c>
      <c r="M99">
        <f t="shared" si="5"/>
        <v>-3.1643196298263861E-4</v>
      </c>
    </row>
    <row r="100" spans="2:13" x14ac:dyDescent="0.25">
      <c r="B100" s="43" t="s">
        <v>153</v>
      </c>
      <c r="C100" s="50">
        <v>3.1088082901554403E-3</v>
      </c>
      <c r="D100" s="52">
        <v>5.5679569745138734E-2</v>
      </c>
      <c r="E100" s="46">
        <v>2895</v>
      </c>
      <c r="F100" s="47">
        <v>0</v>
      </c>
      <c r="H100" s="43" t="s">
        <v>153</v>
      </c>
      <c r="I100" s="65">
        <v>7.7290468416900023E-3</v>
      </c>
      <c r="J100" s="59"/>
      <c r="L100">
        <f t="shared" si="6"/>
        <v>0.13838143419680907</v>
      </c>
      <c r="M100">
        <f t="shared" si="5"/>
        <v>-4.3154293408568313E-4</v>
      </c>
    </row>
    <row r="101" spans="2:13" ht="24" x14ac:dyDescent="0.25">
      <c r="B101" s="43" t="s">
        <v>154</v>
      </c>
      <c r="C101" s="50">
        <v>0.93229706390328149</v>
      </c>
      <c r="D101" s="52">
        <v>0.25127884694826375</v>
      </c>
      <c r="E101" s="46">
        <v>2895</v>
      </c>
      <c r="F101" s="47">
        <v>0</v>
      </c>
      <c r="H101" s="43" t="s">
        <v>154</v>
      </c>
      <c r="I101" s="65">
        <v>-1.0059690062031423E-2</v>
      </c>
      <c r="J101" s="59"/>
      <c r="L101">
        <f t="shared" si="6"/>
        <v>-2.710417377721948E-3</v>
      </c>
      <c r="M101">
        <f t="shared" si="5"/>
        <v>3.7323553584038438E-2</v>
      </c>
    </row>
    <row r="102" spans="2:13" ht="24" x14ac:dyDescent="0.25">
      <c r="B102" s="43" t="s">
        <v>155</v>
      </c>
      <c r="C102" s="50">
        <v>5.9067357512953368E-2</v>
      </c>
      <c r="D102" s="52">
        <v>0.23579145338714272</v>
      </c>
      <c r="E102" s="46">
        <v>2895</v>
      </c>
      <c r="F102" s="47">
        <v>0</v>
      </c>
      <c r="H102" s="43" t="s">
        <v>155</v>
      </c>
      <c r="I102" s="65">
        <v>3.9567709443525745E-3</v>
      </c>
      <c r="J102" s="59"/>
      <c r="L102">
        <f t="shared" si="6"/>
        <v>1.5789609364139263E-2</v>
      </c>
      <c r="M102">
        <f t="shared" si="5"/>
        <v>-9.9119794466512984E-4</v>
      </c>
    </row>
    <row r="103" spans="2:13" ht="24" x14ac:dyDescent="0.25">
      <c r="B103" s="43" t="s">
        <v>156</v>
      </c>
      <c r="C103" s="50">
        <v>5.8721934369602765E-3</v>
      </c>
      <c r="D103" s="52">
        <v>7.64181127638415E-2</v>
      </c>
      <c r="E103" s="46">
        <v>2895</v>
      </c>
      <c r="F103" s="47">
        <v>0</v>
      </c>
      <c r="H103" s="43" t="s">
        <v>156</v>
      </c>
      <c r="I103" s="65">
        <v>1.5486761346801775E-2</v>
      </c>
      <c r="J103" s="59"/>
      <c r="L103">
        <f t="shared" si="6"/>
        <v>0.20146820605266377</v>
      </c>
      <c r="M103">
        <f t="shared" si="5"/>
        <v>-1.1900484721665337E-3</v>
      </c>
    </row>
    <row r="104" spans="2:13" ht="24" x14ac:dyDescent="0.25">
      <c r="B104" s="43" t="s">
        <v>157</v>
      </c>
      <c r="C104" s="50">
        <v>2.7633851468048358E-3</v>
      </c>
      <c r="D104" s="52">
        <v>5.2504295802218499E-2</v>
      </c>
      <c r="E104" s="46">
        <v>2895</v>
      </c>
      <c r="F104" s="47">
        <v>0</v>
      </c>
      <c r="H104" s="43" t="s">
        <v>157</v>
      </c>
      <c r="I104" s="65">
        <v>7.8345108057118473E-3</v>
      </c>
      <c r="J104" s="59"/>
      <c r="L104">
        <f t="shared" si="6"/>
        <v>0.14880422478856936</v>
      </c>
      <c r="M104">
        <f t="shared" si="5"/>
        <v>-4.1234284666039311E-4</v>
      </c>
    </row>
    <row r="105" spans="2:13" x14ac:dyDescent="0.25">
      <c r="B105" s="43" t="s">
        <v>158</v>
      </c>
      <c r="C105" s="50">
        <v>0.9616580310880829</v>
      </c>
      <c r="D105" s="52">
        <v>0.19205364648303147</v>
      </c>
      <c r="E105" s="46">
        <v>2895</v>
      </c>
      <c r="F105" s="47">
        <v>0</v>
      </c>
      <c r="H105" s="43" t="s">
        <v>158</v>
      </c>
      <c r="I105" s="65">
        <v>-6.3035698985154627E-3</v>
      </c>
      <c r="J105" s="59"/>
      <c r="L105">
        <f t="shared" si="6"/>
        <v>-1.2584571316865388E-3</v>
      </c>
      <c r="M105">
        <f t="shared" si="5"/>
        <v>3.1563465356894804E-2</v>
      </c>
    </row>
    <row r="106" spans="2:13" x14ac:dyDescent="0.25">
      <c r="B106" s="43" t="s">
        <v>159</v>
      </c>
      <c r="C106" s="50">
        <v>3.7305699481865282E-2</v>
      </c>
      <c r="D106" s="52">
        <v>0.18954259172018542</v>
      </c>
      <c r="E106" s="46">
        <v>2895</v>
      </c>
      <c r="F106" s="47">
        <v>0</v>
      </c>
      <c r="H106" s="43" t="s">
        <v>159</v>
      </c>
      <c r="I106" s="65">
        <v>5.3719854165398635E-3</v>
      </c>
      <c r="J106" s="59"/>
      <c r="L106">
        <f t="shared" si="6"/>
        <v>2.7284525847383542E-2</v>
      </c>
      <c r="M106">
        <f t="shared" si="5"/>
        <v>-1.057312088811418E-3</v>
      </c>
    </row>
    <row r="107" spans="2:13" x14ac:dyDescent="0.25">
      <c r="B107" s="43" t="s">
        <v>160</v>
      </c>
      <c r="C107" s="50">
        <v>3.4542314335060447E-4</v>
      </c>
      <c r="D107" s="52">
        <v>1.8585562766582797E-2</v>
      </c>
      <c r="E107" s="46">
        <v>2895</v>
      </c>
      <c r="F107" s="47">
        <v>0</v>
      </c>
      <c r="H107" s="43" t="s">
        <v>160</v>
      </c>
      <c r="I107" s="65">
        <v>4.3391753924577172E-3</v>
      </c>
      <c r="J107" s="59"/>
      <c r="L107">
        <f t="shared" si="6"/>
        <v>0.23338957207437008</v>
      </c>
      <c r="M107">
        <f t="shared" si="5"/>
        <v>-8.0646016611738108E-5</v>
      </c>
    </row>
    <row r="108" spans="2:13" x14ac:dyDescent="0.25">
      <c r="B108" s="43" t="s">
        <v>161</v>
      </c>
      <c r="C108" s="50">
        <v>6.9084628670120895E-4</v>
      </c>
      <c r="D108" s="52">
        <v>2.6279413424713339E-2</v>
      </c>
      <c r="E108" s="46">
        <v>2895</v>
      </c>
      <c r="F108" s="47">
        <v>0</v>
      </c>
      <c r="H108" s="43" t="s">
        <v>161</v>
      </c>
      <c r="I108" s="65">
        <v>4.252664544625904E-3</v>
      </c>
      <c r="J108" s="59"/>
      <c r="L108">
        <f t="shared" si="6"/>
        <v>0.16171314551184737</v>
      </c>
      <c r="M108">
        <f t="shared" si="5"/>
        <v>-1.117961600496698E-4</v>
      </c>
    </row>
    <row r="109" spans="2:13" x14ac:dyDescent="0.25">
      <c r="B109" s="43" t="s">
        <v>162</v>
      </c>
      <c r="C109" s="50">
        <v>0.89499136442141625</v>
      </c>
      <c r="D109" s="52">
        <v>0.30661750887124473</v>
      </c>
      <c r="E109" s="46">
        <v>2895</v>
      </c>
      <c r="F109" s="47">
        <v>0</v>
      </c>
      <c r="H109" s="43" t="s">
        <v>162</v>
      </c>
      <c r="I109" s="65">
        <v>3.4652909381854453E-2</v>
      </c>
      <c r="J109" s="59"/>
      <c r="L109">
        <f t="shared" si="6"/>
        <v>1.1867733015027767E-2</v>
      </c>
      <c r="M109">
        <f t="shared" si="5"/>
        <v>-0.10114900079584523</v>
      </c>
    </row>
    <row r="110" spans="2:13" x14ac:dyDescent="0.25">
      <c r="B110" s="43" t="s">
        <v>163</v>
      </c>
      <c r="C110" s="50">
        <v>9.2573402417961997E-2</v>
      </c>
      <c r="D110" s="52">
        <v>0.28988376012743816</v>
      </c>
      <c r="E110" s="46">
        <v>2895</v>
      </c>
      <c r="F110" s="47">
        <v>0</v>
      </c>
      <c r="H110" s="43" t="s">
        <v>163</v>
      </c>
      <c r="I110" s="65">
        <v>-3.7893831232408491E-2</v>
      </c>
      <c r="J110" s="59"/>
      <c r="L110">
        <f t="shared" si="6"/>
        <v>-0.1186195126262187</v>
      </c>
      <c r="M110">
        <f t="shared" si="5"/>
        <v>1.2101267371079789E-2</v>
      </c>
    </row>
    <row r="111" spans="2:13" x14ac:dyDescent="0.25">
      <c r="B111" s="43" t="s">
        <v>164</v>
      </c>
      <c r="C111" s="50">
        <v>1.070811744386874E-2</v>
      </c>
      <c r="D111" s="52">
        <v>0.10294228554466167</v>
      </c>
      <c r="E111" s="46">
        <v>2895</v>
      </c>
      <c r="F111" s="47">
        <v>0</v>
      </c>
      <c r="H111" s="43" t="s">
        <v>164</v>
      </c>
      <c r="I111" s="65">
        <v>1.7066069507222844E-3</v>
      </c>
      <c r="J111" s="59"/>
      <c r="L111">
        <f t="shared" si="6"/>
        <v>1.6400766644441189E-2</v>
      </c>
      <c r="M111">
        <f t="shared" si="5"/>
        <v>-1.7752226465701006E-4</v>
      </c>
    </row>
    <row r="112" spans="2:13" x14ac:dyDescent="0.25">
      <c r="B112" s="43" t="s">
        <v>165</v>
      </c>
      <c r="C112" s="50">
        <v>1.7271157167530224E-3</v>
      </c>
      <c r="D112" s="52">
        <v>4.152985130253805E-2</v>
      </c>
      <c r="E112" s="46">
        <v>2895</v>
      </c>
      <c r="F112" s="47">
        <v>0</v>
      </c>
      <c r="H112" s="43" t="s">
        <v>165</v>
      </c>
      <c r="I112" s="65">
        <v>4.4289952329998276E-3</v>
      </c>
      <c r="J112" s="59"/>
      <c r="L112">
        <f t="shared" si="6"/>
        <v>0.10646187518261796</v>
      </c>
      <c r="M112">
        <f t="shared" si="5"/>
        <v>-1.8419009547165734E-4</v>
      </c>
    </row>
    <row r="113" spans="2:13" x14ac:dyDescent="0.25">
      <c r="B113" s="43" t="s">
        <v>166</v>
      </c>
      <c r="C113" s="50">
        <v>0.97340241796200344</v>
      </c>
      <c r="D113" s="52">
        <v>0.16093196331108722</v>
      </c>
      <c r="E113" s="46">
        <v>2895</v>
      </c>
      <c r="F113" s="47">
        <v>0</v>
      </c>
      <c r="H113" s="43" t="s">
        <v>166</v>
      </c>
      <c r="I113" s="65">
        <v>2.4858694609709787E-2</v>
      </c>
      <c r="J113" s="59"/>
      <c r="L113">
        <f t="shared" si="6"/>
        <v>4.1084515197342877E-3</v>
      </c>
      <c r="M113">
        <f t="shared" si="5"/>
        <v>-0.15035865431962619</v>
      </c>
    </row>
    <row r="114" spans="2:13" x14ac:dyDescent="0.25">
      <c r="B114" s="43" t="s">
        <v>167</v>
      </c>
      <c r="C114" s="50">
        <v>2.4870466321243522E-2</v>
      </c>
      <c r="D114" s="52">
        <v>0.15575720303557927</v>
      </c>
      <c r="E114" s="46">
        <v>2895</v>
      </c>
      <c r="F114" s="47">
        <v>0</v>
      </c>
      <c r="H114" s="43" t="s">
        <v>167</v>
      </c>
      <c r="I114" s="65">
        <v>-2.4625036752031704E-2</v>
      </c>
      <c r="J114" s="59"/>
      <c r="L114">
        <f t="shared" si="6"/>
        <v>-0.15416687085313011</v>
      </c>
      <c r="M114">
        <f t="shared" si="5"/>
        <v>3.931992455340194E-3</v>
      </c>
    </row>
    <row r="115" spans="2:13" x14ac:dyDescent="0.25">
      <c r="B115" s="43" t="s">
        <v>168</v>
      </c>
      <c r="C115" s="50">
        <v>1.7271157167530224E-3</v>
      </c>
      <c r="D115" s="52">
        <v>4.1529851302536933E-2</v>
      </c>
      <c r="E115" s="46">
        <v>2895</v>
      </c>
      <c r="F115" s="47">
        <v>0</v>
      </c>
      <c r="H115" s="43" t="s">
        <v>168</v>
      </c>
      <c r="I115" s="65">
        <v>-3.9738085875703783E-3</v>
      </c>
      <c r="J115" s="59"/>
      <c r="L115">
        <f t="shared" si="6"/>
        <v>-9.5520336237300454E-2</v>
      </c>
      <c r="M115">
        <f t="shared" si="5"/>
        <v>1.6526009729636755E-4</v>
      </c>
    </row>
    <row r="116" spans="2:13" x14ac:dyDescent="0.25">
      <c r="B116" s="43" t="s">
        <v>169</v>
      </c>
      <c r="C116" s="50">
        <v>0.89015544041450778</v>
      </c>
      <c r="D116" s="52">
        <v>0.31274993049198635</v>
      </c>
      <c r="E116" s="46">
        <v>2895</v>
      </c>
      <c r="F116" s="47">
        <v>0</v>
      </c>
      <c r="H116" s="43" t="s">
        <v>169</v>
      </c>
      <c r="I116" s="65">
        <v>1.3917860546302062E-2</v>
      </c>
      <c r="J116" s="59"/>
      <c r="L116">
        <f t="shared" si="6"/>
        <v>4.8882545223140209E-3</v>
      </c>
      <c r="M116">
        <f t="shared" si="5"/>
        <v>-3.9613307874224006E-2</v>
      </c>
    </row>
    <row r="117" spans="2:13" x14ac:dyDescent="0.25">
      <c r="B117" s="43" t="s">
        <v>170</v>
      </c>
      <c r="C117" s="50">
        <v>0.10673575129533679</v>
      </c>
      <c r="D117" s="52">
        <v>0.30883033502104418</v>
      </c>
      <c r="E117" s="46">
        <v>2895</v>
      </c>
      <c r="F117" s="47">
        <v>0</v>
      </c>
      <c r="H117" s="43" t="s">
        <v>170</v>
      </c>
      <c r="I117" s="65">
        <v>-1.4847349312815322E-2</v>
      </c>
      <c r="J117" s="59"/>
      <c r="L117">
        <f t="shared" si="6"/>
        <v>-4.2944636019204334E-2</v>
      </c>
      <c r="M117">
        <f t="shared" si="5"/>
        <v>5.1314356264246476E-3</v>
      </c>
    </row>
    <row r="118" spans="2:13" x14ac:dyDescent="0.25">
      <c r="B118" s="43" t="s">
        <v>171</v>
      </c>
      <c r="C118" s="50">
        <v>1.7271157167530224E-3</v>
      </c>
      <c r="D118" s="52">
        <v>4.152985130253798E-2</v>
      </c>
      <c r="E118" s="46">
        <v>2895</v>
      </c>
      <c r="F118" s="47">
        <v>0</v>
      </c>
      <c r="H118" s="43" t="s">
        <v>171</v>
      </c>
      <c r="I118" s="65">
        <v>1.4729327419831894E-4</v>
      </c>
      <c r="J118" s="59"/>
      <c r="L118">
        <f t="shared" si="6"/>
        <v>3.5405588283551875E-3</v>
      </c>
      <c r="M118">
        <f t="shared" si="5"/>
        <v>-6.1255343051127802E-6</v>
      </c>
    </row>
    <row r="119" spans="2:13" x14ac:dyDescent="0.25">
      <c r="B119" s="43" t="s">
        <v>172</v>
      </c>
      <c r="C119" s="50">
        <v>1.3816925734024179E-3</v>
      </c>
      <c r="D119" s="52">
        <v>3.7151854232018625E-2</v>
      </c>
      <c r="E119" s="46">
        <v>2895</v>
      </c>
      <c r="F119" s="47">
        <v>0</v>
      </c>
      <c r="H119" s="43" t="s">
        <v>172</v>
      </c>
      <c r="I119" s="65">
        <v>6.0935014120457286E-3</v>
      </c>
      <c r="J119" s="59"/>
      <c r="L119">
        <f t="shared" si="6"/>
        <v>0.16378945794727992</v>
      </c>
      <c r="M119">
        <f t="shared" si="5"/>
        <v>-2.2661979653722575E-4</v>
      </c>
    </row>
    <row r="120" spans="2:13" x14ac:dyDescent="0.25">
      <c r="B120" s="43" t="s">
        <v>173</v>
      </c>
      <c r="C120" s="50">
        <v>0.94300518134715028</v>
      </c>
      <c r="D120" s="52">
        <v>0.23187276892361913</v>
      </c>
      <c r="E120" s="46">
        <v>2895</v>
      </c>
      <c r="F120" s="47">
        <v>0</v>
      </c>
      <c r="H120" s="43" t="s">
        <v>173</v>
      </c>
      <c r="I120" s="65">
        <v>2.6596240307977283E-2</v>
      </c>
      <c r="J120" s="59"/>
      <c r="L120">
        <f t="shared" si="6"/>
        <v>6.5374123069195352E-3</v>
      </c>
      <c r="M120">
        <f t="shared" si="5"/>
        <v>-0.10816445816903235</v>
      </c>
    </row>
    <row r="121" spans="2:13" x14ac:dyDescent="0.25">
      <c r="B121" s="43" t="s">
        <v>174</v>
      </c>
      <c r="C121" s="50">
        <v>5.3886010362694303E-2</v>
      </c>
      <c r="D121" s="52">
        <v>0.22583162932640868</v>
      </c>
      <c r="E121" s="46">
        <v>2895</v>
      </c>
      <c r="F121" s="47">
        <v>0</v>
      </c>
      <c r="H121" s="43" t="s">
        <v>174</v>
      </c>
      <c r="I121" s="65">
        <v>-2.8691438956892995E-2</v>
      </c>
      <c r="J121" s="59"/>
      <c r="L121">
        <f t="shared" si="6"/>
        <v>-0.12020181522361659</v>
      </c>
      <c r="M121">
        <f t="shared" si="5"/>
        <v>6.8461055768105836E-3</v>
      </c>
    </row>
    <row r="122" spans="2:13" x14ac:dyDescent="0.25">
      <c r="B122" s="43" t="s">
        <v>175</v>
      </c>
      <c r="C122" s="50">
        <v>1.3816925734024179E-3</v>
      </c>
      <c r="D122" s="52">
        <v>3.7151854232018548E-2</v>
      </c>
      <c r="E122" s="46">
        <v>2895</v>
      </c>
      <c r="F122" s="47">
        <v>0</v>
      </c>
      <c r="H122" s="43" t="s">
        <v>175</v>
      </c>
      <c r="I122" s="65">
        <v>-1.1045923012190097E-3</v>
      </c>
      <c r="J122" s="59"/>
      <c r="L122">
        <f t="shared" si="6"/>
        <v>-2.9690741338264715E-2</v>
      </c>
      <c r="M122">
        <f t="shared" si="5"/>
        <v>4.1080237064357958E-5</v>
      </c>
    </row>
    <row r="123" spans="2:13" x14ac:dyDescent="0.25">
      <c r="B123" s="43" t="s">
        <v>176</v>
      </c>
      <c r="C123" s="50">
        <v>1.7271157167530224E-3</v>
      </c>
      <c r="D123" s="52">
        <v>4.1529851302535649E-2</v>
      </c>
      <c r="E123" s="46">
        <v>2895</v>
      </c>
      <c r="F123" s="47">
        <v>0</v>
      </c>
      <c r="H123" s="43" t="s">
        <v>176</v>
      </c>
      <c r="I123" s="65">
        <v>8.5126280316068417E-3</v>
      </c>
      <c r="J123" s="59"/>
      <c r="L123">
        <f t="shared" si="6"/>
        <v>0.20462210846932968</v>
      </c>
      <c r="M123">
        <f t="shared" si="5"/>
        <v>-3.5401748870126238E-4</v>
      </c>
    </row>
    <row r="124" spans="2:13" x14ac:dyDescent="0.25">
      <c r="B124" s="43" t="s">
        <v>177</v>
      </c>
      <c r="C124" s="50">
        <v>0.97167530224525045</v>
      </c>
      <c r="D124" s="52">
        <v>0.1659274522615154</v>
      </c>
      <c r="E124" s="46">
        <v>2895</v>
      </c>
      <c r="F124" s="47">
        <v>0</v>
      </c>
      <c r="H124" s="43" t="s">
        <v>177</v>
      </c>
      <c r="I124" s="65">
        <v>1.5865362693734026E-2</v>
      </c>
      <c r="J124" s="59"/>
      <c r="L124">
        <f t="shared" ref="L124:L125" si="7">((1-C124)/D124)*I124</f>
        <v>2.7083017122521286E-3</v>
      </c>
      <c r="M124">
        <f t="shared" ref="M124:M125" si="8">((0-C124)/D124)*I124</f>
        <v>-9.2907959958112712E-2</v>
      </c>
    </row>
    <row r="125" spans="2:13" ht="15.75" thickBot="1" x14ac:dyDescent="0.3">
      <c r="B125" s="53" t="s">
        <v>178</v>
      </c>
      <c r="C125" s="54">
        <v>2.8324697754749568E-2</v>
      </c>
      <c r="D125" s="55">
        <v>0.1659274522615154</v>
      </c>
      <c r="E125" s="56">
        <v>2895</v>
      </c>
      <c r="F125" s="57">
        <v>0</v>
      </c>
      <c r="H125" s="53" t="s">
        <v>178</v>
      </c>
      <c r="I125" s="66">
        <v>-1.5865362693734175E-2</v>
      </c>
      <c r="J125" s="59"/>
      <c r="L125">
        <f t="shared" si="7"/>
        <v>-9.2907959958113587E-2</v>
      </c>
      <c r="M125">
        <f t="shared" si="8"/>
        <v>2.7083017122521559E-3</v>
      </c>
    </row>
    <row r="126" spans="2:13" ht="35.25" customHeight="1" thickTop="1" x14ac:dyDescent="0.25">
      <c r="B126" s="58" t="s">
        <v>48</v>
      </c>
      <c r="C126" s="58"/>
      <c r="D126" s="58"/>
      <c r="E126" s="58"/>
      <c r="F126" s="58"/>
      <c r="H126" s="58" t="s">
        <v>7</v>
      </c>
      <c r="I126" s="58"/>
      <c r="J126" s="59"/>
    </row>
  </sheetData>
  <mergeCells count="7">
    <mergeCell ref="H4:I4"/>
    <mergeCell ref="H5:H6"/>
    <mergeCell ref="H126:I126"/>
    <mergeCell ref="L5:M5"/>
    <mergeCell ref="B5:F5"/>
    <mergeCell ref="B6"/>
    <mergeCell ref="B126:F126"/>
  </mergeCells>
  <pageMargins left="0.25" right="0.2" top="0.25" bottom="0.25" header="0.55000000000000004" footer="0.05"/>
  <pageSetup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abSelected="1" topLeftCell="A71" workbookViewId="0">
      <selection activeCell="K133" sqref="K133:L133"/>
    </sheetView>
  </sheetViews>
  <sheetFormatPr defaultRowHeight="15" x14ac:dyDescent="0.25"/>
  <cols>
    <col min="1" max="1" width="5.42578125" customWidth="1"/>
    <col min="2" max="2" width="35" bestFit="1" customWidth="1"/>
    <col min="3" max="3" width="6.42578125" bestFit="1" customWidth="1"/>
    <col min="4" max="4" width="8.85546875" bestFit="1" customWidth="1"/>
    <col min="5" max="5" width="7.5703125" bestFit="1" customWidth="1"/>
    <col min="6" max="6" width="8.85546875" bestFit="1" customWidth="1"/>
    <col min="8" max="8" width="37.5703125" customWidth="1"/>
    <col min="9" max="9" width="10.28515625" bestFit="1" customWidth="1"/>
    <col min="11" max="11" width="12" bestFit="1" customWidth="1"/>
    <col min="12" max="12" width="15.28515625" bestFit="1" customWidth="1"/>
  </cols>
  <sheetData>
    <row r="1" spans="1:12" x14ac:dyDescent="0.25">
      <c r="A1" t="s">
        <v>11</v>
      </c>
    </row>
    <row r="4" spans="1:12" ht="15.75" thickBot="1" x14ac:dyDescent="0.3">
      <c r="H4" s="67" t="s">
        <v>6</v>
      </c>
      <c r="I4" s="67"/>
      <c r="J4" s="93"/>
    </row>
    <row r="5" spans="1:12" ht="16.5" thickTop="1" thickBot="1" x14ac:dyDescent="0.3">
      <c r="B5" s="67" t="s">
        <v>0</v>
      </c>
      <c r="C5" s="67"/>
      <c r="D5" s="67"/>
      <c r="E5" s="67"/>
      <c r="F5" s="67"/>
      <c r="H5" s="94" t="s">
        <v>47</v>
      </c>
      <c r="I5" s="95" t="s">
        <v>4</v>
      </c>
      <c r="J5" s="93"/>
      <c r="K5" s="27" t="s">
        <v>8</v>
      </c>
      <c r="L5" s="27"/>
    </row>
    <row r="6" spans="1:12" ht="27.75" thickTop="1" thickBot="1" x14ac:dyDescent="0.3">
      <c r="B6" s="68" t="s">
        <v>47</v>
      </c>
      <c r="C6" s="69" t="s">
        <v>1</v>
      </c>
      <c r="D6" s="70" t="s">
        <v>49</v>
      </c>
      <c r="E6" s="70" t="s">
        <v>50</v>
      </c>
      <c r="F6" s="71" t="s">
        <v>2</v>
      </c>
      <c r="H6" s="96"/>
      <c r="I6" s="97" t="s">
        <v>5</v>
      </c>
      <c r="J6" s="93"/>
      <c r="K6" s="1" t="s">
        <v>9</v>
      </c>
      <c r="L6" s="1" t="s">
        <v>10</v>
      </c>
    </row>
    <row r="7" spans="1:12" ht="24.75" thickTop="1" x14ac:dyDescent="0.25">
      <c r="B7" s="72" t="s">
        <v>51</v>
      </c>
      <c r="C7" s="73">
        <v>8.1599347205222347E-4</v>
      </c>
      <c r="D7" s="74">
        <v>2.8555398752981839E-2</v>
      </c>
      <c r="E7" s="75">
        <v>9804</v>
      </c>
      <c r="F7" s="76">
        <v>0</v>
      </c>
      <c r="H7" s="72" t="s">
        <v>51</v>
      </c>
      <c r="I7" s="98">
        <v>2.0306471820500497E-2</v>
      </c>
      <c r="J7" s="93"/>
      <c r="K7">
        <f>((1-C7)/D7)*I7</f>
        <v>0.7105452123982624</v>
      </c>
      <c r="L7">
        <f>((0-C7)/D7)*I7</f>
        <v>-5.8027375451062658E-4</v>
      </c>
    </row>
    <row r="8" spans="1:12" ht="24" x14ac:dyDescent="0.25">
      <c r="B8" s="77" t="s">
        <v>52</v>
      </c>
      <c r="C8" s="78">
        <v>2.3969808241534066E-2</v>
      </c>
      <c r="D8" s="79">
        <v>0.15296288136309222</v>
      </c>
      <c r="E8" s="80">
        <v>9804</v>
      </c>
      <c r="F8" s="81">
        <v>0</v>
      </c>
      <c r="H8" s="77" t="s">
        <v>52</v>
      </c>
      <c r="I8" s="99">
        <v>6.3262155140127938E-2</v>
      </c>
      <c r="J8" s="93"/>
      <c r="K8">
        <f t="shared" ref="K8:K71" si="0">((1-C8)/D8)*I8</f>
        <v>0.40366507784267769</v>
      </c>
      <c r="L8">
        <f t="shared" ref="L8:L71" si="1">((0-C8)/D8)*I8</f>
        <v>-9.9133967282923237E-3</v>
      </c>
    </row>
    <row r="9" spans="1:12" ht="24" x14ac:dyDescent="0.25">
      <c r="B9" s="77" t="s">
        <v>53</v>
      </c>
      <c r="C9" s="78">
        <v>0.23847409220726234</v>
      </c>
      <c r="D9" s="79">
        <v>0.42617217755611975</v>
      </c>
      <c r="E9" s="80">
        <v>9804</v>
      </c>
      <c r="F9" s="81">
        <v>0</v>
      </c>
      <c r="H9" s="77" t="s">
        <v>53</v>
      </c>
      <c r="I9" s="99">
        <v>1.3927391043359496E-2</v>
      </c>
      <c r="J9" s="93"/>
      <c r="K9">
        <f t="shared" si="0"/>
        <v>2.4886817267845088E-2</v>
      </c>
      <c r="L9">
        <f t="shared" si="1"/>
        <v>-7.7933804945381482E-3</v>
      </c>
    </row>
    <row r="10" spans="1:12" ht="24" x14ac:dyDescent="0.25">
      <c r="B10" s="77" t="s">
        <v>54</v>
      </c>
      <c r="C10" s="78">
        <v>1.4585883312933496E-2</v>
      </c>
      <c r="D10" s="79">
        <v>0.11989412628874375</v>
      </c>
      <c r="E10" s="80">
        <v>9804</v>
      </c>
      <c r="F10" s="81">
        <v>0</v>
      </c>
      <c r="H10" s="77" t="s">
        <v>54</v>
      </c>
      <c r="I10" s="99">
        <v>-1.2066160561446514E-3</v>
      </c>
      <c r="J10" s="93"/>
      <c r="K10">
        <f t="shared" si="0"/>
        <v>-9.9172205674419606E-3</v>
      </c>
      <c r="L10">
        <f t="shared" si="1"/>
        <v>1.4679252056145332E-4</v>
      </c>
    </row>
    <row r="11" spans="1:12" ht="24" x14ac:dyDescent="0.25">
      <c r="B11" s="77" t="s">
        <v>55</v>
      </c>
      <c r="C11" s="78">
        <v>2.3969808241534066E-2</v>
      </c>
      <c r="D11" s="79">
        <v>0.15296288136308647</v>
      </c>
      <c r="E11" s="80">
        <v>9804</v>
      </c>
      <c r="F11" s="81">
        <v>0</v>
      </c>
      <c r="H11" s="77" t="s">
        <v>55</v>
      </c>
      <c r="I11" s="99">
        <v>-1.1050136571153734E-2</v>
      </c>
      <c r="J11" s="93"/>
      <c r="K11">
        <f t="shared" si="0"/>
        <v>-7.0509046511091369E-2</v>
      </c>
      <c r="L11">
        <f t="shared" si="1"/>
        <v>1.7315943076712792E-3</v>
      </c>
    </row>
    <row r="12" spans="1:12" ht="24" x14ac:dyDescent="0.25">
      <c r="B12" s="77" t="s">
        <v>56</v>
      </c>
      <c r="C12" s="78">
        <v>1.9277845777233783E-2</v>
      </c>
      <c r="D12" s="79">
        <v>0.13750686911633644</v>
      </c>
      <c r="E12" s="80">
        <v>9804</v>
      </c>
      <c r="F12" s="81">
        <v>0</v>
      </c>
      <c r="H12" s="77" t="s">
        <v>56</v>
      </c>
      <c r="I12" s="99">
        <v>-2.0658589408536618E-3</v>
      </c>
      <c r="J12" s="93"/>
      <c r="K12">
        <f t="shared" si="0"/>
        <v>-1.4734053969916644E-2</v>
      </c>
      <c r="L12">
        <f t="shared" si="1"/>
        <v>2.8962414979867351E-4</v>
      </c>
    </row>
    <row r="13" spans="1:12" ht="24" x14ac:dyDescent="0.25">
      <c r="B13" s="77" t="s">
        <v>57</v>
      </c>
      <c r="C13" s="78">
        <v>0.38157894736842102</v>
      </c>
      <c r="D13" s="79">
        <v>0.48579885359552627</v>
      </c>
      <c r="E13" s="80">
        <v>9804</v>
      </c>
      <c r="F13" s="81">
        <v>0</v>
      </c>
      <c r="H13" s="77" t="s">
        <v>57</v>
      </c>
      <c r="I13" s="99">
        <v>-8.6281409241587941E-3</v>
      </c>
      <c r="J13" s="93"/>
      <c r="K13">
        <f t="shared" si="0"/>
        <v>-1.0983607625007833E-2</v>
      </c>
      <c r="L13">
        <f t="shared" si="1"/>
        <v>6.7771195984090869E-3</v>
      </c>
    </row>
    <row r="14" spans="1:12" ht="24" x14ac:dyDescent="0.25">
      <c r="B14" s="77" t="s">
        <v>58</v>
      </c>
      <c r="C14" s="78">
        <v>0.16279069767441862</v>
      </c>
      <c r="D14" s="79">
        <v>0.36919343073838867</v>
      </c>
      <c r="E14" s="80">
        <v>9804</v>
      </c>
      <c r="F14" s="81">
        <v>0</v>
      </c>
      <c r="H14" s="77" t="s">
        <v>58</v>
      </c>
      <c r="I14" s="99">
        <v>-2.2829948845513415E-2</v>
      </c>
      <c r="J14" s="93"/>
      <c r="K14">
        <f t="shared" si="0"/>
        <v>-5.1770817012789232E-2</v>
      </c>
      <c r="L14">
        <f t="shared" si="1"/>
        <v>1.0066547752486799E-2</v>
      </c>
    </row>
    <row r="15" spans="1:12" ht="24" x14ac:dyDescent="0.25">
      <c r="B15" s="77" t="s">
        <v>59</v>
      </c>
      <c r="C15" s="78">
        <v>8.5679314565483469E-3</v>
      </c>
      <c r="D15" s="79">
        <v>9.2170431971438677E-2</v>
      </c>
      <c r="E15" s="80">
        <v>9804</v>
      </c>
      <c r="F15" s="81">
        <v>0</v>
      </c>
      <c r="H15" s="77" t="s">
        <v>59</v>
      </c>
      <c r="I15" s="99">
        <v>-7.3189610178982061E-4</v>
      </c>
      <c r="J15" s="93"/>
      <c r="K15">
        <f t="shared" si="0"/>
        <v>-7.8726469067783439E-3</v>
      </c>
      <c r="L15">
        <f t="shared" si="1"/>
        <v>6.8035220182035075E-5</v>
      </c>
    </row>
    <row r="16" spans="1:12" ht="24" x14ac:dyDescent="0.25">
      <c r="B16" s="77" t="s">
        <v>60</v>
      </c>
      <c r="C16" s="78">
        <v>1.0199918400652795E-4</v>
      </c>
      <c r="D16" s="79">
        <v>1.0099464540584571E-2</v>
      </c>
      <c r="E16" s="80">
        <v>9804</v>
      </c>
      <c r="F16" s="81">
        <v>0</v>
      </c>
      <c r="H16" s="77" t="s">
        <v>60</v>
      </c>
      <c r="I16" s="99">
        <v>4.4124870485214105E-3</v>
      </c>
      <c r="J16" s="93"/>
      <c r="K16">
        <f t="shared" si="0"/>
        <v>0.43685850479629951</v>
      </c>
      <c r="L16">
        <f t="shared" si="1"/>
        <v>-4.4563756482331895E-5</v>
      </c>
    </row>
    <row r="17" spans="2:12" ht="24" x14ac:dyDescent="0.25">
      <c r="B17" s="77" t="s">
        <v>61</v>
      </c>
      <c r="C17" s="78">
        <v>5.0999592003263977E-4</v>
      </c>
      <c r="D17" s="79">
        <v>2.2578481395702416E-2</v>
      </c>
      <c r="E17" s="80">
        <v>9804</v>
      </c>
      <c r="F17" s="81">
        <v>0</v>
      </c>
      <c r="H17" s="77" t="s">
        <v>61</v>
      </c>
      <c r="I17" s="99">
        <v>9.3371221597210955E-3</v>
      </c>
      <c r="J17" s="93"/>
      <c r="K17">
        <f t="shared" si="0"/>
        <v>0.41332984720979116</v>
      </c>
      <c r="L17">
        <f t="shared" si="1"/>
        <v>-2.1090409593315192E-4</v>
      </c>
    </row>
    <row r="18" spans="2:12" ht="48" x14ac:dyDescent="0.25">
      <c r="B18" s="77" t="s">
        <v>62</v>
      </c>
      <c r="C18" s="78">
        <v>0.12168502651978781</v>
      </c>
      <c r="D18" s="79">
        <v>0.32693834800945615</v>
      </c>
      <c r="E18" s="80">
        <v>9804</v>
      </c>
      <c r="F18" s="81">
        <v>0</v>
      </c>
      <c r="H18" s="77" t="s">
        <v>62</v>
      </c>
      <c r="I18" s="99">
        <v>-5.5113574258768968E-3</v>
      </c>
      <c r="J18" s="93"/>
      <c r="K18">
        <f t="shared" si="0"/>
        <v>-1.4806179149131283E-2</v>
      </c>
      <c r="L18">
        <f t="shared" si="1"/>
        <v>2.0513031848697731E-3</v>
      </c>
    </row>
    <row r="19" spans="2:12" x14ac:dyDescent="0.25">
      <c r="B19" s="77" t="s">
        <v>63</v>
      </c>
      <c r="C19" s="78">
        <v>3.2639738882088939E-3</v>
      </c>
      <c r="D19" s="79">
        <v>5.7040794459217455E-2</v>
      </c>
      <c r="E19" s="80">
        <v>9804</v>
      </c>
      <c r="F19" s="81">
        <v>0</v>
      </c>
      <c r="H19" s="77" t="s">
        <v>63</v>
      </c>
      <c r="I19" s="99">
        <v>3.0953250459008867E-3</v>
      </c>
      <c r="J19" s="93"/>
      <c r="K19">
        <f t="shared" si="0"/>
        <v>5.408799114783356E-2</v>
      </c>
      <c r="L19">
        <f t="shared" si="1"/>
        <v>-1.7711990551889825E-4</v>
      </c>
    </row>
    <row r="20" spans="2:12" ht="24" x14ac:dyDescent="0.25">
      <c r="B20" s="77" t="s">
        <v>64</v>
      </c>
      <c r="C20" s="78">
        <v>1.9379844961240305E-3</v>
      </c>
      <c r="D20" s="79">
        <v>4.3982110250564081E-2</v>
      </c>
      <c r="E20" s="80">
        <v>9804</v>
      </c>
      <c r="F20" s="81">
        <v>0</v>
      </c>
      <c r="H20" s="77" t="s">
        <v>64</v>
      </c>
      <c r="I20" s="99">
        <v>2.6326141938964775E-2</v>
      </c>
      <c r="J20" s="93"/>
      <c r="K20">
        <f t="shared" ref="K20:K65" si="2">((1-C20)/D20)*I20</f>
        <v>0.59740476603683001</v>
      </c>
      <c r="L20">
        <f t="shared" ref="L20:L65" si="3">((0-C20)/D20)*I20</f>
        <v>-1.1600092544404466E-3</v>
      </c>
    </row>
    <row r="21" spans="2:12" ht="24" x14ac:dyDescent="0.25">
      <c r="B21" s="77" t="s">
        <v>65</v>
      </c>
      <c r="C21" s="78">
        <v>2.039983680130559E-4</v>
      </c>
      <c r="D21" s="79">
        <v>1.428207121615787E-2</v>
      </c>
      <c r="E21" s="80">
        <v>9804</v>
      </c>
      <c r="F21" s="81">
        <v>0</v>
      </c>
      <c r="H21" s="77" t="s">
        <v>65</v>
      </c>
      <c r="I21" s="99">
        <v>1.1277470396562298E-3</v>
      </c>
      <c r="J21" s="93"/>
      <c r="K21">
        <f t="shared" si="2"/>
        <v>7.8946321162787922E-2</v>
      </c>
      <c r="L21">
        <f t="shared" si="3"/>
        <v>-1.610820672572698E-5</v>
      </c>
    </row>
    <row r="22" spans="2:12" ht="24" x14ac:dyDescent="0.25">
      <c r="B22" s="77" t="s">
        <v>66</v>
      </c>
      <c r="C22" s="78">
        <v>1.1219910240718074E-3</v>
      </c>
      <c r="D22" s="79">
        <v>3.34790454708703E-2</v>
      </c>
      <c r="E22" s="80">
        <v>9804</v>
      </c>
      <c r="F22" s="81">
        <v>0</v>
      </c>
      <c r="H22" s="77" t="s">
        <v>66</v>
      </c>
      <c r="I22" s="99">
        <v>1.9982286880316492E-2</v>
      </c>
      <c r="J22" s="93"/>
      <c r="K22">
        <f t="shared" si="2"/>
        <v>0.59618984511261464</v>
      </c>
      <c r="L22">
        <f t="shared" si="3"/>
        <v>-6.6967101973233539E-4</v>
      </c>
    </row>
    <row r="23" spans="2:12" ht="24" x14ac:dyDescent="0.25">
      <c r="B23" s="77" t="s">
        <v>67</v>
      </c>
      <c r="C23" s="78">
        <v>1.6319869441044472E-3</v>
      </c>
      <c r="D23" s="79">
        <v>4.0366939063364402E-2</v>
      </c>
      <c r="E23" s="80">
        <v>9804</v>
      </c>
      <c r="F23" s="81">
        <v>0</v>
      </c>
      <c r="H23" s="77" t="s">
        <v>67</v>
      </c>
      <c r="I23" s="99">
        <v>8.4018973789514242E-3</v>
      </c>
      <c r="J23" s="93"/>
      <c r="K23">
        <f t="shared" si="2"/>
        <v>0.20779840599150329</v>
      </c>
      <c r="L23">
        <f t="shared" si="3"/>
        <v>-3.3967863668410837E-4</v>
      </c>
    </row>
    <row r="24" spans="2:12" ht="24" x14ac:dyDescent="0.25">
      <c r="B24" s="77" t="s">
        <v>69</v>
      </c>
      <c r="C24" s="78">
        <v>3.5393716850265197E-2</v>
      </c>
      <c r="D24" s="79">
        <v>0.18478226204733952</v>
      </c>
      <c r="E24" s="80">
        <v>9804</v>
      </c>
      <c r="F24" s="81">
        <v>0</v>
      </c>
      <c r="H24" s="77" t="s">
        <v>69</v>
      </c>
      <c r="I24" s="99">
        <v>6.8232192777673414E-3</v>
      </c>
      <c r="J24" s="93"/>
      <c r="K24">
        <f t="shared" si="2"/>
        <v>3.5618787830168447E-2</v>
      </c>
      <c r="L24">
        <f t="shared" si="3"/>
        <v>-1.3069387096403141E-3</v>
      </c>
    </row>
    <row r="25" spans="2:12" ht="24" x14ac:dyDescent="0.25">
      <c r="B25" s="77" t="s">
        <v>70</v>
      </c>
      <c r="C25" s="78">
        <v>0.5174418604651162</v>
      </c>
      <c r="D25" s="79">
        <v>0.49972117512422043</v>
      </c>
      <c r="E25" s="80">
        <v>9804</v>
      </c>
      <c r="F25" s="81">
        <v>0</v>
      </c>
      <c r="H25" s="77" t="s">
        <v>70</v>
      </c>
      <c r="I25" s="99">
        <v>5.9040986989401786E-2</v>
      </c>
      <c r="J25" s="93"/>
      <c r="K25">
        <f t="shared" si="2"/>
        <v>5.7013211078811701E-2</v>
      </c>
      <c r="L25">
        <f t="shared" si="3"/>
        <v>-6.1134648024267949E-2</v>
      </c>
    </row>
    <row r="26" spans="2:12" ht="24" x14ac:dyDescent="0.25">
      <c r="B26" s="77" t="s">
        <v>71</v>
      </c>
      <c r="C26" s="78">
        <v>0.23164014687882498</v>
      </c>
      <c r="D26" s="79">
        <v>0.4219018193897015</v>
      </c>
      <c r="E26" s="80">
        <v>9804</v>
      </c>
      <c r="F26" s="81">
        <v>0</v>
      </c>
      <c r="H26" s="77" t="s">
        <v>71</v>
      </c>
      <c r="I26" s="99">
        <v>-3.6693430659264323E-2</v>
      </c>
      <c r="J26" s="93"/>
      <c r="K26">
        <f t="shared" si="2"/>
        <v>-6.6825402726747654E-2</v>
      </c>
      <c r="L26">
        <f t="shared" si="3"/>
        <v>2.0146089153384301E-2</v>
      </c>
    </row>
    <row r="27" spans="2:12" ht="24" x14ac:dyDescent="0.25">
      <c r="B27" s="77" t="s">
        <v>72</v>
      </c>
      <c r="C27" s="78">
        <v>6.4259485924112606E-3</v>
      </c>
      <c r="D27" s="79">
        <v>7.9908116441386345E-2</v>
      </c>
      <c r="E27" s="80">
        <v>9804</v>
      </c>
      <c r="F27" s="81">
        <v>0</v>
      </c>
      <c r="H27" s="77" t="s">
        <v>72</v>
      </c>
      <c r="I27" s="99">
        <v>-8.0003632208847566E-3</v>
      </c>
      <c r="J27" s="93"/>
      <c r="K27">
        <f t="shared" si="2"/>
        <v>-9.9476169031432429E-2</v>
      </c>
      <c r="L27">
        <f t="shared" si="3"/>
        <v>6.4336296570991099E-4</v>
      </c>
    </row>
    <row r="28" spans="2:12" ht="24" x14ac:dyDescent="0.25">
      <c r="B28" s="77" t="s">
        <v>73</v>
      </c>
      <c r="C28" s="78">
        <v>4.4267645858833131E-2</v>
      </c>
      <c r="D28" s="79">
        <v>0.20569962861614458</v>
      </c>
      <c r="E28" s="80">
        <v>9804</v>
      </c>
      <c r="F28" s="81">
        <v>0</v>
      </c>
      <c r="H28" s="77" t="s">
        <v>73</v>
      </c>
      <c r="I28" s="99">
        <v>-3.6472743171627235E-2</v>
      </c>
      <c r="J28" s="93"/>
      <c r="K28">
        <f t="shared" si="2"/>
        <v>-0.16946156358140152</v>
      </c>
      <c r="L28">
        <f t="shared" si="3"/>
        <v>7.8491268510489081E-3</v>
      </c>
    </row>
    <row r="29" spans="2:12" x14ac:dyDescent="0.25">
      <c r="B29" s="77" t="s">
        <v>74</v>
      </c>
      <c r="C29" s="78">
        <v>4.0799673602611179E-4</v>
      </c>
      <c r="D29" s="79">
        <v>2.0195838117992696E-2</v>
      </c>
      <c r="E29" s="80">
        <v>9804</v>
      </c>
      <c r="F29" s="81">
        <v>0</v>
      </c>
      <c r="H29" s="77" t="s">
        <v>74</v>
      </c>
      <c r="I29" s="99">
        <v>7.2136597993255908E-5</v>
      </c>
      <c r="J29" s="93"/>
      <c r="K29">
        <f t="shared" si="2"/>
        <v>3.5703973301551453E-3</v>
      </c>
      <c r="L29">
        <f t="shared" si="3"/>
        <v>-1.4573050327163858E-6</v>
      </c>
    </row>
    <row r="30" spans="2:12" ht="24" x14ac:dyDescent="0.25">
      <c r="B30" s="77" t="s">
        <v>75</v>
      </c>
      <c r="C30" s="78">
        <v>3.0599755201958382E-4</v>
      </c>
      <c r="D30" s="79">
        <v>1.7491001190629508E-2</v>
      </c>
      <c r="E30" s="80">
        <v>9804</v>
      </c>
      <c r="F30" s="81">
        <v>0</v>
      </c>
      <c r="H30" s="77" t="s">
        <v>75</v>
      </c>
      <c r="I30" s="99">
        <v>2.9551146452170664E-3</v>
      </c>
      <c r="J30" s="93"/>
      <c r="K30">
        <f t="shared" si="2"/>
        <v>0.16889887292171465</v>
      </c>
      <c r="L30">
        <f t="shared" si="3"/>
        <v>-5.1698461255498815E-5</v>
      </c>
    </row>
    <row r="31" spans="2:12" ht="24" x14ac:dyDescent="0.25">
      <c r="B31" s="77" t="s">
        <v>78</v>
      </c>
      <c r="C31" s="78">
        <v>5.0999592003263977E-4</v>
      </c>
      <c r="D31" s="79">
        <v>2.25784813957026E-2</v>
      </c>
      <c r="E31" s="80">
        <v>9804</v>
      </c>
      <c r="F31" s="81">
        <v>0</v>
      </c>
      <c r="H31" s="77" t="s">
        <v>78</v>
      </c>
      <c r="I31" s="99">
        <v>7.7057295015086694E-3</v>
      </c>
      <c r="J31" s="93"/>
      <c r="K31">
        <f t="shared" si="2"/>
        <v>0.34111238377475295</v>
      </c>
      <c r="L31">
        <f t="shared" si="3"/>
        <v>-1.740546911800964E-4</v>
      </c>
    </row>
    <row r="32" spans="2:12" ht="36" x14ac:dyDescent="0.25">
      <c r="B32" s="77" t="s">
        <v>79</v>
      </c>
      <c r="C32" s="78">
        <v>7.2419420644634844E-3</v>
      </c>
      <c r="D32" s="79">
        <v>8.4795222372279683E-2</v>
      </c>
      <c r="E32" s="80">
        <v>9804</v>
      </c>
      <c r="F32" s="81">
        <v>0</v>
      </c>
      <c r="H32" s="77" t="s">
        <v>79</v>
      </c>
      <c r="I32" s="99">
        <v>6.4479104239720264E-4</v>
      </c>
      <c r="J32" s="93"/>
      <c r="K32">
        <f t="shared" si="2"/>
        <v>7.5490279418588858E-3</v>
      </c>
      <c r="L32">
        <f t="shared" si="3"/>
        <v>-5.5068425343879681E-5</v>
      </c>
    </row>
    <row r="33" spans="2:12" ht="24" x14ac:dyDescent="0.25">
      <c r="B33" s="77" t="s">
        <v>80</v>
      </c>
      <c r="C33" s="78">
        <v>0.10577315381476948</v>
      </c>
      <c r="D33" s="79">
        <v>0.30756274537657208</v>
      </c>
      <c r="E33" s="80">
        <v>9804</v>
      </c>
      <c r="F33" s="81">
        <v>0</v>
      </c>
      <c r="H33" s="77" t="s">
        <v>80</v>
      </c>
      <c r="I33" s="99">
        <v>-1.2288398826102576E-2</v>
      </c>
      <c r="J33" s="93"/>
      <c r="K33">
        <f t="shared" si="2"/>
        <v>-3.5728046690043071E-2</v>
      </c>
      <c r="L33">
        <f t="shared" si="3"/>
        <v>4.2260732767850648E-3</v>
      </c>
    </row>
    <row r="34" spans="2:12" ht="24" x14ac:dyDescent="0.25">
      <c r="B34" s="77" t="s">
        <v>81</v>
      </c>
      <c r="C34" s="78">
        <v>4.2227662178702573E-2</v>
      </c>
      <c r="D34" s="79">
        <v>0.20111840405862499</v>
      </c>
      <c r="E34" s="80">
        <v>9804</v>
      </c>
      <c r="F34" s="81">
        <v>0</v>
      </c>
      <c r="H34" s="77" t="s">
        <v>81</v>
      </c>
      <c r="I34" s="99">
        <v>-2.7152011023987729E-2</v>
      </c>
      <c r="J34" s="93"/>
      <c r="K34">
        <f t="shared" si="2"/>
        <v>-0.12930415392225325</v>
      </c>
      <c r="L34">
        <f t="shared" si="3"/>
        <v>5.7009499173389603E-3</v>
      </c>
    </row>
    <row r="35" spans="2:12" ht="24" x14ac:dyDescent="0.25">
      <c r="B35" s="77" t="s">
        <v>82</v>
      </c>
      <c r="C35" s="78">
        <v>1.3259893920848631E-3</v>
      </c>
      <c r="D35" s="79">
        <v>3.6391842883970092E-2</v>
      </c>
      <c r="E35" s="80">
        <v>9804</v>
      </c>
      <c r="F35" s="81">
        <v>0</v>
      </c>
      <c r="H35" s="77" t="s">
        <v>82</v>
      </c>
      <c r="I35" s="99">
        <v>-5.24485263920912E-3</v>
      </c>
      <c r="J35" s="93"/>
      <c r="K35">
        <f t="shared" si="2"/>
        <v>-0.14393055160593898</v>
      </c>
      <c r="L35">
        <f t="shared" si="3"/>
        <v>1.9110378621971263E-4</v>
      </c>
    </row>
    <row r="36" spans="2:12" ht="24" x14ac:dyDescent="0.25">
      <c r="B36" s="77" t="s">
        <v>83</v>
      </c>
      <c r="C36" s="78">
        <v>1.1219910240718076E-3</v>
      </c>
      <c r="D36" s="79">
        <v>3.3479045470870161E-2</v>
      </c>
      <c r="E36" s="80">
        <v>9804</v>
      </c>
      <c r="F36" s="81">
        <v>0</v>
      </c>
      <c r="H36" s="77" t="s">
        <v>83</v>
      </c>
      <c r="I36" s="99">
        <v>-7.0291954307207275E-3</v>
      </c>
      <c r="J36" s="93"/>
      <c r="K36">
        <f t="shared" si="2"/>
        <v>-0.20972248873254748</v>
      </c>
      <c r="L36">
        <f t="shared" si="3"/>
        <v>2.3557105851710635E-4</v>
      </c>
    </row>
    <row r="37" spans="2:12" x14ac:dyDescent="0.25">
      <c r="B37" s="77" t="s">
        <v>84</v>
      </c>
      <c r="C37" s="78">
        <v>0.11893104855161159</v>
      </c>
      <c r="D37" s="79">
        <v>0.32372386916189366</v>
      </c>
      <c r="E37" s="80">
        <v>9804</v>
      </c>
      <c r="F37" s="81">
        <v>0</v>
      </c>
      <c r="H37" s="77" t="s">
        <v>84</v>
      </c>
      <c r="I37" s="99">
        <v>8.947635313978701E-2</v>
      </c>
      <c r="J37" s="93"/>
      <c r="K37">
        <f t="shared" si="2"/>
        <v>0.24352494255180393</v>
      </c>
      <c r="L37">
        <f t="shared" si="3"/>
        <v>-3.2872202247673468E-2</v>
      </c>
    </row>
    <row r="38" spans="2:12" x14ac:dyDescent="0.25">
      <c r="B38" s="77" t="s">
        <v>85</v>
      </c>
      <c r="C38" s="78">
        <v>0.51795185638514896</v>
      </c>
      <c r="D38" s="79">
        <v>0.49970311223266983</v>
      </c>
      <c r="E38" s="80">
        <v>9804</v>
      </c>
      <c r="F38" s="81">
        <v>0</v>
      </c>
      <c r="H38" s="77" t="s">
        <v>85</v>
      </c>
      <c r="I38" s="99">
        <v>9.5428151997278471E-2</v>
      </c>
      <c r="J38" s="93"/>
      <c r="K38">
        <f t="shared" si="2"/>
        <v>9.2056587987519159E-2</v>
      </c>
      <c r="L38">
        <f t="shared" si="3"/>
        <v>-9.8913109141054237E-2</v>
      </c>
    </row>
    <row r="39" spans="2:12" x14ac:dyDescent="0.25">
      <c r="B39" s="77" t="s">
        <v>86</v>
      </c>
      <c r="C39" s="78">
        <v>3.5189718482252143E-2</v>
      </c>
      <c r="D39" s="79">
        <v>0.18426846057850832</v>
      </c>
      <c r="E39" s="80">
        <v>9804</v>
      </c>
      <c r="F39" s="81">
        <v>0</v>
      </c>
      <c r="H39" s="77" t="s">
        <v>86</v>
      </c>
      <c r="I39" s="99">
        <v>8.2308151272472221E-2</v>
      </c>
      <c r="J39" s="93"/>
      <c r="K39">
        <f t="shared" si="2"/>
        <v>0.43095682435880345</v>
      </c>
      <c r="L39">
        <f t="shared" si="3"/>
        <v>-1.5718374500876115E-2</v>
      </c>
    </row>
    <row r="40" spans="2:12" x14ac:dyDescent="0.25">
      <c r="B40" s="77" t="s">
        <v>87</v>
      </c>
      <c r="C40" s="78">
        <v>0.53988168094655242</v>
      </c>
      <c r="D40" s="79">
        <v>0.49843233409452636</v>
      </c>
      <c r="E40" s="80">
        <v>9804</v>
      </c>
      <c r="F40" s="81">
        <v>0</v>
      </c>
      <c r="H40" s="77" t="s">
        <v>87</v>
      </c>
      <c r="I40" s="99">
        <v>0.10336673982549503</v>
      </c>
      <c r="J40" s="93"/>
      <c r="K40">
        <f t="shared" si="2"/>
        <v>9.542103776421941E-2</v>
      </c>
      <c r="L40">
        <f t="shared" si="3"/>
        <v>-0.11196265858701249</v>
      </c>
    </row>
    <row r="41" spans="2:12" x14ac:dyDescent="0.25">
      <c r="B41" s="77" t="s">
        <v>88</v>
      </c>
      <c r="C41" s="78">
        <v>1.0199918400652795E-3</v>
      </c>
      <c r="D41" s="79">
        <v>3.1922647125993311E-2</v>
      </c>
      <c r="E41" s="80">
        <v>9804</v>
      </c>
      <c r="F41" s="81">
        <v>0</v>
      </c>
      <c r="H41" s="77" t="s">
        <v>88</v>
      </c>
      <c r="I41" s="99">
        <v>1.2643749189225917E-2</v>
      </c>
      <c r="J41" s="93"/>
      <c r="K41">
        <f t="shared" si="2"/>
        <v>0.39567059142599381</v>
      </c>
      <c r="L41">
        <f t="shared" si="3"/>
        <v>-4.0399284401265452E-4</v>
      </c>
    </row>
    <row r="42" spans="2:12" x14ac:dyDescent="0.25">
      <c r="B42" s="77" t="s">
        <v>89</v>
      </c>
      <c r="C42" s="78">
        <v>2.4479804161566705E-3</v>
      </c>
      <c r="D42" s="79">
        <v>4.9418993456071293E-2</v>
      </c>
      <c r="E42" s="80">
        <v>9804</v>
      </c>
      <c r="F42" s="81">
        <v>0</v>
      </c>
      <c r="H42" s="77" t="s">
        <v>89</v>
      </c>
      <c r="I42" s="99">
        <v>3.0574431987343231E-2</v>
      </c>
      <c r="J42" s="93"/>
      <c r="K42">
        <f t="shared" si="2"/>
        <v>0.61716324521490473</v>
      </c>
      <c r="L42">
        <f t="shared" si="3"/>
        <v>-1.5145110312022201E-3</v>
      </c>
    </row>
    <row r="43" spans="2:12" x14ac:dyDescent="0.25">
      <c r="B43" s="77" t="s">
        <v>90</v>
      </c>
      <c r="C43" s="78">
        <v>1.0301917584659322E-2</v>
      </c>
      <c r="D43" s="79">
        <v>0.10097934514982954</v>
      </c>
      <c r="E43" s="80">
        <v>9804</v>
      </c>
      <c r="F43" s="81">
        <v>0</v>
      </c>
      <c r="H43" s="77" t="s">
        <v>90</v>
      </c>
      <c r="I43" s="99">
        <v>5.5069565281525665E-2</v>
      </c>
      <c r="J43" s="93"/>
      <c r="K43">
        <f t="shared" si="2"/>
        <v>0.53973654788218217</v>
      </c>
      <c r="L43">
        <f t="shared" si="3"/>
        <v>-5.6181996636195403E-3</v>
      </c>
    </row>
    <row r="44" spans="2:12" ht="24" x14ac:dyDescent="0.25">
      <c r="B44" s="77" t="s">
        <v>93</v>
      </c>
      <c r="C44" s="78">
        <v>1.0199918400652795E-4</v>
      </c>
      <c r="D44" s="79">
        <v>1.0099464540583964E-2</v>
      </c>
      <c r="E44" s="80">
        <v>9804</v>
      </c>
      <c r="F44" s="81">
        <v>0</v>
      </c>
      <c r="H44" s="77" t="s">
        <v>93</v>
      </c>
      <c r="I44" s="99">
        <v>8.5966018001546202E-3</v>
      </c>
      <c r="J44" s="93"/>
      <c r="K44">
        <f t="shared" si="2"/>
        <v>0.85110699871705864</v>
      </c>
      <c r="L44">
        <f t="shared" si="3"/>
        <v>-8.6821075050194711E-5</v>
      </c>
    </row>
    <row r="45" spans="2:12" x14ac:dyDescent="0.25">
      <c r="B45" s="77" t="s">
        <v>94</v>
      </c>
      <c r="C45" s="78">
        <v>6.1199510403916763E-4</v>
      </c>
      <c r="D45" s="79">
        <v>2.4732225075684074E-2</v>
      </c>
      <c r="E45" s="80">
        <v>9804</v>
      </c>
      <c r="F45" s="81">
        <v>0</v>
      </c>
      <c r="H45" s="77" t="s">
        <v>94</v>
      </c>
      <c r="I45" s="99">
        <v>2.4227797441788223E-2</v>
      </c>
      <c r="J45" s="93"/>
      <c r="K45">
        <f t="shared" si="2"/>
        <v>0.97900492471975786</v>
      </c>
      <c r="L45">
        <f t="shared" si="3"/>
        <v>-5.9951311985288291E-4</v>
      </c>
    </row>
    <row r="46" spans="2:12" x14ac:dyDescent="0.25">
      <c r="B46" s="77" t="s">
        <v>95</v>
      </c>
      <c r="C46" s="78">
        <v>3.0599755201958382E-4</v>
      </c>
      <c r="D46" s="79">
        <v>1.7491001190629865E-2</v>
      </c>
      <c r="E46" s="80">
        <v>9804</v>
      </c>
      <c r="F46" s="81">
        <v>0</v>
      </c>
      <c r="H46" s="77" t="s">
        <v>95</v>
      </c>
      <c r="I46" s="99">
        <v>4.8273299945060851E-3</v>
      </c>
      <c r="J46" s="93"/>
      <c r="K46">
        <f t="shared" si="2"/>
        <v>0.27590489479414371</v>
      </c>
      <c r="L46">
        <f t="shared" si="3"/>
        <v>-8.4452064522235601E-5</v>
      </c>
    </row>
    <row r="47" spans="2:12" x14ac:dyDescent="0.25">
      <c r="B47" s="77" t="s">
        <v>96</v>
      </c>
      <c r="C47" s="78">
        <v>4.8347613219094247E-2</v>
      </c>
      <c r="D47" s="79">
        <v>0.21451064073535631</v>
      </c>
      <c r="E47" s="80">
        <v>9804</v>
      </c>
      <c r="F47" s="81">
        <v>0</v>
      </c>
      <c r="H47" s="77" t="s">
        <v>96</v>
      </c>
      <c r="I47" s="99">
        <v>4.9198674352060295E-2</v>
      </c>
      <c r="J47" s="93"/>
      <c r="K47">
        <f t="shared" si="2"/>
        <v>0.21826439804147998</v>
      </c>
      <c r="L47">
        <f t="shared" si="3"/>
        <v>-1.1088673598248821E-2</v>
      </c>
    </row>
    <row r="48" spans="2:12" x14ac:dyDescent="0.25">
      <c r="B48" s="77" t="s">
        <v>97</v>
      </c>
      <c r="C48" s="78">
        <v>0.76856385148918804</v>
      </c>
      <c r="D48" s="79">
        <v>0.42177197923947807</v>
      </c>
      <c r="E48" s="80">
        <v>9804</v>
      </c>
      <c r="F48" s="81">
        <v>0</v>
      </c>
      <c r="H48" s="77" t="s">
        <v>97</v>
      </c>
      <c r="I48" s="99">
        <v>1.7498419531615524E-2</v>
      </c>
      <c r="J48" s="93"/>
      <c r="K48">
        <f t="shared" si="2"/>
        <v>9.6017920126553608E-3</v>
      </c>
      <c r="L48">
        <f t="shared" si="3"/>
        <v>-3.1886074400774844E-2</v>
      </c>
    </row>
    <row r="49" spans="2:12" ht="24" x14ac:dyDescent="0.25">
      <c r="B49" s="77" t="s">
        <v>98</v>
      </c>
      <c r="C49" s="78">
        <v>0.16595267237862099</v>
      </c>
      <c r="D49" s="79">
        <v>0.37205712236065774</v>
      </c>
      <c r="E49" s="80">
        <v>9804</v>
      </c>
      <c r="F49" s="81">
        <v>0</v>
      </c>
      <c r="H49" s="77" t="s">
        <v>98</v>
      </c>
      <c r="I49" s="99">
        <v>-4.7614142281518126E-2</v>
      </c>
      <c r="J49" s="93"/>
      <c r="K49">
        <f t="shared" si="2"/>
        <v>-0.10673750276547211</v>
      </c>
      <c r="L49">
        <f t="shared" si="3"/>
        <v>2.1237852146193368E-2</v>
      </c>
    </row>
    <row r="50" spans="2:12" ht="24" x14ac:dyDescent="0.25">
      <c r="B50" s="77" t="s">
        <v>99</v>
      </c>
      <c r="C50" s="78">
        <v>5.5079559363525096E-3</v>
      </c>
      <c r="D50" s="79">
        <v>7.4014708858122322E-2</v>
      </c>
      <c r="E50" s="80">
        <v>9804</v>
      </c>
      <c r="F50" s="81">
        <v>0</v>
      </c>
      <c r="H50" s="77" t="s">
        <v>99</v>
      </c>
      <c r="I50" s="99">
        <v>-6.7234496640458767E-3</v>
      </c>
      <c r="J50" s="93"/>
      <c r="K50">
        <f t="shared" si="2"/>
        <v>-9.033903264245921E-2</v>
      </c>
      <c r="L50">
        <f t="shared" si="3"/>
        <v>5.0033925771208185E-4</v>
      </c>
    </row>
    <row r="51" spans="2:12" ht="24" x14ac:dyDescent="0.25">
      <c r="B51" s="77" t="s">
        <v>100</v>
      </c>
      <c r="C51" s="78">
        <v>2.039983680130559E-4</v>
      </c>
      <c r="D51" s="79">
        <v>1.4282071216157006E-2</v>
      </c>
      <c r="E51" s="80">
        <v>9804</v>
      </c>
      <c r="F51" s="81">
        <v>0</v>
      </c>
      <c r="H51" s="77" t="s">
        <v>100</v>
      </c>
      <c r="I51" s="99">
        <v>-2.227205659641325E-3</v>
      </c>
      <c r="J51" s="93"/>
      <c r="K51">
        <f t="shared" si="2"/>
        <v>-0.15591235190050387</v>
      </c>
      <c r="L51">
        <f t="shared" si="3"/>
        <v>3.1812355009284617E-5</v>
      </c>
    </row>
    <row r="52" spans="2:12" ht="24" x14ac:dyDescent="0.25">
      <c r="B52" s="77" t="s">
        <v>101</v>
      </c>
      <c r="C52" s="78">
        <v>1.0097919216646267E-2</v>
      </c>
      <c r="D52" s="79">
        <v>9.9984853488004496E-2</v>
      </c>
      <c r="E52" s="80">
        <v>9804</v>
      </c>
      <c r="F52" s="81">
        <v>0</v>
      </c>
      <c r="H52" s="77" t="s">
        <v>101</v>
      </c>
      <c r="I52" s="99">
        <v>-4.6535525164926022E-3</v>
      </c>
      <c r="J52" s="93"/>
      <c r="K52">
        <f t="shared" si="2"/>
        <v>-4.6072591581716955E-2</v>
      </c>
      <c r="L52">
        <f t="shared" si="3"/>
        <v>4.6998315987531984E-4</v>
      </c>
    </row>
    <row r="53" spans="2:12" x14ac:dyDescent="0.25">
      <c r="B53" s="77" t="s">
        <v>102</v>
      </c>
      <c r="C53" s="78">
        <v>3.0599755201958382E-4</v>
      </c>
      <c r="D53" s="79">
        <v>1.7491001190629622E-2</v>
      </c>
      <c r="E53" s="80">
        <v>9804</v>
      </c>
      <c r="F53" s="81">
        <v>0</v>
      </c>
      <c r="H53" s="77" t="s">
        <v>102</v>
      </c>
      <c r="I53" s="99">
        <v>3.123525938397557E-4</v>
      </c>
      <c r="J53" s="93"/>
      <c r="K53">
        <f t="shared" si="2"/>
        <v>1.785243802269923E-2</v>
      </c>
      <c r="L53">
        <f t="shared" si="3"/>
        <v>-5.4644744483315664E-6</v>
      </c>
    </row>
    <row r="54" spans="2:12" ht="24" x14ac:dyDescent="0.25">
      <c r="B54" s="77" t="s">
        <v>103</v>
      </c>
      <c r="C54" s="78">
        <v>0.84485924112607103</v>
      </c>
      <c r="D54" s="79">
        <v>0.36205728058053627</v>
      </c>
      <c r="E54" s="80">
        <v>9804</v>
      </c>
      <c r="F54" s="81">
        <v>0</v>
      </c>
      <c r="H54" s="77" t="s">
        <v>103</v>
      </c>
      <c r="I54" s="99">
        <v>-0.12540820818738138</v>
      </c>
      <c r="J54" s="93"/>
      <c r="K54">
        <f t="shared" si="2"/>
        <v>-5.3737145006485326E-2</v>
      </c>
      <c r="L54">
        <f t="shared" si="3"/>
        <v>0.29263956087358189</v>
      </c>
    </row>
    <row r="55" spans="2:12" x14ac:dyDescent="0.25">
      <c r="B55" s="77" t="s">
        <v>104</v>
      </c>
      <c r="C55" s="78">
        <v>8.1599347205222363E-3</v>
      </c>
      <c r="D55" s="79">
        <v>8.9967637432603359E-2</v>
      </c>
      <c r="E55" s="80">
        <v>9804</v>
      </c>
      <c r="F55" s="81">
        <v>0</v>
      </c>
      <c r="H55" s="77" t="s">
        <v>104</v>
      </c>
      <c r="I55" s="99">
        <v>9.1679635805570429E-3</v>
      </c>
      <c r="J55" s="93"/>
      <c r="K55">
        <f t="shared" si="2"/>
        <v>0.10107138361870893</v>
      </c>
      <c r="L55">
        <f t="shared" si="3"/>
        <v>-8.3152104992767538E-4</v>
      </c>
    </row>
    <row r="56" spans="2:12" ht="24" x14ac:dyDescent="0.25">
      <c r="B56" s="77" t="s">
        <v>105</v>
      </c>
      <c r="C56" s="78">
        <v>1.1219910240718076E-3</v>
      </c>
      <c r="D56" s="79">
        <v>3.3479045470871251E-2</v>
      </c>
      <c r="E56" s="80">
        <v>9804</v>
      </c>
      <c r="F56" s="81">
        <v>0</v>
      </c>
      <c r="H56" s="77" t="s">
        <v>105</v>
      </c>
      <c r="I56" s="99">
        <v>1.9688223602908908E-2</v>
      </c>
      <c r="J56" s="93"/>
      <c r="K56">
        <f t="shared" si="2"/>
        <v>0.58741619768870723</v>
      </c>
      <c r="L56">
        <f t="shared" si="3"/>
        <v>-6.5981600884057804E-4</v>
      </c>
    </row>
    <row r="57" spans="2:12" x14ac:dyDescent="0.25">
      <c r="B57" s="77" t="s">
        <v>106</v>
      </c>
      <c r="C57" s="78">
        <v>0.13902488780089758</v>
      </c>
      <c r="D57" s="79">
        <v>0.34599014236157211</v>
      </c>
      <c r="E57" s="80">
        <v>9804</v>
      </c>
      <c r="F57" s="81">
        <v>0</v>
      </c>
      <c r="H57" s="77" t="s">
        <v>106</v>
      </c>
      <c r="I57" s="99">
        <v>0.12409573975287433</v>
      </c>
      <c r="J57" s="93"/>
      <c r="K57">
        <f t="shared" si="2"/>
        <v>0.30880458826918383</v>
      </c>
      <c r="L57">
        <f t="shared" si="3"/>
        <v>-4.9863837674552498E-2</v>
      </c>
    </row>
    <row r="58" spans="2:12" x14ac:dyDescent="0.25">
      <c r="B58" s="77" t="s">
        <v>107</v>
      </c>
      <c r="C58" s="78">
        <v>1.0199918400652795E-4</v>
      </c>
      <c r="D58" s="79">
        <v>1.0099464540584368E-2</v>
      </c>
      <c r="E58" s="80">
        <v>9804</v>
      </c>
      <c r="F58" s="81">
        <v>0</v>
      </c>
      <c r="H58" s="77" t="s">
        <v>107</v>
      </c>
      <c r="I58" s="99">
        <v>8.3285661036164357E-3</v>
      </c>
      <c r="J58" s="93"/>
      <c r="K58">
        <f t="shared" si="2"/>
        <v>0.82457011094056176</v>
      </c>
      <c r="L58">
        <f t="shared" si="3"/>
        <v>-8.4114058037392832E-5</v>
      </c>
    </row>
    <row r="59" spans="2:12" x14ac:dyDescent="0.25">
      <c r="B59" s="77" t="s">
        <v>108</v>
      </c>
      <c r="C59" s="78">
        <v>6.629946960424315E-3</v>
      </c>
      <c r="D59" s="79">
        <v>8.1158256498871484E-2</v>
      </c>
      <c r="E59" s="80">
        <v>9804</v>
      </c>
      <c r="F59" s="81">
        <v>0</v>
      </c>
      <c r="H59" s="77" t="s">
        <v>108</v>
      </c>
      <c r="I59" s="99">
        <v>1.1202179987266817E-2</v>
      </c>
      <c r="J59" s="93"/>
      <c r="K59">
        <f t="shared" si="2"/>
        <v>0.13711371594416702</v>
      </c>
      <c r="L59">
        <f t="shared" si="3"/>
        <v>-9.15123887090138E-4</v>
      </c>
    </row>
    <row r="60" spans="2:12" x14ac:dyDescent="0.25">
      <c r="B60" s="77" t="s">
        <v>109</v>
      </c>
      <c r="C60" s="78">
        <v>8.1599347205222358E-4</v>
      </c>
      <c r="D60" s="79">
        <v>2.8555398752982641E-2</v>
      </c>
      <c r="E60" s="80">
        <v>9804</v>
      </c>
      <c r="F60" s="81">
        <v>0</v>
      </c>
      <c r="H60" s="77" t="s">
        <v>109</v>
      </c>
      <c r="I60" s="99">
        <v>-3.5752558305139782E-3</v>
      </c>
      <c r="J60" s="93"/>
      <c r="K60">
        <f t="shared" si="2"/>
        <v>-0.12510203327916156</v>
      </c>
      <c r="L60">
        <f t="shared" si="3"/>
        <v>1.021658091295725E-4</v>
      </c>
    </row>
    <row r="61" spans="2:12" ht="24" x14ac:dyDescent="0.25">
      <c r="B61" s="77" t="s">
        <v>110</v>
      </c>
      <c r="C61" s="78">
        <v>7.1399428804569561E-4</v>
      </c>
      <c r="D61" s="79">
        <v>2.6712493003516715E-2</v>
      </c>
      <c r="E61" s="80">
        <v>9804</v>
      </c>
      <c r="F61" s="81">
        <v>0</v>
      </c>
      <c r="H61" s="77" t="s">
        <v>110</v>
      </c>
      <c r="I61" s="99">
        <v>-5.1384718669002386E-3</v>
      </c>
      <c r="J61" s="93"/>
      <c r="K61">
        <f t="shared" si="2"/>
        <v>-0.19222477762229037</v>
      </c>
      <c r="L61">
        <f t="shared" si="3"/>
        <v>1.3734545711503854E-4</v>
      </c>
    </row>
    <row r="62" spans="2:12" x14ac:dyDescent="0.25">
      <c r="B62" s="77" t="s">
        <v>111</v>
      </c>
      <c r="C62" s="78">
        <v>2.039983680130559E-4</v>
      </c>
      <c r="D62" s="79">
        <v>1.4282071216156992E-2</v>
      </c>
      <c r="E62" s="80">
        <v>9804</v>
      </c>
      <c r="F62" s="81">
        <v>0</v>
      </c>
      <c r="H62" s="77" t="s">
        <v>111</v>
      </c>
      <c r="I62" s="99">
        <v>-1.7615917555223333E-3</v>
      </c>
      <c r="J62" s="93"/>
      <c r="K62">
        <f t="shared" si="2"/>
        <v>-0.12331771540857869</v>
      </c>
      <c r="L62">
        <f t="shared" si="3"/>
        <v>2.5161745645496575E-5</v>
      </c>
    </row>
    <row r="63" spans="2:12" ht="24" x14ac:dyDescent="0.25">
      <c r="B63" s="77" t="s">
        <v>112</v>
      </c>
      <c r="C63" s="78">
        <v>9.1799265605875156E-4</v>
      </c>
      <c r="D63" s="79">
        <v>3.0286028191743433E-2</v>
      </c>
      <c r="E63" s="80">
        <v>9804</v>
      </c>
      <c r="F63" s="81">
        <v>0</v>
      </c>
      <c r="H63" s="77" t="s">
        <v>112</v>
      </c>
      <c r="I63" s="99">
        <v>-3.2615123839529708E-3</v>
      </c>
      <c r="J63" s="93"/>
      <c r="K63">
        <f t="shared" si="2"/>
        <v>-0.10759147151640021</v>
      </c>
      <c r="L63">
        <f t="shared" si="3"/>
        <v>9.8858932480612753E-5</v>
      </c>
    </row>
    <row r="64" spans="2:12" ht="24" x14ac:dyDescent="0.25">
      <c r="B64" s="77" t="s">
        <v>113</v>
      </c>
      <c r="C64" s="78">
        <v>6.1199510403916763E-4</v>
      </c>
      <c r="D64" s="79">
        <v>2.4732225075684053E-2</v>
      </c>
      <c r="E64" s="80">
        <v>9804</v>
      </c>
      <c r="F64" s="81">
        <v>0</v>
      </c>
      <c r="H64" s="77" t="s">
        <v>113</v>
      </c>
      <c r="I64" s="99">
        <v>1.0698297913886971E-4</v>
      </c>
      <c r="J64" s="93"/>
      <c r="K64">
        <f t="shared" si="2"/>
        <v>4.3230039251316351E-3</v>
      </c>
      <c r="L64">
        <f t="shared" si="3"/>
        <v>-2.6472773577046136E-6</v>
      </c>
    </row>
    <row r="65" spans="2:12" ht="24" x14ac:dyDescent="0.25">
      <c r="B65" s="77" t="s">
        <v>114</v>
      </c>
      <c r="C65" s="78">
        <v>1.0199918400652795E-4</v>
      </c>
      <c r="D65" s="79">
        <v>1.0099464540584156E-2</v>
      </c>
      <c r="E65" s="80">
        <v>9804</v>
      </c>
      <c r="F65" s="81">
        <v>0</v>
      </c>
      <c r="H65" s="77" t="s">
        <v>114</v>
      </c>
      <c r="I65" s="99">
        <v>-2.4780995701971717E-3</v>
      </c>
      <c r="J65" s="93"/>
      <c r="K65">
        <f t="shared" si="2"/>
        <v>-0.24534437406122178</v>
      </c>
      <c r="L65">
        <f t="shared" si="3"/>
        <v>2.5027478737245924E-5</v>
      </c>
    </row>
    <row r="66" spans="2:12" ht="24" x14ac:dyDescent="0.25">
      <c r="B66" s="77" t="s">
        <v>115</v>
      </c>
      <c r="C66" s="78">
        <v>0.54589963280293752</v>
      </c>
      <c r="D66" s="79">
        <v>0.49791416046784936</v>
      </c>
      <c r="E66" s="80">
        <v>9804</v>
      </c>
      <c r="F66" s="81">
        <v>0</v>
      </c>
      <c r="H66" s="77" t="s">
        <v>115</v>
      </c>
      <c r="I66" s="99">
        <v>2.7555872346918201E-2</v>
      </c>
      <c r="J66" s="93"/>
      <c r="K66">
        <f t="shared" si="0"/>
        <v>2.5131102396070366E-2</v>
      </c>
      <c r="L66">
        <f t="shared" si="1"/>
        <v>-3.0211513931664099E-2</v>
      </c>
    </row>
    <row r="67" spans="2:12" x14ac:dyDescent="0.25">
      <c r="B67" s="77" t="s">
        <v>116</v>
      </c>
      <c r="C67" s="78">
        <v>6.1199510403916763E-4</v>
      </c>
      <c r="D67" s="79">
        <v>2.4732225075684931E-2</v>
      </c>
      <c r="E67" s="80">
        <v>9804</v>
      </c>
      <c r="F67" s="81">
        <v>0</v>
      </c>
      <c r="H67" s="77" t="s">
        <v>116</v>
      </c>
      <c r="I67" s="99">
        <v>9.1529776333423626E-3</v>
      </c>
      <c r="J67" s="93"/>
      <c r="K67">
        <f t="shared" si="0"/>
        <v>0.369856574887654</v>
      </c>
      <c r="L67">
        <f t="shared" si="1"/>
        <v>-2.2648902320125778E-4</v>
      </c>
    </row>
    <row r="68" spans="2:12" ht="24" x14ac:dyDescent="0.25">
      <c r="B68" s="77" t="s">
        <v>117</v>
      </c>
      <c r="C68" s="78">
        <v>1.0199918400652795E-4</v>
      </c>
      <c r="D68" s="79">
        <v>1.0099464540584174E-2</v>
      </c>
      <c r="E68" s="80">
        <v>9804</v>
      </c>
      <c r="F68" s="81">
        <v>0</v>
      </c>
      <c r="H68" s="77" t="s">
        <v>117</v>
      </c>
      <c r="I68" s="99">
        <v>-1.897607075460735E-3</v>
      </c>
      <c r="J68" s="93"/>
      <c r="K68">
        <f t="shared" si="0"/>
        <v>-0.18787268507778954</v>
      </c>
      <c r="L68">
        <f t="shared" si="1"/>
        <v>1.9164815370579372E-5</v>
      </c>
    </row>
    <row r="69" spans="2:12" ht="24" x14ac:dyDescent="0.25">
      <c r="B69" s="77" t="s">
        <v>118</v>
      </c>
      <c r="C69" s="78">
        <v>0.4455324357405141</v>
      </c>
      <c r="D69" s="79">
        <v>0.49704978041181819</v>
      </c>
      <c r="E69" s="80">
        <v>9804</v>
      </c>
      <c r="F69" s="81">
        <v>0</v>
      </c>
      <c r="H69" s="77" t="s">
        <v>118</v>
      </c>
      <c r="I69" s="99">
        <v>-2.784159646263203E-2</v>
      </c>
      <c r="J69" s="93"/>
      <c r="K69">
        <f t="shared" si="0"/>
        <v>-3.1057778886736331E-2</v>
      </c>
      <c r="L69">
        <f t="shared" si="1"/>
        <v>2.49559194586579E-2</v>
      </c>
    </row>
    <row r="70" spans="2:12" x14ac:dyDescent="0.25">
      <c r="B70" s="77" t="s">
        <v>119</v>
      </c>
      <c r="C70" s="78">
        <v>1.1219910240718074E-3</v>
      </c>
      <c r="D70" s="79">
        <v>3.3479045470869703E-2</v>
      </c>
      <c r="E70" s="80">
        <v>9804</v>
      </c>
      <c r="F70" s="81">
        <v>0</v>
      </c>
      <c r="H70" s="77" t="s">
        <v>119</v>
      </c>
      <c r="I70" s="99">
        <v>2.0256695220785721E-3</v>
      </c>
      <c r="J70" s="93"/>
      <c r="K70">
        <f t="shared" si="0"/>
        <v>6.0437706947697553E-2</v>
      </c>
      <c r="L70">
        <f t="shared" si="1"/>
        <v>-6.7886733015896361E-5</v>
      </c>
    </row>
    <row r="71" spans="2:12" ht="24" x14ac:dyDescent="0.25">
      <c r="B71" s="77" t="s">
        <v>120</v>
      </c>
      <c r="C71" s="78">
        <v>2.1419828641370871E-3</v>
      </c>
      <c r="D71" s="79">
        <v>4.62343250011183E-2</v>
      </c>
      <c r="E71" s="80">
        <v>9804</v>
      </c>
      <c r="F71" s="81">
        <v>0</v>
      </c>
      <c r="H71" s="77" t="s">
        <v>120</v>
      </c>
      <c r="I71" s="99">
        <v>5.4307058832050092E-3</v>
      </c>
      <c r="J71" s="93"/>
      <c r="K71">
        <f t="shared" si="0"/>
        <v>0.117208878990489</v>
      </c>
      <c r="L71">
        <f t="shared" si="1"/>
        <v>-2.5159832963306445E-4</v>
      </c>
    </row>
    <row r="72" spans="2:12" x14ac:dyDescent="0.25">
      <c r="B72" s="77" t="s">
        <v>121</v>
      </c>
      <c r="C72" s="78">
        <v>1.2239902080783355E-3</v>
      </c>
      <c r="D72" s="79">
        <v>3.4965937166918218E-2</v>
      </c>
      <c r="E72" s="80">
        <v>9804</v>
      </c>
      <c r="F72" s="81">
        <v>0</v>
      </c>
      <c r="H72" s="77" t="s">
        <v>121</v>
      </c>
      <c r="I72" s="99">
        <v>-6.3597871240950795E-4</v>
      </c>
      <c r="J72" s="93"/>
      <c r="K72">
        <f t="shared" ref="K72:K122" si="4">((1-C72)/D72)*I72</f>
        <v>-1.8166259284305545E-2</v>
      </c>
      <c r="L72">
        <f t="shared" ref="L72:L122" si="5">((0-C72)/D72)*I72</f>
        <v>2.2262572652335231E-5</v>
      </c>
    </row>
    <row r="73" spans="2:12" ht="24" x14ac:dyDescent="0.25">
      <c r="B73" s="77" t="s">
        <v>123</v>
      </c>
      <c r="C73" s="78">
        <v>1.1219910240718074E-3</v>
      </c>
      <c r="D73" s="79">
        <v>3.3479045470870827E-2</v>
      </c>
      <c r="E73" s="80">
        <v>9804</v>
      </c>
      <c r="F73" s="81">
        <v>0</v>
      </c>
      <c r="H73" s="77" t="s">
        <v>123</v>
      </c>
      <c r="I73" s="99">
        <v>-9.8039926610127628E-4</v>
      </c>
      <c r="J73" s="93"/>
      <c r="K73">
        <f t="shared" si="4"/>
        <v>-2.925111075155248E-2</v>
      </c>
      <c r="L73">
        <f t="shared" si="5"/>
        <v>3.2856348235175869E-5</v>
      </c>
    </row>
    <row r="74" spans="2:12" x14ac:dyDescent="0.25">
      <c r="B74" s="77" t="s">
        <v>124</v>
      </c>
      <c r="C74" s="78">
        <v>1.7951856385148918E-2</v>
      </c>
      <c r="D74" s="79">
        <v>0.13278322794849601</v>
      </c>
      <c r="E74" s="80">
        <v>9804</v>
      </c>
      <c r="F74" s="81">
        <v>0</v>
      </c>
      <c r="H74" s="77" t="s">
        <v>124</v>
      </c>
      <c r="I74" s="99">
        <v>-8.8598739636298156E-3</v>
      </c>
      <c r="J74" s="93"/>
      <c r="K74">
        <f t="shared" si="4"/>
        <v>-6.5526519524130647E-2</v>
      </c>
      <c r="L74">
        <f t="shared" si="5"/>
        <v>1.1978258658337133E-3</v>
      </c>
    </row>
    <row r="75" spans="2:12" ht="24" x14ac:dyDescent="0.25">
      <c r="B75" s="77" t="s">
        <v>125</v>
      </c>
      <c r="C75" s="78">
        <v>0.35628314973480218</v>
      </c>
      <c r="D75" s="79">
        <v>0.47892469385765368</v>
      </c>
      <c r="E75" s="80">
        <v>9804</v>
      </c>
      <c r="F75" s="81">
        <v>0</v>
      </c>
      <c r="H75" s="77" t="s">
        <v>125</v>
      </c>
      <c r="I75" s="99">
        <v>-4.7113607727476151E-2</v>
      </c>
      <c r="J75" s="93"/>
      <c r="K75">
        <f t="shared" si="4"/>
        <v>-6.3324826553994906E-2</v>
      </c>
      <c r="L75">
        <f t="shared" si="5"/>
        <v>3.5048901783093687E-2</v>
      </c>
    </row>
    <row r="76" spans="2:12" ht="24" x14ac:dyDescent="0.25">
      <c r="B76" s="77" t="s">
        <v>126</v>
      </c>
      <c r="C76" s="78">
        <v>2.4479804161566705E-3</v>
      </c>
      <c r="D76" s="79">
        <v>4.9418993456071918E-2</v>
      </c>
      <c r="E76" s="80">
        <v>9804</v>
      </c>
      <c r="F76" s="81">
        <v>0</v>
      </c>
      <c r="H76" s="77" t="s">
        <v>126</v>
      </c>
      <c r="I76" s="99">
        <v>-5.7666573306170462E-4</v>
      </c>
      <c r="J76" s="93"/>
      <c r="K76">
        <f t="shared" si="4"/>
        <v>-1.1640343649488509E-2</v>
      </c>
      <c r="L76">
        <f t="shared" si="5"/>
        <v>2.8565260489542353E-5</v>
      </c>
    </row>
    <row r="77" spans="2:12" ht="24" x14ac:dyDescent="0.25">
      <c r="B77" s="77" t="s">
        <v>127</v>
      </c>
      <c r="C77" s="78">
        <v>0.38270093839249286</v>
      </c>
      <c r="D77" s="79">
        <v>0.4860710122874623</v>
      </c>
      <c r="E77" s="80">
        <v>9804</v>
      </c>
      <c r="F77" s="81">
        <v>0</v>
      </c>
      <c r="H77" s="77" t="s">
        <v>127</v>
      </c>
      <c r="I77" s="99">
        <v>-4.1807277041796473E-2</v>
      </c>
      <c r="J77" s="93"/>
      <c r="K77">
        <f t="shared" si="4"/>
        <v>-5.30942850609726E-2</v>
      </c>
      <c r="L77">
        <f t="shared" si="5"/>
        <v>3.2916351214271181E-2</v>
      </c>
    </row>
    <row r="78" spans="2:12" x14ac:dyDescent="0.25">
      <c r="B78" s="77" t="s">
        <v>128</v>
      </c>
      <c r="C78" s="78">
        <v>1.0199918400652795E-4</v>
      </c>
      <c r="D78" s="79">
        <v>1.0099464540584593E-2</v>
      </c>
      <c r="E78" s="80">
        <v>9804</v>
      </c>
      <c r="F78" s="81">
        <v>0</v>
      </c>
      <c r="H78" s="77" t="s">
        <v>128</v>
      </c>
      <c r="I78" s="99">
        <v>-5.3045927915450425E-4</v>
      </c>
      <c r="J78" s="93"/>
      <c r="K78">
        <f t="shared" si="4"/>
        <v>-5.251814792848216E-2</v>
      </c>
      <c r="L78">
        <f t="shared" si="5"/>
        <v>5.357354680045105E-6</v>
      </c>
    </row>
    <row r="79" spans="2:12" ht="24" x14ac:dyDescent="0.25">
      <c r="B79" s="77" t="s">
        <v>129</v>
      </c>
      <c r="C79" s="78">
        <v>1.0301917584659322E-2</v>
      </c>
      <c r="D79" s="79">
        <v>0.10097934514982916</v>
      </c>
      <c r="E79" s="80">
        <v>9804</v>
      </c>
      <c r="F79" s="81">
        <v>0</v>
      </c>
      <c r="H79" s="77" t="s">
        <v>129</v>
      </c>
      <c r="I79" s="99">
        <v>-7.3324835048356853E-3</v>
      </c>
      <c r="J79" s="93"/>
      <c r="K79">
        <f t="shared" si="4"/>
        <v>-7.1865636020023965E-2</v>
      </c>
      <c r="L79">
        <f t="shared" si="5"/>
        <v>7.4806031516257024E-4</v>
      </c>
    </row>
    <row r="80" spans="2:12" x14ac:dyDescent="0.25">
      <c r="B80" s="77" t="s">
        <v>130</v>
      </c>
      <c r="C80" s="78">
        <v>1.1525907792737657E-2</v>
      </c>
      <c r="D80" s="79">
        <v>0.10674372788967265</v>
      </c>
      <c r="E80" s="80">
        <v>9804</v>
      </c>
      <c r="F80" s="81">
        <v>0</v>
      </c>
      <c r="H80" s="77" t="s">
        <v>130</v>
      </c>
      <c r="I80" s="99">
        <v>2.8890014530093548E-2</v>
      </c>
      <c r="J80" s="93"/>
      <c r="K80">
        <f t="shared" si="4"/>
        <v>0.26752888859197976</v>
      </c>
      <c r="L80">
        <f t="shared" si="5"/>
        <v>-3.1194680023623679E-3</v>
      </c>
    </row>
    <row r="81" spans="2:12" ht="24" x14ac:dyDescent="0.25">
      <c r="B81" s="77" t="s">
        <v>131</v>
      </c>
      <c r="C81" s="78">
        <v>3.0599755201958382E-3</v>
      </c>
      <c r="D81" s="79">
        <v>5.5235163272091867E-2</v>
      </c>
      <c r="E81" s="80">
        <v>9804</v>
      </c>
      <c r="F81" s="81">
        <v>0</v>
      </c>
      <c r="H81" s="77" t="s">
        <v>131</v>
      </c>
      <c r="I81" s="99">
        <v>1.9478551430029883E-2</v>
      </c>
      <c r="J81" s="93"/>
      <c r="K81">
        <f t="shared" si="4"/>
        <v>0.35156857315377466</v>
      </c>
      <c r="L81">
        <f t="shared" si="5"/>
        <v>-1.0790932263774543E-3</v>
      </c>
    </row>
    <row r="82" spans="2:12" x14ac:dyDescent="0.25">
      <c r="B82" s="77" t="s">
        <v>132</v>
      </c>
      <c r="C82" s="78">
        <v>1.4993880048959608E-2</v>
      </c>
      <c r="D82" s="79">
        <v>0.12153423466721003</v>
      </c>
      <c r="E82" s="80">
        <v>9804</v>
      </c>
      <c r="F82" s="81">
        <v>0</v>
      </c>
      <c r="H82" s="77" t="s">
        <v>132</v>
      </c>
      <c r="I82" s="99">
        <v>4.5765644861801326E-2</v>
      </c>
      <c r="J82" s="93"/>
      <c r="K82">
        <f t="shared" si="4"/>
        <v>0.37091968691635357</v>
      </c>
      <c r="L82">
        <f t="shared" si="5"/>
        <v>-5.6461834914263206E-3</v>
      </c>
    </row>
    <row r="83" spans="2:12" ht="24" x14ac:dyDescent="0.25">
      <c r="B83" s="77" t="s">
        <v>133</v>
      </c>
      <c r="C83" s="78">
        <v>2.6519787841697267E-3</v>
      </c>
      <c r="D83" s="79">
        <v>5.1431659535066662E-2</v>
      </c>
      <c r="E83" s="80">
        <v>9804</v>
      </c>
      <c r="F83" s="81">
        <v>0</v>
      </c>
      <c r="H83" s="77" t="s">
        <v>133</v>
      </c>
      <c r="I83" s="99">
        <v>1.3651961108282394E-2</v>
      </c>
      <c r="J83" s="93"/>
      <c r="K83">
        <f t="shared" si="4"/>
        <v>0.26473492242220087</v>
      </c>
      <c r="L83">
        <f t="shared" si="5"/>
        <v>-7.0393822693569461E-4</v>
      </c>
    </row>
    <row r="84" spans="2:12" ht="24" x14ac:dyDescent="0.25">
      <c r="B84" s="77" t="s">
        <v>134</v>
      </c>
      <c r="C84" s="78">
        <v>0.18013055895552837</v>
      </c>
      <c r="D84" s="79">
        <v>0.38431576317289828</v>
      </c>
      <c r="E84" s="80">
        <v>9804</v>
      </c>
      <c r="F84" s="81">
        <v>0</v>
      </c>
      <c r="H84" s="77" t="s">
        <v>134</v>
      </c>
      <c r="I84" s="99">
        <v>8.7069808939133395E-2</v>
      </c>
      <c r="J84" s="93"/>
      <c r="K84">
        <f t="shared" si="4"/>
        <v>0.18574797712541583</v>
      </c>
      <c r="L84">
        <f t="shared" si="5"/>
        <v>-4.0810018363210299E-2</v>
      </c>
    </row>
    <row r="85" spans="2:12" ht="24" x14ac:dyDescent="0.25">
      <c r="B85" s="77" t="s">
        <v>135</v>
      </c>
      <c r="C85" s="78">
        <v>4.5899632802937577E-3</v>
      </c>
      <c r="D85" s="79">
        <v>6.7597053105388299E-2</v>
      </c>
      <c r="E85" s="80">
        <v>9804</v>
      </c>
      <c r="F85" s="81">
        <v>0</v>
      </c>
      <c r="H85" s="77" t="s">
        <v>135</v>
      </c>
      <c r="I85" s="99">
        <v>6.5434997154386158E-3</v>
      </c>
      <c r="J85" s="93"/>
      <c r="K85">
        <f t="shared" si="4"/>
        <v>9.6357237376387031E-2</v>
      </c>
      <c r="L85">
        <f t="shared" si="5"/>
        <v>-4.4431557351546432E-4</v>
      </c>
    </row>
    <row r="86" spans="2:12" x14ac:dyDescent="0.25">
      <c r="B86" s="77" t="s">
        <v>136</v>
      </c>
      <c r="C86" s="78">
        <v>1.1933904528763769E-2</v>
      </c>
      <c r="D86" s="79">
        <v>0.10859414945634535</v>
      </c>
      <c r="E86" s="80">
        <v>9804</v>
      </c>
      <c r="F86" s="81">
        <v>0</v>
      </c>
      <c r="H86" s="77" t="s">
        <v>136</v>
      </c>
      <c r="I86" s="99">
        <v>5.0479824159572924E-3</v>
      </c>
      <c r="J86" s="93"/>
      <c r="K86">
        <f t="shared" si="4"/>
        <v>4.5930101213670284E-2</v>
      </c>
      <c r="L86">
        <f t="shared" si="5"/>
        <v>-5.5474572540512262E-4</v>
      </c>
    </row>
    <row r="87" spans="2:12" x14ac:dyDescent="0.25">
      <c r="B87" s="77" t="s">
        <v>137</v>
      </c>
      <c r="C87" s="78">
        <v>0.15136678906568746</v>
      </c>
      <c r="D87" s="79">
        <v>0.35842431260109842</v>
      </c>
      <c r="E87" s="80">
        <v>9804</v>
      </c>
      <c r="F87" s="81">
        <v>0</v>
      </c>
      <c r="H87" s="77" t="s">
        <v>137</v>
      </c>
      <c r="I87" s="99">
        <v>5.9127898065580616E-2</v>
      </c>
      <c r="J87" s="93"/>
      <c r="K87">
        <f t="shared" si="4"/>
        <v>0.13999579890953143</v>
      </c>
      <c r="L87">
        <f t="shared" si="5"/>
        <v>-2.497040451703661E-2</v>
      </c>
    </row>
    <row r="88" spans="2:12" x14ac:dyDescent="0.25">
      <c r="B88" s="77" t="s">
        <v>138</v>
      </c>
      <c r="C88" s="78">
        <v>0.1522847817217462</v>
      </c>
      <c r="D88" s="79">
        <v>0.35931503700308337</v>
      </c>
      <c r="E88" s="80">
        <v>9804</v>
      </c>
      <c r="F88" s="81">
        <v>0</v>
      </c>
      <c r="H88" s="77" t="s">
        <v>138</v>
      </c>
      <c r="I88" s="99">
        <v>7.0264153592191625E-2</v>
      </c>
      <c r="J88" s="93"/>
      <c r="K88">
        <f t="shared" si="4"/>
        <v>0.16577094239178847</v>
      </c>
      <c r="L88">
        <f t="shared" si="5"/>
        <v>-2.9779330645041527E-2</v>
      </c>
    </row>
    <row r="89" spans="2:12" x14ac:dyDescent="0.25">
      <c r="B89" s="77" t="s">
        <v>139</v>
      </c>
      <c r="C89" s="78">
        <v>1.2341901264789882E-2</v>
      </c>
      <c r="D89" s="79">
        <v>0.11041205637010709</v>
      </c>
      <c r="E89" s="80">
        <v>9804</v>
      </c>
      <c r="F89" s="81">
        <v>0</v>
      </c>
      <c r="H89" s="77" t="s">
        <v>139</v>
      </c>
      <c r="I89" s="99">
        <v>5.2657146407649999E-2</v>
      </c>
      <c r="J89" s="93"/>
      <c r="K89">
        <f t="shared" si="4"/>
        <v>0.47102878811957005</v>
      </c>
      <c r="L89">
        <f t="shared" si="5"/>
        <v>-5.8860356668871188E-3</v>
      </c>
    </row>
    <row r="90" spans="2:12" x14ac:dyDescent="0.25">
      <c r="B90" s="77" t="s">
        <v>140</v>
      </c>
      <c r="C90" s="78">
        <v>2.039983680130559E-4</v>
      </c>
      <c r="D90" s="79">
        <v>1.4282071216157058E-2</v>
      </c>
      <c r="E90" s="80">
        <v>9804</v>
      </c>
      <c r="F90" s="81">
        <v>0</v>
      </c>
      <c r="H90" s="77" t="s">
        <v>140</v>
      </c>
      <c r="I90" s="99">
        <v>5.8251552800970986E-3</v>
      </c>
      <c r="J90" s="93"/>
      <c r="K90">
        <f t="shared" si="4"/>
        <v>0.40778167744591437</v>
      </c>
      <c r="L90">
        <f t="shared" si="5"/>
        <v>-8.3203770137913575E-5</v>
      </c>
    </row>
    <row r="91" spans="2:12" x14ac:dyDescent="0.25">
      <c r="B91" s="77" t="s">
        <v>141</v>
      </c>
      <c r="C91" s="78">
        <v>1.8359853121175031E-3</v>
      </c>
      <c r="D91" s="79">
        <v>4.2811230002184071E-2</v>
      </c>
      <c r="E91" s="80">
        <v>9804</v>
      </c>
      <c r="F91" s="81">
        <v>0</v>
      </c>
      <c r="H91" s="77" t="s">
        <v>141</v>
      </c>
      <c r="I91" s="99">
        <v>2.6325043829293845E-2</v>
      </c>
      <c r="J91" s="93"/>
      <c r="K91">
        <f t="shared" si="4"/>
        <v>0.61378081017858799</v>
      </c>
      <c r="L91">
        <f t="shared" si="5"/>
        <v>-1.1289653160856921E-3</v>
      </c>
    </row>
    <row r="92" spans="2:12" x14ac:dyDescent="0.25">
      <c r="B92" s="77" t="s">
        <v>142</v>
      </c>
      <c r="C92" s="78">
        <v>2.1419828641370867E-3</v>
      </c>
      <c r="D92" s="79">
        <v>4.6234325001116919E-2</v>
      </c>
      <c r="E92" s="80">
        <v>9804</v>
      </c>
      <c r="F92" s="81">
        <v>0</v>
      </c>
      <c r="H92" s="77" t="s">
        <v>142</v>
      </c>
      <c r="I92" s="99">
        <v>1.1656407369880367E-3</v>
      </c>
      <c r="J92" s="93"/>
      <c r="K92">
        <f t="shared" si="4"/>
        <v>2.5157584856609655E-2</v>
      </c>
      <c r="L92">
        <f t="shared" si="5"/>
        <v>-5.4002788713973502E-5</v>
      </c>
    </row>
    <row r="93" spans="2:12" x14ac:dyDescent="0.25">
      <c r="B93" s="77" t="s">
        <v>143</v>
      </c>
      <c r="C93" s="78">
        <v>2.039983680130559E-4</v>
      </c>
      <c r="D93" s="79">
        <v>1.4282071216157058E-2</v>
      </c>
      <c r="E93" s="80">
        <v>9804</v>
      </c>
      <c r="F93" s="81">
        <v>0</v>
      </c>
      <c r="H93" s="77" t="s">
        <v>143</v>
      </c>
      <c r="I93" s="99">
        <v>5.8251552800970691E-3</v>
      </c>
      <c r="J93" s="93"/>
      <c r="K93">
        <f t="shared" si="4"/>
        <v>0.40778167744591232</v>
      </c>
      <c r="L93">
        <f t="shared" si="5"/>
        <v>-8.3203770137913155E-5</v>
      </c>
    </row>
    <row r="94" spans="2:12" x14ac:dyDescent="0.25">
      <c r="B94" s="77" t="s">
        <v>144</v>
      </c>
      <c r="C94" s="78">
        <v>0.42156262749897999</v>
      </c>
      <c r="D94" s="79">
        <v>0.49383443924698039</v>
      </c>
      <c r="E94" s="80">
        <v>9804</v>
      </c>
      <c r="F94" s="81">
        <v>0</v>
      </c>
      <c r="H94" s="77" t="s">
        <v>144</v>
      </c>
      <c r="I94" s="99">
        <v>9.5221152493762062E-2</v>
      </c>
      <c r="J94" s="93"/>
      <c r="K94">
        <f t="shared" si="4"/>
        <v>0.1115342893845115</v>
      </c>
      <c r="L94">
        <f t="shared" si="5"/>
        <v>-8.1285702349882916E-2</v>
      </c>
    </row>
    <row r="95" spans="2:12" x14ac:dyDescent="0.25">
      <c r="B95" s="77" t="s">
        <v>145</v>
      </c>
      <c r="C95" s="78">
        <v>7.1399428804569572E-4</v>
      </c>
      <c r="D95" s="79">
        <v>2.6712493003515927E-2</v>
      </c>
      <c r="E95" s="80">
        <v>9804</v>
      </c>
      <c r="F95" s="81">
        <v>0</v>
      </c>
      <c r="H95" s="77" t="s">
        <v>145</v>
      </c>
      <c r="I95" s="99">
        <v>6.5184508213473567E-3</v>
      </c>
      <c r="J95" s="93"/>
      <c r="K95">
        <f t="shared" si="4"/>
        <v>0.24384832534487347</v>
      </c>
      <c r="L95">
        <f t="shared" si="5"/>
        <v>-1.7423071117833157E-4</v>
      </c>
    </row>
    <row r="96" spans="2:12" x14ac:dyDescent="0.25">
      <c r="B96" s="77" t="s">
        <v>146</v>
      </c>
      <c r="C96" s="78">
        <v>0.59098327213382296</v>
      </c>
      <c r="D96" s="79">
        <v>0.49167743710503736</v>
      </c>
      <c r="E96" s="80">
        <v>9804</v>
      </c>
      <c r="F96" s="81">
        <v>0</v>
      </c>
      <c r="H96" s="77" t="s">
        <v>146</v>
      </c>
      <c r="I96" s="99">
        <v>3.0576963626512434E-2</v>
      </c>
      <c r="J96" s="93"/>
      <c r="K96">
        <f t="shared" si="4"/>
        <v>2.543637081302037E-2</v>
      </c>
      <c r="L96">
        <f t="shared" si="5"/>
        <v>-3.6752701369236911E-2</v>
      </c>
    </row>
    <row r="97" spans="2:12" x14ac:dyDescent="0.25">
      <c r="B97" s="77" t="s">
        <v>147</v>
      </c>
      <c r="C97" s="78">
        <v>0.89677682578539375</v>
      </c>
      <c r="D97" s="79">
        <v>0.30426566247055725</v>
      </c>
      <c r="E97" s="80">
        <v>9804</v>
      </c>
      <c r="F97" s="81">
        <v>0</v>
      </c>
      <c r="H97" s="77" t="s">
        <v>147</v>
      </c>
      <c r="I97" s="99">
        <v>2.9764268160529135E-2</v>
      </c>
      <c r="J97" s="93"/>
      <c r="K97">
        <f t="shared" si="4"/>
        <v>1.0097630513932405E-2</v>
      </c>
      <c r="L97">
        <f t="shared" si="5"/>
        <v>-8.7725659563728992E-2</v>
      </c>
    </row>
    <row r="98" spans="2:12" ht="24" x14ac:dyDescent="0.25">
      <c r="B98" s="77" t="s">
        <v>148</v>
      </c>
      <c r="C98" s="82">
        <v>2.022875816993464</v>
      </c>
      <c r="D98" s="83">
        <v>1.1108543239697262</v>
      </c>
      <c r="E98" s="80">
        <v>9804</v>
      </c>
      <c r="F98" s="81">
        <v>12</v>
      </c>
      <c r="H98" s="77" t="s">
        <v>148</v>
      </c>
      <c r="I98" s="99">
        <v>-2.7247245156885456E-2</v>
      </c>
      <c r="J98" s="93"/>
      <c r="K98">
        <f t="shared" si="4"/>
        <v>2.5089291682344809E-2</v>
      </c>
      <c r="L98">
        <f t="shared" si="5"/>
        <v>4.9617480994796917E-2</v>
      </c>
    </row>
    <row r="99" spans="2:12" x14ac:dyDescent="0.25">
      <c r="B99" s="77" t="s">
        <v>149</v>
      </c>
      <c r="C99" s="84">
        <v>0.45067062557591836</v>
      </c>
      <c r="D99" s="85">
        <v>1.0959717356918091</v>
      </c>
      <c r="E99" s="80">
        <v>9804</v>
      </c>
      <c r="F99" s="81">
        <v>37</v>
      </c>
      <c r="H99" s="77" t="s">
        <v>149</v>
      </c>
      <c r="I99" s="99">
        <v>5.6471972832317412E-2</v>
      </c>
      <c r="J99" s="93"/>
      <c r="K99">
        <f t="shared" si="4"/>
        <v>2.830521308005161E-2</v>
      </c>
      <c r="L99">
        <f t="shared" si="5"/>
        <v>-2.322163838265575E-2</v>
      </c>
    </row>
    <row r="100" spans="2:12" x14ac:dyDescent="0.25">
      <c r="B100" s="77" t="s">
        <v>150</v>
      </c>
      <c r="C100" s="84">
        <v>0.79712362301101591</v>
      </c>
      <c r="D100" s="86">
        <v>0.40216172044324111</v>
      </c>
      <c r="E100" s="80">
        <v>9804</v>
      </c>
      <c r="F100" s="81">
        <v>0</v>
      </c>
      <c r="H100" s="77" t="s">
        <v>150</v>
      </c>
      <c r="I100" s="99">
        <v>-6.4758913583011044E-2</v>
      </c>
      <c r="J100" s="93"/>
      <c r="K100">
        <f t="shared" si="4"/>
        <v>-3.2668583551373143E-2</v>
      </c>
      <c r="L100">
        <f t="shared" si="5"/>
        <v>0.12835846176670745</v>
      </c>
    </row>
    <row r="101" spans="2:12" x14ac:dyDescent="0.25">
      <c r="B101" s="77" t="s">
        <v>151</v>
      </c>
      <c r="C101" s="84">
        <v>0.20012239902080783</v>
      </c>
      <c r="D101" s="86">
        <v>0.40011217608964383</v>
      </c>
      <c r="E101" s="80">
        <v>9804</v>
      </c>
      <c r="F101" s="81">
        <v>0</v>
      </c>
      <c r="H101" s="77" t="s">
        <v>151</v>
      </c>
      <c r="I101" s="99">
        <v>6.0879980120201072E-2</v>
      </c>
      <c r="J101" s="93"/>
      <c r="K101">
        <f t="shared" si="4"/>
        <v>0.12170719952120888</v>
      </c>
      <c r="L101">
        <f t="shared" si="5"/>
        <v>-3.0450079757792885E-2</v>
      </c>
    </row>
    <row r="102" spans="2:12" x14ac:dyDescent="0.25">
      <c r="B102" s="77" t="s">
        <v>152</v>
      </c>
      <c r="C102" s="84">
        <v>2.1419828641370867E-3</v>
      </c>
      <c r="D102" s="86">
        <v>4.6234325001117446E-2</v>
      </c>
      <c r="E102" s="80">
        <v>9804</v>
      </c>
      <c r="F102" s="81">
        <v>0</v>
      </c>
      <c r="H102" s="77" t="s">
        <v>152</v>
      </c>
      <c r="I102" s="99">
        <v>2.8196556146006163E-2</v>
      </c>
      <c r="J102" s="93"/>
      <c r="K102">
        <f t="shared" si="4"/>
        <v>0.60855564789220362</v>
      </c>
      <c r="L102">
        <f t="shared" si="5"/>
        <v>-1.306313871587067E-3</v>
      </c>
    </row>
    <row r="103" spans="2:12" x14ac:dyDescent="0.25">
      <c r="B103" s="77" t="s">
        <v>153</v>
      </c>
      <c r="C103" s="84">
        <v>6.1199510403916763E-4</v>
      </c>
      <c r="D103" s="86">
        <v>2.4732225075683682E-2</v>
      </c>
      <c r="E103" s="80">
        <v>9804</v>
      </c>
      <c r="F103" s="81">
        <v>0</v>
      </c>
      <c r="H103" s="77" t="s">
        <v>153</v>
      </c>
      <c r="I103" s="99">
        <v>1.5408481544153699E-2</v>
      </c>
      <c r="J103" s="93"/>
      <c r="K103">
        <f t="shared" si="4"/>
        <v>0.62263106460356832</v>
      </c>
      <c r="L103">
        <f t="shared" si="5"/>
        <v>-3.8128050496238105E-4</v>
      </c>
    </row>
    <row r="104" spans="2:12" x14ac:dyDescent="0.25">
      <c r="B104" s="77" t="s">
        <v>154</v>
      </c>
      <c r="C104" s="84">
        <v>0.91340269277845776</v>
      </c>
      <c r="D104" s="86">
        <v>0.28125839077221365</v>
      </c>
      <c r="E104" s="80">
        <v>9804</v>
      </c>
      <c r="F104" s="81">
        <v>0</v>
      </c>
      <c r="H104" s="77" t="s">
        <v>154</v>
      </c>
      <c r="I104" s="99">
        <v>-6.5547505501264952E-2</v>
      </c>
      <c r="J104" s="93"/>
      <c r="K104">
        <f t="shared" si="4"/>
        <v>-2.0181575582204972E-2</v>
      </c>
      <c r="L104">
        <f t="shared" si="5"/>
        <v>0.21286926895011246</v>
      </c>
    </row>
    <row r="105" spans="2:12" x14ac:dyDescent="0.25">
      <c r="B105" s="77" t="s">
        <v>155</v>
      </c>
      <c r="C105" s="84">
        <v>8.5271317829457363E-2</v>
      </c>
      <c r="D105" s="86">
        <v>0.27929926055268728</v>
      </c>
      <c r="E105" s="80">
        <v>9804</v>
      </c>
      <c r="F105" s="81">
        <v>0</v>
      </c>
      <c r="H105" s="77" t="s">
        <v>155</v>
      </c>
      <c r="I105" s="99">
        <v>6.2879327832890144E-2</v>
      </c>
      <c r="J105" s="93"/>
      <c r="K105">
        <f t="shared" si="4"/>
        <v>0.20593511264774353</v>
      </c>
      <c r="L105">
        <f t="shared" si="5"/>
        <v>-1.9197341009535414E-2</v>
      </c>
    </row>
    <row r="106" spans="2:12" x14ac:dyDescent="0.25">
      <c r="B106" s="77" t="s">
        <v>156</v>
      </c>
      <c r="C106" s="84">
        <v>1.0199918400652795E-3</v>
      </c>
      <c r="D106" s="86">
        <v>3.1922647125992958E-2</v>
      </c>
      <c r="E106" s="80">
        <v>9804</v>
      </c>
      <c r="F106" s="81">
        <v>0</v>
      </c>
      <c r="H106" s="77" t="s">
        <v>156</v>
      </c>
      <c r="I106" s="99">
        <v>2.2398914632922703E-2</v>
      </c>
      <c r="J106" s="93"/>
      <c r="K106">
        <f t="shared" si="4"/>
        <v>0.70094650466975617</v>
      </c>
      <c r="L106">
        <f t="shared" si="5"/>
        <v>-7.1568971275245681E-4</v>
      </c>
    </row>
    <row r="107" spans="2:12" x14ac:dyDescent="0.25">
      <c r="B107" s="77" t="s">
        <v>157</v>
      </c>
      <c r="C107" s="84">
        <v>3.0599755201958382E-4</v>
      </c>
      <c r="D107" s="86">
        <v>1.7491001190629782E-2</v>
      </c>
      <c r="E107" s="80">
        <v>9804</v>
      </c>
      <c r="F107" s="81">
        <v>0</v>
      </c>
      <c r="H107" s="77" t="s">
        <v>157</v>
      </c>
      <c r="I107" s="99">
        <v>9.0677199710663091E-3</v>
      </c>
      <c r="J107" s="93"/>
      <c r="K107">
        <f t="shared" si="4"/>
        <v>0.51826337281418777</v>
      </c>
      <c r="L107">
        <f t="shared" si="5"/>
        <v>-1.58635865569081E-4</v>
      </c>
    </row>
    <row r="108" spans="2:12" x14ac:dyDescent="0.25">
      <c r="B108" s="77" t="s">
        <v>158</v>
      </c>
      <c r="C108" s="84">
        <v>0.92411260709914322</v>
      </c>
      <c r="D108" s="86">
        <v>0.26483136196203588</v>
      </c>
      <c r="E108" s="80">
        <v>9804</v>
      </c>
      <c r="F108" s="81">
        <v>0</v>
      </c>
      <c r="H108" s="77" t="s">
        <v>158</v>
      </c>
      <c r="I108" s="99">
        <v>-6.0602284898020532E-2</v>
      </c>
      <c r="J108" s="93"/>
      <c r="K108">
        <f t="shared" si="4"/>
        <v>-1.7365576987082867E-2</v>
      </c>
      <c r="L108">
        <f t="shared" si="5"/>
        <v>0.21146791331044465</v>
      </c>
    </row>
    <row r="109" spans="2:12" x14ac:dyDescent="0.25">
      <c r="B109" s="77" t="s">
        <v>159</v>
      </c>
      <c r="C109" s="84">
        <v>7.527539779681762E-2</v>
      </c>
      <c r="D109" s="86">
        <v>0.26384865561543902</v>
      </c>
      <c r="E109" s="80">
        <v>9804</v>
      </c>
      <c r="F109" s="81">
        <v>0</v>
      </c>
      <c r="H109" s="77" t="s">
        <v>159</v>
      </c>
      <c r="I109" s="99">
        <v>5.9045268624518289E-2</v>
      </c>
      <c r="J109" s="93"/>
      <c r="K109">
        <f t="shared" si="4"/>
        <v>0.20693913491213098</v>
      </c>
      <c r="L109">
        <f t="shared" si="5"/>
        <v>-1.6845475575242956E-2</v>
      </c>
    </row>
    <row r="110" spans="2:12" x14ac:dyDescent="0.25">
      <c r="B110" s="77" t="s">
        <v>160</v>
      </c>
      <c r="C110" s="84">
        <v>3.0599755201958382E-4</v>
      </c>
      <c r="D110" s="86">
        <v>1.7491001190629331E-2</v>
      </c>
      <c r="E110" s="80">
        <v>9804</v>
      </c>
      <c r="F110" s="81">
        <v>0</v>
      </c>
      <c r="H110" s="77" t="s">
        <v>160</v>
      </c>
      <c r="I110" s="99">
        <v>1.2724094083754717E-2</v>
      </c>
      <c r="J110" s="93"/>
      <c r="K110">
        <f t="shared" si="4"/>
        <v>0.7272425633890055</v>
      </c>
      <c r="L110">
        <f t="shared" si="5"/>
        <v>-2.2260255995990369E-4</v>
      </c>
    </row>
    <row r="111" spans="2:12" x14ac:dyDescent="0.25">
      <c r="B111" s="77" t="s">
        <v>161</v>
      </c>
      <c r="C111" s="84">
        <v>3.0599755201958382E-4</v>
      </c>
      <c r="D111" s="86">
        <v>1.7491001190629504E-2</v>
      </c>
      <c r="E111" s="80">
        <v>9804</v>
      </c>
      <c r="F111" s="81">
        <v>0</v>
      </c>
      <c r="H111" s="77" t="s">
        <v>161</v>
      </c>
      <c r="I111" s="99">
        <v>1.4168071515912452E-2</v>
      </c>
      <c r="J111" s="93"/>
      <c r="K111">
        <f t="shared" si="4"/>
        <v>0.80977274921802167</v>
      </c>
      <c r="L111">
        <f t="shared" si="5"/>
        <v>-2.478643248295138E-4</v>
      </c>
    </row>
    <row r="112" spans="2:12" x14ac:dyDescent="0.25">
      <c r="B112" s="77" t="s">
        <v>162</v>
      </c>
      <c r="C112" s="84">
        <v>0.73011015911872712</v>
      </c>
      <c r="D112" s="86">
        <v>0.44392501122367251</v>
      </c>
      <c r="E112" s="80">
        <v>9804</v>
      </c>
      <c r="F112" s="81">
        <v>0</v>
      </c>
      <c r="H112" s="77" t="s">
        <v>162</v>
      </c>
      <c r="I112" s="99">
        <v>-6.6682089429338232E-2</v>
      </c>
      <c r="J112" s="93"/>
      <c r="K112">
        <f t="shared" si="4"/>
        <v>-4.0540221998546441E-2</v>
      </c>
      <c r="L112">
        <f t="shared" si="5"/>
        <v>0.10967003366046693</v>
      </c>
    </row>
    <row r="113" spans="2:12" x14ac:dyDescent="0.25">
      <c r="B113" s="77" t="s">
        <v>163</v>
      </c>
      <c r="C113" s="84">
        <v>0.25234598123215013</v>
      </c>
      <c r="D113" s="86">
        <v>0.43438086154999722</v>
      </c>
      <c r="E113" s="80">
        <v>9804</v>
      </c>
      <c r="F113" s="81">
        <v>0</v>
      </c>
      <c r="H113" s="77" t="s">
        <v>163</v>
      </c>
      <c r="I113" s="99">
        <v>5.8550395954146767E-2</v>
      </c>
      <c r="J113" s="93"/>
      <c r="K113">
        <f t="shared" si="4"/>
        <v>0.10077662878461816</v>
      </c>
      <c r="L113">
        <f t="shared" si="5"/>
        <v>-3.4013830779419552E-2</v>
      </c>
    </row>
    <row r="114" spans="2:12" x14ac:dyDescent="0.25">
      <c r="B114" s="77" t="s">
        <v>164</v>
      </c>
      <c r="C114" s="84">
        <v>1.6115871073031415E-2</v>
      </c>
      <c r="D114" s="86">
        <v>0.12592762703993504</v>
      </c>
      <c r="E114" s="80">
        <v>9804</v>
      </c>
      <c r="F114" s="81">
        <v>0</v>
      </c>
      <c r="H114" s="77" t="s">
        <v>164</v>
      </c>
      <c r="I114" s="99">
        <v>2.8981492572713059E-2</v>
      </c>
      <c r="J114" s="93"/>
      <c r="K114">
        <f t="shared" si="4"/>
        <v>0.22643506627711252</v>
      </c>
      <c r="L114">
        <f t="shared" si="5"/>
        <v>-3.7089716433530763E-3</v>
      </c>
    </row>
    <row r="115" spans="2:12" x14ac:dyDescent="0.25">
      <c r="B115" s="77" t="s">
        <v>165</v>
      </c>
      <c r="C115" s="84">
        <v>1.4279885760913914E-3</v>
      </c>
      <c r="D115" s="86">
        <v>3.7763671500961583E-2</v>
      </c>
      <c r="E115" s="80">
        <v>9804</v>
      </c>
      <c r="F115" s="81">
        <v>0</v>
      </c>
      <c r="H115" s="77" t="s">
        <v>165</v>
      </c>
      <c r="I115" s="99">
        <v>1.3746154737911421E-2</v>
      </c>
      <c r="J115" s="93"/>
      <c r="K115">
        <f t="shared" si="4"/>
        <v>0.36348492719069908</v>
      </c>
      <c r="L115">
        <f t="shared" si="5"/>
        <v>-5.1979458433807843E-4</v>
      </c>
    </row>
    <row r="116" spans="2:12" x14ac:dyDescent="0.25">
      <c r="B116" s="77" t="s">
        <v>166</v>
      </c>
      <c r="C116" s="84">
        <v>0.92482660138718886</v>
      </c>
      <c r="D116" s="86">
        <v>0.26368437705151448</v>
      </c>
      <c r="E116" s="80">
        <v>9804</v>
      </c>
      <c r="F116" s="81">
        <v>0</v>
      </c>
      <c r="H116" s="77" t="s">
        <v>166</v>
      </c>
      <c r="I116" s="99">
        <v>-3.1598952873298704E-2</v>
      </c>
      <c r="J116" s="93"/>
      <c r="K116">
        <f t="shared" si="4"/>
        <v>-9.0084998840407188E-3</v>
      </c>
      <c r="L116">
        <f t="shared" si="5"/>
        <v>0.11082777265752665</v>
      </c>
    </row>
    <row r="117" spans="2:12" x14ac:dyDescent="0.25">
      <c r="B117" s="77" t="s">
        <v>167</v>
      </c>
      <c r="C117" s="84">
        <v>7.1909424724602211E-2</v>
      </c>
      <c r="D117" s="86">
        <v>0.25835105442630502</v>
      </c>
      <c r="E117" s="80">
        <v>9804</v>
      </c>
      <c r="F117" s="81">
        <v>0</v>
      </c>
      <c r="H117" s="77" t="s">
        <v>167</v>
      </c>
      <c r="I117" s="99">
        <v>2.8827276061877734E-2</v>
      </c>
      <c r="J117" s="93"/>
      <c r="K117">
        <f t="shared" si="4"/>
        <v>0.1035580183069178</v>
      </c>
      <c r="L117">
        <f t="shared" si="5"/>
        <v>-8.023783152695578E-3</v>
      </c>
    </row>
    <row r="118" spans="2:12" x14ac:dyDescent="0.25">
      <c r="B118" s="77" t="s">
        <v>168</v>
      </c>
      <c r="C118" s="84">
        <v>3.2639738882088943E-3</v>
      </c>
      <c r="D118" s="86">
        <v>5.7040794459216865E-2</v>
      </c>
      <c r="E118" s="80">
        <v>9804</v>
      </c>
      <c r="F118" s="81">
        <v>0</v>
      </c>
      <c r="H118" s="77" t="s">
        <v>168</v>
      </c>
      <c r="I118" s="99">
        <v>1.5508077077785508E-2</v>
      </c>
      <c r="J118" s="93"/>
      <c r="K118">
        <f t="shared" si="4"/>
        <v>0.2709895481943031</v>
      </c>
      <c r="L118">
        <f t="shared" si="5"/>
        <v>-8.8739925728793486E-4</v>
      </c>
    </row>
    <row r="119" spans="2:12" x14ac:dyDescent="0.25">
      <c r="B119" s="77" t="s">
        <v>169</v>
      </c>
      <c r="C119" s="84">
        <v>0.79059567523459817</v>
      </c>
      <c r="D119" s="86">
        <v>0.40690421679566446</v>
      </c>
      <c r="E119" s="80">
        <v>9804</v>
      </c>
      <c r="F119" s="81">
        <v>0</v>
      </c>
      <c r="H119" s="77" t="s">
        <v>169</v>
      </c>
      <c r="I119" s="99">
        <v>-8.5456585170819152E-2</v>
      </c>
      <c r="J119" s="93"/>
      <c r="K119">
        <f t="shared" si="4"/>
        <v>-4.3978356025341406E-2</v>
      </c>
      <c r="L119">
        <f t="shared" si="5"/>
        <v>0.16603810889060952</v>
      </c>
    </row>
    <row r="120" spans="2:12" x14ac:dyDescent="0.25">
      <c r="B120" s="77" t="s">
        <v>170</v>
      </c>
      <c r="C120" s="84">
        <v>0.20889432884536924</v>
      </c>
      <c r="D120" s="86">
        <v>0.40653947664408335</v>
      </c>
      <c r="E120" s="80">
        <v>9804</v>
      </c>
      <c r="F120" s="81">
        <v>0</v>
      </c>
      <c r="H120" s="77" t="s">
        <v>170</v>
      </c>
      <c r="I120" s="99">
        <v>8.5078445616574974E-2</v>
      </c>
      <c r="J120" s="93"/>
      <c r="K120">
        <f t="shared" si="4"/>
        <v>0.16555843820111546</v>
      </c>
      <c r="L120">
        <f t="shared" si="5"/>
        <v>-4.3716307560067627E-2</v>
      </c>
    </row>
    <row r="121" spans="2:12" x14ac:dyDescent="0.25">
      <c r="B121" s="77" t="s">
        <v>171</v>
      </c>
      <c r="C121" s="84">
        <v>2.039983680130559E-4</v>
      </c>
      <c r="D121" s="86">
        <v>1.4282071216157663E-2</v>
      </c>
      <c r="E121" s="80">
        <v>9804</v>
      </c>
      <c r="F121" s="81">
        <v>0</v>
      </c>
      <c r="H121" s="77" t="s">
        <v>171</v>
      </c>
      <c r="I121" s="99">
        <v>6.5331057078315382E-3</v>
      </c>
      <c r="J121" s="93"/>
      <c r="K121">
        <f t="shared" si="4"/>
        <v>0.45734073623295801</v>
      </c>
      <c r="L121">
        <f t="shared" si="5"/>
        <v>-9.3315800088340751E-5</v>
      </c>
    </row>
    <row r="122" spans="2:12" x14ac:dyDescent="0.25">
      <c r="B122" s="77" t="s">
        <v>172</v>
      </c>
      <c r="C122" s="84">
        <v>3.0599755201958382E-4</v>
      </c>
      <c r="D122" s="86">
        <v>1.7491001190629275E-2</v>
      </c>
      <c r="E122" s="80">
        <v>9804</v>
      </c>
      <c r="F122" s="81">
        <v>0</v>
      </c>
      <c r="H122" s="77" t="s">
        <v>172</v>
      </c>
      <c r="I122" s="99">
        <v>5.2365111824745295E-3</v>
      </c>
      <c r="J122" s="93"/>
      <c r="K122">
        <f t="shared" si="4"/>
        <v>0.2992915480262015</v>
      </c>
      <c r="L122">
        <f t="shared" si="5"/>
        <v>-9.1610513629079114E-5</v>
      </c>
    </row>
    <row r="123" spans="2:12" x14ac:dyDescent="0.25">
      <c r="B123" s="77" t="s">
        <v>173</v>
      </c>
      <c r="C123" s="84">
        <v>0.83496532027743775</v>
      </c>
      <c r="D123" s="86">
        <v>0.37123077856322056</v>
      </c>
      <c r="E123" s="80">
        <v>9804</v>
      </c>
      <c r="F123" s="81">
        <v>0</v>
      </c>
      <c r="H123" s="77" t="s">
        <v>173</v>
      </c>
      <c r="I123" s="99">
        <v>-5.0810444822864183E-2</v>
      </c>
      <c r="J123" s="93"/>
      <c r="K123">
        <f t="shared" ref="K123:K124" si="6">((1-C123)/D123)*I123</f>
        <v>-2.2588335806521129E-2</v>
      </c>
      <c r="L123">
        <f t="shared" ref="L123:L124" si="7">((0-C123)/D123)*I123</f>
        <v>0.11428190167625583</v>
      </c>
    </row>
    <row r="124" spans="2:12" x14ac:dyDescent="0.25">
      <c r="B124" s="77" t="s">
        <v>174</v>
      </c>
      <c r="C124" s="84">
        <v>0.16115871073031418</v>
      </c>
      <c r="D124" s="86">
        <v>0.36769603072861662</v>
      </c>
      <c r="E124" s="80">
        <v>9804</v>
      </c>
      <c r="F124" s="81">
        <v>0</v>
      </c>
      <c r="H124" s="77" t="s">
        <v>174</v>
      </c>
      <c r="I124" s="99">
        <v>4.8150119572181169E-2</v>
      </c>
      <c r="J124" s="93"/>
      <c r="K124">
        <f t="shared" si="6"/>
        <v>0.10984700677997972</v>
      </c>
      <c r="L124">
        <f t="shared" si="7"/>
        <v>-2.1103875329811284E-2</v>
      </c>
    </row>
    <row r="125" spans="2:12" x14ac:dyDescent="0.25">
      <c r="B125" s="77" t="s">
        <v>175</v>
      </c>
      <c r="C125" s="84">
        <v>3.1619747042023662E-3</v>
      </c>
      <c r="D125" s="86">
        <v>5.6145330634093389E-2</v>
      </c>
      <c r="E125" s="80">
        <v>9804</v>
      </c>
      <c r="F125" s="81">
        <v>0</v>
      </c>
      <c r="H125" s="77" t="s">
        <v>175</v>
      </c>
      <c r="I125" s="99">
        <v>1.2948683521207002E-2</v>
      </c>
      <c r="J125" s="93"/>
      <c r="K125">
        <f t="shared" ref="K125:K132" si="8">((1-C125)/D125)*I125</f>
        <v>0.22989872827683017</v>
      </c>
      <c r="L125">
        <f t="shared" ref="L125:L132" si="9">((0-C125)/D125)*I125</f>
        <v>-7.2923980114414551E-4</v>
      </c>
    </row>
    <row r="126" spans="2:12" x14ac:dyDescent="0.25">
      <c r="B126" s="77" t="s">
        <v>176</v>
      </c>
      <c r="C126" s="84">
        <v>7.1399428804569572E-4</v>
      </c>
      <c r="D126" s="86">
        <v>2.6712493003515296E-2</v>
      </c>
      <c r="E126" s="80">
        <v>9804</v>
      </c>
      <c r="F126" s="81">
        <v>0</v>
      </c>
      <c r="H126" s="77" t="s">
        <v>176</v>
      </c>
      <c r="I126" s="99">
        <v>1.6126724948704128E-2</v>
      </c>
      <c r="J126" s="93"/>
      <c r="K126">
        <f t="shared" si="8"/>
        <v>0.60328366046123616</v>
      </c>
      <c r="L126">
        <f t="shared" si="9"/>
        <v>-4.3104885406028924E-4</v>
      </c>
    </row>
    <row r="127" spans="2:12" x14ac:dyDescent="0.25">
      <c r="B127" s="77" t="s">
        <v>177</v>
      </c>
      <c r="C127" s="84">
        <v>0.92533659730722151</v>
      </c>
      <c r="D127" s="86">
        <v>0.26286085046856283</v>
      </c>
      <c r="E127" s="80">
        <v>9804</v>
      </c>
      <c r="F127" s="81">
        <v>0</v>
      </c>
      <c r="H127" s="77" t="s">
        <v>177</v>
      </c>
      <c r="I127" s="99">
        <v>-4.5763289432455174E-2</v>
      </c>
      <c r="J127" s="93"/>
      <c r="K127">
        <f t="shared" si="8"/>
        <v>-1.2998675540122765E-2</v>
      </c>
      <c r="L127">
        <f t="shared" si="9"/>
        <v>0.16109833948086566</v>
      </c>
    </row>
    <row r="128" spans="2:12" x14ac:dyDescent="0.25">
      <c r="B128" s="77" t="s">
        <v>178</v>
      </c>
      <c r="C128" s="84">
        <v>7.4153406772745817E-2</v>
      </c>
      <c r="D128" s="86">
        <v>0.26203374300331239</v>
      </c>
      <c r="E128" s="80">
        <v>9804</v>
      </c>
      <c r="F128" s="81">
        <v>0</v>
      </c>
      <c r="H128" s="77" t="s">
        <v>178</v>
      </c>
      <c r="I128" s="99">
        <v>4.5618216947046916E-2</v>
      </c>
      <c r="J128" s="93"/>
      <c r="K128">
        <f t="shared" si="8"/>
        <v>0.16118332801509183</v>
      </c>
      <c r="L128">
        <f t="shared" si="9"/>
        <v>-1.2909582402442632E-2</v>
      </c>
    </row>
    <row r="129" spans="2:12" x14ac:dyDescent="0.25">
      <c r="B129" s="77" t="s">
        <v>179</v>
      </c>
      <c r="C129" s="84">
        <v>4.0799673602611179E-4</v>
      </c>
      <c r="D129" s="86">
        <v>2.0195838117992346E-2</v>
      </c>
      <c r="E129" s="80">
        <v>9804</v>
      </c>
      <c r="F129" s="81">
        <v>0</v>
      </c>
      <c r="H129" s="77" t="s">
        <v>179</v>
      </c>
      <c r="I129" s="99">
        <v>5.0424627435860753E-4</v>
      </c>
      <c r="J129" s="93"/>
      <c r="K129">
        <f t="shared" si="8"/>
        <v>2.4957644272037879E-2</v>
      </c>
      <c r="L129">
        <f t="shared" si="9"/>
        <v>-1.0186793580423623E-5</v>
      </c>
    </row>
    <row r="130" spans="2:12" x14ac:dyDescent="0.25">
      <c r="B130" s="77" t="s">
        <v>180</v>
      </c>
      <c r="C130" s="84">
        <v>1.0199918400652795E-4</v>
      </c>
      <c r="D130" s="86">
        <v>1.0099464540584597E-2</v>
      </c>
      <c r="E130" s="80">
        <v>9804</v>
      </c>
      <c r="F130" s="81">
        <v>0</v>
      </c>
      <c r="H130" s="77" t="s">
        <v>180</v>
      </c>
      <c r="I130" s="99">
        <v>6.5034505829317463E-3</v>
      </c>
      <c r="J130" s="93"/>
      <c r="K130">
        <f t="shared" si="8"/>
        <v>0.6438744559325571</v>
      </c>
      <c r="L130">
        <f t="shared" si="9"/>
        <v>-6.5681368553764883E-5</v>
      </c>
    </row>
    <row r="131" spans="2:12" ht="24" x14ac:dyDescent="0.25">
      <c r="B131" s="77" t="s">
        <v>181</v>
      </c>
      <c r="C131" s="84">
        <v>0.99959200326397391</v>
      </c>
      <c r="D131" s="86">
        <v>2.0195838117992724E-2</v>
      </c>
      <c r="E131" s="80">
        <v>9804</v>
      </c>
      <c r="F131" s="81">
        <v>0</v>
      </c>
      <c r="H131" s="77" t="s">
        <v>181</v>
      </c>
      <c r="I131" s="99">
        <v>-4.5681492890838624E-3</v>
      </c>
      <c r="J131" s="93"/>
      <c r="K131">
        <f t="shared" si="8"/>
        <v>-9.2285845664690104E-5</v>
      </c>
      <c r="L131">
        <f t="shared" si="9"/>
        <v>0.22610032187850007</v>
      </c>
    </row>
    <row r="132" spans="2:12" ht="15.75" thickBot="1" x14ac:dyDescent="0.3">
      <c r="B132" s="87" t="s">
        <v>182</v>
      </c>
      <c r="C132" s="88">
        <v>4.0799673602611174E-4</v>
      </c>
      <c r="D132" s="89">
        <v>2.0195838117992724E-2</v>
      </c>
      <c r="E132" s="90">
        <v>9804</v>
      </c>
      <c r="F132" s="91">
        <v>0</v>
      </c>
      <c r="H132" s="87" t="s">
        <v>182</v>
      </c>
      <c r="I132" s="100">
        <v>4.5681492890838234E-3</v>
      </c>
      <c r="J132" s="93"/>
      <c r="K132">
        <f t="shared" si="8"/>
        <v>0.22610032187849813</v>
      </c>
      <c r="L132">
        <f t="shared" si="9"/>
        <v>-9.2285845664693113E-5</v>
      </c>
    </row>
    <row r="133" spans="2:12" ht="35.25" customHeight="1" thickTop="1" x14ac:dyDescent="0.25">
      <c r="B133" s="92" t="s">
        <v>48</v>
      </c>
      <c r="C133" s="92"/>
      <c r="D133" s="92"/>
      <c r="E133" s="92"/>
      <c r="F133" s="92"/>
      <c r="H133" s="92" t="s">
        <v>7</v>
      </c>
      <c r="I133" s="92"/>
      <c r="J133" s="93"/>
    </row>
  </sheetData>
  <mergeCells count="7">
    <mergeCell ref="H4:I4"/>
    <mergeCell ref="H5:H6"/>
    <mergeCell ref="H133:I133"/>
    <mergeCell ref="K5:L5"/>
    <mergeCell ref="B5:F5"/>
    <mergeCell ref="B6"/>
    <mergeCell ref="B133:F133"/>
  </mergeCells>
  <pageMargins left="0.25" right="0.2" top="0.25" bottom="0.25" header="0.55000000000000004" footer="0.05"/>
  <pageSetup scale="8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3" workbookViewId="0">
      <selection activeCell="H28" sqref="H28"/>
    </sheetView>
  </sheetViews>
  <sheetFormatPr defaultRowHeight="15" x14ac:dyDescent="0.25"/>
  <cols>
    <col min="2" max="2" width="9.140625" customWidth="1"/>
    <col min="3" max="3" width="9.85546875" customWidth="1"/>
    <col min="4" max="4" width="11.140625" customWidth="1"/>
    <col min="5" max="5" width="10.42578125" bestFit="1" customWidth="1"/>
    <col min="7" max="7" width="13" customWidth="1"/>
  </cols>
  <sheetData>
    <row r="1" spans="1:9" x14ac:dyDescent="0.25">
      <c r="A1" t="s">
        <v>12</v>
      </c>
    </row>
    <row r="3" spans="1:9" x14ac:dyDescent="0.25">
      <c r="B3" t="s">
        <v>13</v>
      </c>
    </row>
    <row r="5" spans="1:9" ht="15.75" customHeight="1" thickBot="1" x14ac:dyDescent="0.3">
      <c r="C5" s="101" t="s">
        <v>22</v>
      </c>
      <c r="D5" s="101"/>
      <c r="E5" s="101"/>
      <c r="F5" s="101"/>
      <c r="G5" s="101"/>
      <c r="H5" s="101"/>
      <c r="I5" s="101"/>
    </row>
    <row r="6" spans="1:9" ht="25.5" customHeight="1" thickTop="1" x14ac:dyDescent="0.25">
      <c r="C6" s="102" t="s">
        <v>14</v>
      </c>
      <c r="D6" s="103"/>
      <c r="E6" s="104" t="s">
        <v>15</v>
      </c>
      <c r="F6" s="105"/>
      <c r="G6" s="106" t="s">
        <v>16</v>
      </c>
      <c r="H6" s="105" t="s">
        <v>17</v>
      </c>
      <c r="I6" s="107" t="s">
        <v>18</v>
      </c>
    </row>
    <row r="7" spans="1:9" ht="15.75" thickBot="1" x14ac:dyDescent="0.3">
      <c r="C7" s="108"/>
      <c r="D7" s="109"/>
      <c r="E7" s="110" t="s">
        <v>19</v>
      </c>
      <c r="F7" s="111" t="s">
        <v>20</v>
      </c>
      <c r="G7" s="111" t="s">
        <v>21</v>
      </c>
      <c r="H7" s="112"/>
      <c r="I7" s="113"/>
    </row>
    <row r="8" spans="1:9" ht="15.75" thickTop="1" x14ac:dyDescent="0.25">
      <c r="C8" s="114" t="s">
        <v>5</v>
      </c>
      <c r="D8" s="115" t="s">
        <v>183</v>
      </c>
      <c r="E8" s="116">
        <v>1.1683262951029321</v>
      </c>
      <c r="F8" s="117">
        <v>4.6432629018444624E-3</v>
      </c>
      <c r="G8" s="118"/>
      <c r="H8" s="119">
        <v>251.61751979170359</v>
      </c>
      <c r="I8" s="120">
        <v>0</v>
      </c>
    </row>
    <row r="9" spans="1:9" ht="36.75" thickBot="1" x14ac:dyDescent="0.3">
      <c r="C9" s="121"/>
      <c r="D9" s="122" t="s">
        <v>184</v>
      </c>
      <c r="E9" s="123">
        <v>1.1743198005530042</v>
      </c>
      <c r="F9" s="124">
        <v>4.6440650548955961E-3</v>
      </c>
      <c r="G9" s="124">
        <v>0.97811724204766326</v>
      </c>
      <c r="H9" s="125">
        <v>252.86463188431892</v>
      </c>
      <c r="I9" s="126">
        <v>0</v>
      </c>
    </row>
    <row r="10" spans="1:9" ht="15.75" customHeight="1" thickTop="1" x14ac:dyDescent="0.25">
      <c r="C10" s="127" t="s">
        <v>44</v>
      </c>
      <c r="D10" s="127"/>
      <c r="E10" s="127"/>
      <c r="F10" s="127"/>
      <c r="G10" s="127"/>
      <c r="H10" s="127"/>
      <c r="I10" s="127"/>
    </row>
    <row r="12" spans="1:9" x14ac:dyDescent="0.25">
      <c r="D12" t="s">
        <v>186</v>
      </c>
    </row>
    <row r="14" spans="1:9" x14ac:dyDescent="0.25">
      <c r="B14" t="s">
        <v>11</v>
      </c>
    </row>
    <row r="16" spans="1:9" ht="15.75" customHeight="1" thickBot="1" x14ac:dyDescent="0.3">
      <c r="C16" s="101" t="s">
        <v>22</v>
      </c>
      <c r="D16" s="101"/>
      <c r="E16" s="101"/>
      <c r="F16" s="101"/>
      <c r="G16" s="101"/>
      <c r="H16" s="101"/>
      <c r="I16" s="101"/>
    </row>
    <row r="17" spans="2:9" ht="25.5" customHeight="1" thickTop="1" x14ac:dyDescent="0.25">
      <c r="C17" s="102" t="s">
        <v>14</v>
      </c>
      <c r="D17" s="103"/>
      <c r="E17" s="104" t="s">
        <v>15</v>
      </c>
      <c r="F17" s="105"/>
      <c r="G17" s="106" t="s">
        <v>16</v>
      </c>
      <c r="H17" s="105" t="s">
        <v>17</v>
      </c>
      <c r="I17" s="107" t="s">
        <v>18</v>
      </c>
    </row>
    <row r="18" spans="2:9" ht="15.75" thickBot="1" x14ac:dyDescent="0.3">
      <c r="C18" s="108"/>
      <c r="D18" s="109"/>
      <c r="E18" s="110" t="s">
        <v>19</v>
      </c>
      <c r="F18" s="111" t="s">
        <v>20</v>
      </c>
      <c r="G18" s="111" t="s">
        <v>21</v>
      </c>
      <c r="H18" s="112"/>
      <c r="I18" s="113"/>
    </row>
    <row r="19" spans="2:9" ht="15.75" thickTop="1" x14ac:dyDescent="0.25">
      <c r="C19" s="114" t="s">
        <v>5</v>
      </c>
      <c r="D19" s="115" t="s">
        <v>183</v>
      </c>
      <c r="E19" s="128">
        <v>-0.34499231174244915</v>
      </c>
      <c r="F19" s="117">
        <v>3.8743877295535746E-3</v>
      </c>
      <c r="G19" s="118"/>
      <c r="H19" s="119">
        <v>-89.044343474162517</v>
      </c>
      <c r="I19" s="120">
        <v>0</v>
      </c>
    </row>
    <row r="20" spans="2:9" ht="36.75" thickBot="1" x14ac:dyDescent="0.3">
      <c r="C20" s="121"/>
      <c r="D20" s="122" t="s">
        <v>185</v>
      </c>
      <c r="E20" s="129">
        <v>0.44777146700172016</v>
      </c>
      <c r="F20" s="124">
        <v>3.8745853368640196E-3</v>
      </c>
      <c r="G20" s="124">
        <v>0.75942468391704243</v>
      </c>
      <c r="H20" s="125">
        <v>115.56629369896233</v>
      </c>
      <c r="I20" s="126">
        <v>0</v>
      </c>
    </row>
    <row r="21" spans="2:9" ht="15.75" customHeight="1" thickTop="1" x14ac:dyDescent="0.25">
      <c r="C21" s="127" t="s">
        <v>44</v>
      </c>
      <c r="D21" s="127"/>
      <c r="E21" s="127"/>
      <c r="F21" s="127"/>
      <c r="G21" s="127"/>
      <c r="H21" s="127"/>
      <c r="I21" s="127"/>
    </row>
    <row r="23" spans="2:9" x14ac:dyDescent="0.25">
      <c r="D23" t="s">
        <v>187</v>
      </c>
    </row>
    <row r="26" spans="2:9" x14ac:dyDescent="0.25">
      <c r="B26" t="s">
        <v>23</v>
      </c>
    </row>
    <row r="28" spans="2:9" x14ac:dyDescent="0.25">
      <c r="C28" s="101" t="s">
        <v>24</v>
      </c>
      <c r="D28" s="101"/>
      <c r="E28" s="101"/>
    </row>
    <row r="29" spans="2:9" ht="15.75" thickBot="1" x14ac:dyDescent="0.3">
      <c r="C29" s="130" t="s">
        <v>45</v>
      </c>
      <c r="D29" s="131"/>
      <c r="E29" s="131"/>
      <c r="F29" s="2"/>
    </row>
    <row r="30" spans="2:9" ht="15.75" thickTop="1" x14ac:dyDescent="0.25">
      <c r="C30" s="132" t="s">
        <v>25</v>
      </c>
      <c r="D30" s="115" t="s">
        <v>26</v>
      </c>
      <c r="E30" s="133">
        <v>12698.999888000024</v>
      </c>
      <c r="F30" s="2"/>
    </row>
    <row r="31" spans="2:9" x14ac:dyDescent="0.25">
      <c r="C31" s="134"/>
      <c r="D31" s="135" t="s">
        <v>27</v>
      </c>
      <c r="E31" s="136">
        <v>0</v>
      </c>
      <c r="F31" s="2"/>
    </row>
    <row r="32" spans="2:9" x14ac:dyDescent="0.25">
      <c r="C32" s="134" t="s">
        <v>1</v>
      </c>
      <c r="D32" s="137"/>
      <c r="E32" s="138">
        <v>-6.0656382578761284E-2</v>
      </c>
      <c r="F32" s="2"/>
    </row>
    <row r="33" spans="3:6" ht="15" customHeight="1" x14ac:dyDescent="0.25">
      <c r="C33" s="134" t="s">
        <v>46</v>
      </c>
      <c r="D33" s="137"/>
      <c r="E33" s="139">
        <v>7.7245159386116541E-3</v>
      </c>
      <c r="F33" s="2"/>
    </row>
    <row r="34" spans="3:6" x14ac:dyDescent="0.25">
      <c r="C34" s="134" t="s">
        <v>28</v>
      </c>
      <c r="D34" s="137"/>
      <c r="E34" s="138">
        <v>-0.35163425081091643</v>
      </c>
      <c r="F34" s="2"/>
    </row>
    <row r="35" spans="3:6" ht="15" customHeight="1" x14ac:dyDescent="0.25">
      <c r="C35" s="134" t="s">
        <v>29</v>
      </c>
      <c r="D35" s="137"/>
      <c r="E35" s="140">
        <v>1.8143542408601483</v>
      </c>
      <c r="F35" s="2"/>
    </row>
    <row r="36" spans="3:6" ht="15" customHeight="1" x14ac:dyDescent="0.25">
      <c r="C36" s="134" t="s">
        <v>30</v>
      </c>
      <c r="D36" s="137"/>
      <c r="E36" s="139">
        <v>0.87047446001659057</v>
      </c>
      <c r="F36" s="2"/>
    </row>
    <row r="37" spans="3:6" ht="15" customHeight="1" x14ac:dyDescent="0.25">
      <c r="C37" s="134" t="s">
        <v>31</v>
      </c>
      <c r="D37" s="137"/>
      <c r="E37" s="141">
        <v>1.7192086205724766</v>
      </c>
      <c r="F37" s="2"/>
    </row>
    <row r="38" spans="3:6" ht="15" customHeight="1" x14ac:dyDescent="0.25">
      <c r="C38" s="134" t="s">
        <v>32</v>
      </c>
      <c r="D38" s="137"/>
      <c r="E38" s="142">
        <v>2.1733995639818284E-2</v>
      </c>
      <c r="F38" s="2"/>
    </row>
    <row r="39" spans="3:6" ht="15" customHeight="1" x14ac:dyDescent="0.25">
      <c r="C39" s="134" t="s">
        <v>33</v>
      </c>
      <c r="D39" s="137"/>
      <c r="E39" s="141">
        <v>2.6040325052187243</v>
      </c>
      <c r="F39" s="2"/>
    </row>
    <row r="40" spans="3:6" ht="15" customHeight="1" x14ac:dyDescent="0.25">
      <c r="C40" s="134" t="s">
        <v>34</v>
      </c>
      <c r="D40" s="137"/>
      <c r="E40" s="142">
        <v>4.346457062421312E-2</v>
      </c>
      <c r="F40" s="2"/>
    </row>
    <row r="41" spans="3:6" x14ac:dyDescent="0.25">
      <c r="C41" s="134" t="s">
        <v>35</v>
      </c>
      <c r="D41" s="137"/>
      <c r="E41" s="140">
        <v>-1.616658806479528</v>
      </c>
      <c r="F41" s="2"/>
    </row>
    <row r="42" spans="3:6" x14ac:dyDescent="0.25">
      <c r="C42" s="134" t="s">
        <v>36</v>
      </c>
      <c r="D42" s="137"/>
      <c r="E42" s="140">
        <v>3.9645461556626929</v>
      </c>
      <c r="F42" s="2"/>
    </row>
    <row r="43" spans="3:6" x14ac:dyDescent="0.25">
      <c r="C43" s="134" t="s">
        <v>37</v>
      </c>
      <c r="D43" s="143" t="s">
        <v>38</v>
      </c>
      <c r="E43" s="138">
        <v>-0.69397818992319749</v>
      </c>
      <c r="F43" s="2"/>
    </row>
    <row r="44" spans="3:6" x14ac:dyDescent="0.25">
      <c r="C44" s="134"/>
      <c r="D44" s="143" t="s">
        <v>39</v>
      </c>
      <c r="E44" s="138">
        <v>-0.47442059028478739</v>
      </c>
      <c r="F44" s="2"/>
    </row>
    <row r="45" spans="3:6" x14ac:dyDescent="0.25">
      <c r="C45" s="134"/>
      <c r="D45" s="143" t="s">
        <v>40</v>
      </c>
      <c r="E45" s="138">
        <v>-0.19731643950314062</v>
      </c>
      <c r="F45" s="2"/>
    </row>
    <row r="46" spans="3:6" ht="15.75" thickBot="1" x14ac:dyDescent="0.3">
      <c r="C46" s="121"/>
      <c r="D46" s="144" t="s">
        <v>41</v>
      </c>
      <c r="E46" s="145">
        <v>0.34213676583671077</v>
      </c>
    </row>
    <row r="47" spans="3:6" ht="15.75" thickTop="1" x14ac:dyDescent="0.25"/>
    <row r="49" spans="2:2" x14ac:dyDescent="0.25">
      <c r="B49" t="s">
        <v>42</v>
      </c>
    </row>
  </sheetData>
  <mergeCells count="28">
    <mergeCell ref="C28:E28"/>
    <mergeCell ref="C30:C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C46"/>
    <mergeCell ref="C16:I16"/>
    <mergeCell ref="C17:D18"/>
    <mergeCell ref="E17:F17"/>
    <mergeCell ref="H17:H18"/>
    <mergeCell ref="I17:I18"/>
    <mergeCell ref="C19:C20"/>
    <mergeCell ref="C21:I21"/>
    <mergeCell ref="C5:I5"/>
    <mergeCell ref="C6:D7"/>
    <mergeCell ref="E6:F6"/>
    <mergeCell ref="H6:H7"/>
    <mergeCell ref="I6:I7"/>
    <mergeCell ref="C8:C9"/>
    <mergeCell ref="C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</vt:lpstr>
      <vt:lpstr>Urban</vt:lpstr>
      <vt:lpstr>Rural</vt:lpstr>
      <vt:lpstr>Composite</vt:lpstr>
    </vt:vector>
  </TitlesOfParts>
  <Company>ICF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</dc:creator>
  <cp:lastModifiedBy>Jones, Toni</cp:lastModifiedBy>
  <cp:lastPrinted>2016-03-24T20:49:33Z</cp:lastPrinted>
  <dcterms:created xsi:type="dcterms:W3CDTF">2013-08-06T13:22:30Z</dcterms:created>
  <dcterms:modified xsi:type="dcterms:W3CDTF">2016-03-24T20:49:45Z</dcterms:modified>
</cp:coreProperties>
</file>