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C:\Users\Chenny.Chen\Desktop\PMP\"/>
    </mc:Choice>
  </mc:AlternateContent>
  <xr:revisionPtr revIDLastSave="0" documentId="8_{31A061B9-5C15-418A-BDE0-BE8F298EF35A}" xr6:coauthVersionLast="36" xr6:coauthVersionMax="36" xr10:uidLastSave="{00000000-0000-0000-0000-000000000000}"/>
  <bookViews>
    <workbookView xWindow="0" yWindow="0" windowWidth="28800" windowHeight="1219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<sst xmlns="http://schemas.openxmlformats.org/spreadsheetml/2006/main" count="79" uniqueCount="52">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</sst>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164"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4" fillId="12"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on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on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24" fillId="0" borderId="0" xfId="0" applyNumberFormat="1" applyFont="1" applyAlignment="1">
      <alignment horizontal="center"/>
    </xf>
    <xf numFmtId="0" fontId="17" fillId="0" borderId="0" xfId="1" applyFont="1" applyAlignment="1" applyProtection="1">
      <alignment vertical="top"/>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pplyFill="1">
      <alignment horizontal="left" vertical="center" indent="2"/>
    </xf>
    <xf numFmtId="167" fontId="0" fillId="7" borderId="4" xfId="0" applyNumberFormat="1" applyFont="1" applyFill="1" applyBorder="1" applyAlignment="1">
      <alignment horizontal="left" vertical="center" wrapText="1" indent="1"/>
    </xf>
    <xf numFmtId="167" fontId="0" fillId="7" borderId="1" xfId="0" applyNumberFormat="1" applyFont="1" applyFill="1" applyBorder="1" applyAlignment="1">
      <alignment horizontal="left" vertical="center" wrapText="1" indent="1"/>
    </xf>
    <xf numFmtId="167" fontId="0" fillId="7" borderId="5" xfId="0" applyNumberFormat="1" applyFon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F9" sqref="F9"/>
    </sheetView>
  </sheetViews>
  <sheetFormatPr defaultRowHeight="30" customHeight="1" x14ac:dyDescent="0.75"/>
  <cols>
    <col min="1" max="1" width="2.7265625" style="60" customWidth="1"/>
    <col min="2" max="2" width="19.86328125" customWidth="1"/>
    <col min="3" max="3" width="30.7265625" customWidth="1"/>
    <col min="4" max="4" width="10.7265625" customWidth="1"/>
    <col min="5" max="5" width="10.40625" style="5" customWidth="1"/>
    <col min="6" max="6" width="10.40625" customWidth="1"/>
    <col min="7" max="7" width="2.7265625" customWidth="1"/>
    <col min="8" max="8" width="6.1328125" hidden="1" customWidth="1"/>
    <col min="9" max="64" width="2.54296875" customWidth="1"/>
    <col min="69" max="70" width="10.26953125"/>
  </cols>
  <sheetData>
    <row r="1" spans="1:64" ht="30" customHeight="1" x14ac:dyDescent="1.35">
      <c r="A1" s="61" t="s">
        <v>43</v>
      </c>
      <c r="B1" s="65" t="s">
        <v>11</v>
      </c>
      <c r="C1" s="1"/>
      <c r="D1" s="2"/>
      <c r="E1" s="4"/>
      <c r="F1" s="47"/>
      <c r="H1" s="2"/>
      <c r="I1" s="14" t="s">
        <v>21</v>
      </c>
    </row>
    <row r="2" spans="1:64" ht="30" customHeight="1" x14ac:dyDescent="0.9">
      <c r="A2" s="60" t="s">
        <v>36</v>
      </c>
      <c r="B2" s="66" t="s">
        <v>32</v>
      </c>
      <c r="I2" s="63" t="s">
        <v>26</v>
      </c>
    </row>
    <row r="3" spans="1:64" ht="30" customHeight="1" x14ac:dyDescent="0.75">
      <c r="A3" s="60" t="s">
        <v>44</v>
      </c>
      <c r="B3" s="67" t="s">
        <v>33</v>
      </c>
      <c r="C3" s="91" t="s">
        <v>8</v>
      </c>
      <c r="D3" s="92"/>
      <c r="E3" s="90">
        <f ca="1">TODAY()</f>
        <v>43356</v>
      </c>
      <c r="F3" s="90"/>
    </row>
    <row r="4" spans="1:64" ht="30" customHeight="1" x14ac:dyDescent="0.75">
      <c r="A4" s="61" t="s">
        <v>45</v>
      </c>
      <c r="C4" s="91" t="s">
        <v>16</v>
      </c>
      <c r="D4" s="92"/>
      <c r="E4" s="7">
        <v>1</v>
      </c>
      <c r="I4" s="87">
        <f ca="1">I5</f>
        <v>43353</v>
      </c>
      <c r="J4" s="88"/>
      <c r="K4" s="88"/>
      <c r="L4" s="88"/>
      <c r="M4" s="88"/>
      <c r="N4" s="88"/>
      <c r="O4" s="89"/>
      <c r="P4" s="87">
        <f ca="1">P5</f>
        <v>43360</v>
      </c>
      <c r="Q4" s="88"/>
      <c r="R4" s="88"/>
      <c r="S4" s="88"/>
      <c r="T4" s="88"/>
      <c r="U4" s="88"/>
      <c r="V4" s="89"/>
      <c r="W4" s="87">
        <f ca="1">W5</f>
        <v>43367</v>
      </c>
      <c r="X4" s="88"/>
      <c r="Y4" s="88"/>
      <c r="Z4" s="88"/>
      <c r="AA4" s="88"/>
      <c r="AB4" s="88"/>
      <c r="AC4" s="89"/>
      <c r="AD4" s="87">
        <f ca="1">AD5</f>
        <v>43374</v>
      </c>
      <c r="AE4" s="88"/>
      <c r="AF4" s="88"/>
      <c r="AG4" s="88"/>
      <c r="AH4" s="88"/>
      <c r="AI4" s="88"/>
      <c r="AJ4" s="89"/>
      <c r="AK4" s="87">
        <f ca="1">AK5</f>
        <v>43381</v>
      </c>
      <c r="AL4" s="88"/>
      <c r="AM4" s="88"/>
      <c r="AN4" s="88"/>
      <c r="AO4" s="88"/>
      <c r="AP4" s="88"/>
      <c r="AQ4" s="89"/>
      <c r="AR4" s="87">
        <f ca="1">AR5</f>
        <v>43388</v>
      </c>
      <c r="AS4" s="88"/>
      <c r="AT4" s="88"/>
      <c r="AU4" s="88"/>
      <c r="AV4" s="88"/>
      <c r="AW4" s="88"/>
      <c r="AX4" s="89"/>
      <c r="AY4" s="87">
        <f ca="1">AY5</f>
        <v>43395</v>
      </c>
      <c r="AZ4" s="88"/>
      <c r="BA4" s="88"/>
      <c r="BB4" s="88"/>
      <c r="BC4" s="88"/>
      <c r="BD4" s="88"/>
      <c r="BE4" s="89"/>
      <c r="BF4" s="87">
        <f ca="1">BF5</f>
        <v>43402</v>
      </c>
      <c r="BG4" s="88"/>
      <c r="BH4" s="88"/>
      <c r="BI4" s="88"/>
      <c r="BJ4" s="88"/>
      <c r="BK4" s="88"/>
      <c r="BL4" s="89"/>
    </row>
    <row r="5" spans="1:64" ht="15" customHeight="1" x14ac:dyDescent="0.75">
      <c r="A5" s="61" t="s">
        <v>46</v>
      </c>
      <c r="B5" s="93"/>
      <c r="C5" s="93"/>
      <c r="D5" s="93"/>
      <c r="E5" s="93"/>
      <c r="F5" s="93"/>
      <c r="G5" s="93"/>
      <c r="I5" s="11">
        <f ca="1">Project_Start-WEEKDAY(Project_Start,1)+2+7*(Display_Week-1)</f>
        <v>43353</v>
      </c>
      <c r="J5" s="10">
        <f ca="1">I5+1</f>
        <v>43354</v>
      </c>
      <c r="K5" s="10">
        <f t="shared" ref="K5:AX5" ca="1" si="0">J5+1</f>
        <v>43355</v>
      </c>
      <c r="L5" s="10">
        <f t="shared" ca="1" si="0"/>
        <v>43356</v>
      </c>
      <c r="M5" s="10">
        <f t="shared" ca="1" si="0"/>
        <v>43357</v>
      </c>
      <c r="N5" s="10">
        <f t="shared" ca="1" si="0"/>
        <v>43358</v>
      </c>
      <c r="O5" s="12">
        <f t="shared" ca="1" si="0"/>
        <v>43359</v>
      </c>
      <c r="P5" s="11">
        <f ca="1">O5+1</f>
        <v>43360</v>
      </c>
      <c r="Q5" s="10">
        <f ca="1">P5+1</f>
        <v>43361</v>
      </c>
      <c r="R5" s="10">
        <f t="shared" ca="1" si="0"/>
        <v>43362</v>
      </c>
      <c r="S5" s="10">
        <f t="shared" ca="1" si="0"/>
        <v>43363</v>
      </c>
      <c r="T5" s="10">
        <f t="shared" ca="1" si="0"/>
        <v>43364</v>
      </c>
      <c r="U5" s="10">
        <f t="shared" ca="1" si="0"/>
        <v>43365</v>
      </c>
      <c r="V5" s="12">
        <f t="shared" ca="1" si="0"/>
        <v>43366</v>
      </c>
      <c r="W5" s="11">
        <f ca="1">V5+1</f>
        <v>43367</v>
      </c>
      <c r="X5" s="10">
        <f ca="1">W5+1</f>
        <v>43368</v>
      </c>
      <c r="Y5" s="10">
        <f t="shared" ca="1" si="0"/>
        <v>43369</v>
      </c>
      <c r="Z5" s="10">
        <f t="shared" ca="1" si="0"/>
        <v>43370</v>
      </c>
      <c r="AA5" s="10">
        <f t="shared" ca="1" si="0"/>
        <v>43371</v>
      </c>
      <c r="AB5" s="10">
        <f t="shared" ca="1" si="0"/>
        <v>43372</v>
      </c>
      <c r="AC5" s="12">
        <f t="shared" ca="1" si="0"/>
        <v>43373</v>
      </c>
      <c r="AD5" s="11">
        <f ca="1">AC5+1</f>
        <v>43374</v>
      </c>
      <c r="AE5" s="10">
        <f ca="1">AD5+1</f>
        <v>43375</v>
      </c>
      <c r="AF5" s="10">
        <f t="shared" ca="1" si="0"/>
        <v>43376</v>
      </c>
      <c r="AG5" s="10">
        <f t="shared" ca="1" si="0"/>
        <v>43377</v>
      </c>
      <c r="AH5" s="10">
        <f t="shared" ca="1" si="0"/>
        <v>43378</v>
      </c>
      <c r="AI5" s="10">
        <f t="shared" ca="1" si="0"/>
        <v>43379</v>
      </c>
      <c r="AJ5" s="12">
        <f t="shared" ca="1" si="0"/>
        <v>43380</v>
      </c>
      <c r="AK5" s="11">
        <f ca="1">AJ5+1</f>
        <v>43381</v>
      </c>
      <c r="AL5" s="10">
        <f ca="1">AK5+1</f>
        <v>43382</v>
      </c>
      <c r="AM5" s="10">
        <f t="shared" ca="1" si="0"/>
        <v>43383</v>
      </c>
      <c r="AN5" s="10">
        <f t="shared" ca="1" si="0"/>
        <v>43384</v>
      </c>
      <c r="AO5" s="10">
        <f t="shared" ca="1" si="0"/>
        <v>43385</v>
      </c>
      <c r="AP5" s="10">
        <f t="shared" ca="1" si="0"/>
        <v>43386</v>
      </c>
      <c r="AQ5" s="12">
        <f t="shared" ca="1" si="0"/>
        <v>43387</v>
      </c>
      <c r="AR5" s="11">
        <f ca="1">AQ5+1</f>
        <v>43388</v>
      </c>
      <c r="AS5" s="10">
        <f ca="1">AR5+1</f>
        <v>43389</v>
      </c>
      <c r="AT5" s="10">
        <f t="shared" ca="1" si="0"/>
        <v>43390</v>
      </c>
      <c r="AU5" s="10">
        <f t="shared" ca="1" si="0"/>
        <v>43391</v>
      </c>
      <c r="AV5" s="10">
        <f t="shared" ca="1" si="0"/>
        <v>43392</v>
      </c>
      <c r="AW5" s="10">
        <f t="shared" ca="1" si="0"/>
        <v>43393</v>
      </c>
      <c r="AX5" s="12">
        <f t="shared" ca="1" si="0"/>
        <v>43394</v>
      </c>
      <c r="AY5" s="11">
        <f ca="1">AX5+1</f>
        <v>43395</v>
      </c>
      <c r="AZ5" s="10">
        <f ca="1">AY5+1</f>
        <v>43396</v>
      </c>
      <c r="BA5" s="10">
        <f t="shared" ref="BA5:BE5" ca="1" si="1">AZ5+1</f>
        <v>43397</v>
      </c>
      <c r="BB5" s="10">
        <f t="shared" ca="1" si="1"/>
        <v>43398</v>
      </c>
      <c r="BC5" s="10">
        <f t="shared" ca="1" si="1"/>
        <v>43399</v>
      </c>
      <c r="BD5" s="10">
        <f t="shared" ca="1" si="1"/>
        <v>43400</v>
      </c>
      <c r="BE5" s="12">
        <f t="shared" ca="1" si="1"/>
        <v>43401</v>
      </c>
      <c r="BF5" s="11">
        <f ca="1">BE5+1</f>
        <v>43402</v>
      </c>
      <c r="BG5" s="10">
        <f ca="1">BF5+1</f>
        <v>43403</v>
      </c>
      <c r="BH5" s="10">
        <f t="shared" ref="BH5:BL5" ca="1" si="2">BG5+1</f>
        <v>43404</v>
      </c>
      <c r="BI5" s="10">
        <f t="shared" ca="1" si="2"/>
        <v>43405</v>
      </c>
      <c r="BJ5" s="10">
        <f t="shared" ca="1" si="2"/>
        <v>43406</v>
      </c>
      <c r="BK5" s="10">
        <f t="shared" ca="1" si="2"/>
        <v>43407</v>
      </c>
      <c r="BL5" s="12">
        <f t="shared" ca="1" si="2"/>
        <v>43408</v>
      </c>
    </row>
    <row r="6" spans="1:64" ht="30" customHeight="1" thickBot="1" x14ac:dyDescent="0.9">
      <c r="A6" s="61" t="s">
        <v>47</v>
      </c>
      <c r="B6" s="8" t="s">
        <v>17</v>
      </c>
      <c r="C6" s="9" t="s">
        <v>10</v>
      </c>
      <c r="D6" s="9" t="s">
        <v>9</v>
      </c>
      <c r="E6" s="9" t="s">
        <v>13</v>
      </c>
      <c r="F6" s="9" t="s">
        <v>14</v>
      </c>
      <c r="G6" s="9"/>
      <c r="H6" s="9" t="s">
        <v>15</v>
      </c>
      <c r="I6" s="13" t="str">
        <f t="shared" ref="I6" ca="1" si="3">LEFT(TEXT(I5,"ddd"),1)</f>
        <v>周</v>
      </c>
      <c r="J6" s="13" t="str">
        <f t="shared" ref="J6:AR6" ca="1" si="4">LEFT(TEXT(J5,"ddd"),1)</f>
        <v>周</v>
      </c>
      <c r="K6" s="13" t="str">
        <f t="shared" ca="1" si="4"/>
        <v>周</v>
      </c>
      <c r="L6" s="13" t="str">
        <f t="shared" ca="1" si="4"/>
        <v>周</v>
      </c>
      <c r="M6" s="13" t="str">
        <f t="shared" ca="1" si="4"/>
        <v>周</v>
      </c>
      <c r="N6" s="13" t="str">
        <f t="shared" ca="1" si="4"/>
        <v>周</v>
      </c>
      <c r="O6" s="13" t="str">
        <f t="shared" ca="1" si="4"/>
        <v>周</v>
      </c>
      <c r="P6" s="13" t="str">
        <f t="shared" ca="1" si="4"/>
        <v>周</v>
      </c>
      <c r="Q6" s="13" t="str">
        <f t="shared" ca="1" si="4"/>
        <v>周</v>
      </c>
      <c r="R6" s="13" t="str">
        <f t="shared" ca="1" si="4"/>
        <v>周</v>
      </c>
      <c r="S6" s="13" t="str">
        <f t="shared" ca="1" si="4"/>
        <v>周</v>
      </c>
      <c r="T6" s="13" t="str">
        <f t="shared" ca="1" si="4"/>
        <v>周</v>
      </c>
      <c r="U6" s="13" t="str">
        <f t="shared" ca="1" si="4"/>
        <v>周</v>
      </c>
      <c r="V6" s="13" t="str">
        <f t="shared" ca="1" si="4"/>
        <v>周</v>
      </c>
      <c r="W6" s="13" t="str">
        <f t="shared" ca="1" si="4"/>
        <v>周</v>
      </c>
      <c r="X6" s="13" t="str">
        <f t="shared" ca="1" si="4"/>
        <v>周</v>
      </c>
      <c r="Y6" s="13" t="str">
        <f t="shared" ca="1" si="4"/>
        <v>周</v>
      </c>
      <c r="Z6" s="13" t="str">
        <f t="shared" ca="1" si="4"/>
        <v>周</v>
      </c>
      <c r="AA6" s="13" t="str">
        <f t="shared" ca="1" si="4"/>
        <v>周</v>
      </c>
      <c r="AB6" s="13" t="str">
        <f t="shared" ca="1" si="4"/>
        <v>周</v>
      </c>
      <c r="AC6" s="13" t="str">
        <f t="shared" ca="1" si="4"/>
        <v>周</v>
      </c>
      <c r="AD6" s="13" t="str">
        <f t="shared" ca="1" si="4"/>
        <v>周</v>
      </c>
      <c r="AE6" s="13" t="str">
        <f t="shared" ca="1" si="4"/>
        <v>周</v>
      </c>
      <c r="AF6" s="13" t="str">
        <f t="shared" ca="1" si="4"/>
        <v>周</v>
      </c>
      <c r="AG6" s="13" t="str">
        <f t="shared" ca="1" si="4"/>
        <v>周</v>
      </c>
      <c r="AH6" s="13" t="str">
        <f t="shared" ca="1" si="4"/>
        <v>周</v>
      </c>
      <c r="AI6" s="13" t="str">
        <f t="shared" ca="1" si="4"/>
        <v>周</v>
      </c>
      <c r="AJ6" s="13" t="str">
        <f t="shared" ca="1" si="4"/>
        <v>周</v>
      </c>
      <c r="AK6" s="13" t="str">
        <f t="shared" ca="1" si="4"/>
        <v>周</v>
      </c>
      <c r="AL6" s="13" t="str">
        <f t="shared" ca="1" si="4"/>
        <v>周</v>
      </c>
      <c r="AM6" s="13" t="str">
        <f t="shared" ca="1" si="4"/>
        <v>周</v>
      </c>
      <c r="AN6" s="13" t="str">
        <f t="shared" ca="1" si="4"/>
        <v>周</v>
      </c>
      <c r="AO6" s="13" t="str">
        <f t="shared" ca="1" si="4"/>
        <v>周</v>
      </c>
      <c r="AP6" s="13" t="str">
        <f t="shared" ca="1" si="4"/>
        <v>周</v>
      </c>
      <c r="AQ6" s="13" t="str">
        <f t="shared" ca="1" si="4"/>
        <v>周</v>
      </c>
      <c r="AR6" s="13" t="str">
        <f t="shared" ca="1" si="4"/>
        <v>周</v>
      </c>
      <c r="AS6" s="13" t="str">
        <f t="shared" ref="AS6:BL6" ca="1" si="5">LEFT(TEXT(AS5,"ddd"),1)</f>
        <v>周</v>
      </c>
      <c r="AT6" s="13" t="str">
        <f t="shared" ca="1" si="5"/>
        <v>周</v>
      </c>
      <c r="AU6" s="13" t="str">
        <f t="shared" ca="1" si="5"/>
        <v>周</v>
      </c>
      <c r="AV6" s="13" t="str">
        <f t="shared" ca="1" si="5"/>
        <v>周</v>
      </c>
      <c r="AW6" s="13" t="str">
        <f t="shared" ca="1" si="5"/>
        <v>周</v>
      </c>
      <c r="AX6" s="13" t="str">
        <f t="shared" ca="1" si="5"/>
        <v>周</v>
      </c>
      <c r="AY6" s="13" t="str">
        <f t="shared" ca="1" si="5"/>
        <v>周</v>
      </c>
      <c r="AZ6" s="13" t="str">
        <f t="shared" ca="1" si="5"/>
        <v>周</v>
      </c>
      <c r="BA6" s="13" t="str">
        <f t="shared" ca="1" si="5"/>
        <v>周</v>
      </c>
      <c r="BB6" s="13" t="str">
        <f t="shared" ca="1" si="5"/>
        <v>周</v>
      </c>
      <c r="BC6" s="13" t="str">
        <f t="shared" ca="1" si="5"/>
        <v>周</v>
      </c>
      <c r="BD6" s="13" t="str">
        <f t="shared" ca="1" si="5"/>
        <v>周</v>
      </c>
      <c r="BE6" s="13" t="str">
        <f t="shared" ca="1" si="5"/>
        <v>周</v>
      </c>
      <c r="BF6" s="13" t="str">
        <f t="shared" ca="1" si="5"/>
        <v>周</v>
      </c>
      <c r="BG6" s="13" t="str">
        <f t="shared" ca="1" si="5"/>
        <v>周</v>
      </c>
      <c r="BH6" s="13" t="str">
        <f t="shared" ca="1" si="5"/>
        <v>周</v>
      </c>
      <c r="BI6" s="13" t="str">
        <f t="shared" ca="1" si="5"/>
        <v>周</v>
      </c>
      <c r="BJ6" s="13" t="str">
        <f t="shared" ca="1" si="5"/>
        <v>周</v>
      </c>
      <c r="BK6" s="13" t="str">
        <f t="shared" ca="1" si="5"/>
        <v>周</v>
      </c>
      <c r="BL6" s="13" t="str">
        <f t="shared" ca="1" si="5"/>
        <v>周</v>
      </c>
    </row>
    <row r="7" spans="1:64" ht="30" hidden="1" customHeight="1" thickBot="1" x14ac:dyDescent="0.9">
      <c r="A7" s="60" t="s">
        <v>42</v>
      </c>
      <c r="C7" s="64"/>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9">
      <c r="A8" s="61" t="s">
        <v>48</v>
      </c>
      <c r="B8" s="18" t="s">
        <v>0</v>
      </c>
      <c r="C8" s="73"/>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9">
      <c r="A9" s="61" t="s">
        <v>49</v>
      </c>
      <c r="B9" s="82" t="s">
        <v>5</v>
      </c>
      <c r="C9" s="74" t="s">
        <v>38</v>
      </c>
      <c r="D9" s="22">
        <v>0.5</v>
      </c>
      <c r="E9" s="68">
        <f ca="1">Project_Start</f>
        <v>43356</v>
      </c>
      <c r="F9" s="68">
        <f ca="1">E9+3</f>
        <v>43359</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9">
      <c r="A10" s="61" t="s">
        <v>50</v>
      </c>
      <c r="B10" s="82" t="s">
        <v>6</v>
      </c>
      <c r="C10" s="74"/>
      <c r="D10" s="22">
        <v>0.6</v>
      </c>
      <c r="E10" s="68">
        <f ca="1">F9</f>
        <v>43359</v>
      </c>
      <c r="F10" s="68">
        <f ca="1">E10+2</f>
        <v>43361</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9">
      <c r="A11" s="60"/>
      <c r="B11" s="82" t="s">
        <v>1</v>
      </c>
      <c r="C11" s="74"/>
      <c r="D11" s="22">
        <v>0.5</v>
      </c>
      <c r="E11" s="68">
        <f ca="1">F10</f>
        <v>43361</v>
      </c>
      <c r="F11" s="68">
        <f ca="1">E11+4</f>
        <v>43365</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9">
      <c r="A12" s="60"/>
      <c r="B12" s="82" t="s">
        <v>2</v>
      </c>
      <c r="C12" s="74"/>
      <c r="D12" s="22">
        <v>0.25</v>
      </c>
      <c r="E12" s="68">
        <f ca="1">F11</f>
        <v>43365</v>
      </c>
      <c r="F12" s="68">
        <f ca="1">E12+5</f>
        <v>43370</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9">
      <c r="A13" s="60"/>
      <c r="B13" s="82" t="s">
        <v>3</v>
      </c>
      <c r="C13" s="74"/>
      <c r="D13" s="22"/>
      <c r="E13" s="68">
        <f ca="1">E10+1</f>
        <v>43360</v>
      </c>
      <c r="F13" s="68">
        <f ca="1">E13+2</f>
        <v>43362</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9">
      <c r="A14" s="61" t="s">
        <v>51</v>
      </c>
      <c r="B14" s="23" t="s">
        <v>4</v>
      </c>
      <c r="C14" s="75"/>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9">
      <c r="A15" s="61"/>
      <c r="B15" s="83" t="s">
        <v>5</v>
      </c>
      <c r="C15" s="76"/>
      <c r="D15" s="27">
        <v>0.5</v>
      </c>
      <c r="E15" s="69">
        <f ca="1">E13+1</f>
        <v>43361</v>
      </c>
      <c r="F15" s="69">
        <f ca="1">E15+4</f>
        <v>43365</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9">
      <c r="A16" s="60"/>
      <c r="B16" s="83" t="s">
        <v>6</v>
      </c>
      <c r="C16" s="76"/>
      <c r="D16" s="27">
        <v>0.5</v>
      </c>
      <c r="E16" s="69">
        <f ca="1">E15+2</f>
        <v>43363</v>
      </c>
      <c r="F16" s="69">
        <f ca="1">E16+5</f>
        <v>43368</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9">
      <c r="A17" s="60"/>
      <c r="B17" s="83" t="s">
        <v>1</v>
      </c>
      <c r="C17" s="76"/>
      <c r="D17" s="27"/>
      <c r="E17" s="69">
        <f ca="1">F16</f>
        <v>43368</v>
      </c>
      <c r="F17" s="69">
        <f ca="1">E17+3</f>
        <v>43371</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9">
      <c r="A18" s="60"/>
      <c r="B18" s="83" t="s">
        <v>2</v>
      </c>
      <c r="C18" s="76"/>
      <c r="D18" s="27"/>
      <c r="E18" s="69">
        <f ca="1">E17</f>
        <v>43368</v>
      </c>
      <c r="F18" s="69">
        <f ca="1">E18+2</f>
        <v>43370</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9">
      <c r="A19" s="60"/>
      <c r="B19" s="83" t="s">
        <v>3</v>
      </c>
      <c r="C19" s="76"/>
      <c r="D19" s="27"/>
      <c r="E19" s="69">
        <f ca="1">E18</f>
        <v>43368</v>
      </c>
      <c r="F19" s="69">
        <f ca="1">E19+3</f>
        <v>43371</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9">
      <c r="A20" s="60" t="s">
        <v>39</v>
      </c>
      <c r="B20" s="28" t="s">
        <v>18</v>
      </c>
      <c r="C20" s="77"/>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9">
      <c r="A21" s="60"/>
      <c r="B21" s="84" t="s">
        <v>5</v>
      </c>
      <c r="C21" s="78"/>
      <c r="D21" s="32"/>
      <c r="E21" s="70">
        <f ca="1">E9+15</f>
        <v>43371</v>
      </c>
      <c r="F21" s="70">
        <f ca="1">E21+5</f>
        <v>43376</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9">
      <c r="A22" s="60"/>
      <c r="B22" s="84" t="s">
        <v>6</v>
      </c>
      <c r="C22" s="78"/>
      <c r="D22" s="32"/>
      <c r="E22" s="70">
        <f ca="1">F21+1</f>
        <v>43377</v>
      </c>
      <c r="F22" s="70">
        <f ca="1">E22+4</f>
        <v>43381</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9">
      <c r="A23" s="60"/>
      <c r="B23" s="84" t="s">
        <v>1</v>
      </c>
      <c r="C23" s="78"/>
      <c r="D23" s="32"/>
      <c r="E23" s="70">
        <f ca="1">E22+5</f>
        <v>43382</v>
      </c>
      <c r="F23" s="70">
        <f ca="1">E23+5</f>
        <v>43387</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9">
      <c r="A24" s="60"/>
      <c r="B24" s="84" t="s">
        <v>2</v>
      </c>
      <c r="C24" s="78"/>
      <c r="D24" s="32"/>
      <c r="E24" s="70">
        <f ca="1">F23+1</f>
        <v>43388</v>
      </c>
      <c r="F24" s="70">
        <f ca="1">E24+4</f>
        <v>43392</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9">
      <c r="A25" s="60"/>
      <c r="B25" s="84" t="s">
        <v>3</v>
      </c>
      <c r="C25" s="78"/>
      <c r="D25" s="32"/>
      <c r="E25" s="70">
        <f ca="1">E23</f>
        <v>43382</v>
      </c>
      <c r="F25" s="70">
        <f ca="1">E25+4</f>
        <v>43386</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9">
      <c r="A26" s="60" t="s">
        <v>39</v>
      </c>
      <c r="B26" s="33" t="s">
        <v>30</v>
      </c>
      <c r="C26" s="79"/>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9">
      <c r="A27" s="60"/>
      <c r="B27" s="85" t="s">
        <v>5</v>
      </c>
      <c r="C27" s="80"/>
      <c r="D27" s="37"/>
      <c r="E27" s="71" t="s">
        <v>37</v>
      </c>
      <c r="F27" s="71"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9">
      <c r="A28" s="60"/>
      <c r="B28" s="85" t="s">
        <v>6</v>
      </c>
      <c r="C28" s="80"/>
      <c r="D28" s="37"/>
      <c r="E28" s="71" t="s">
        <v>37</v>
      </c>
      <c r="F28" s="71"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9">
      <c r="A29" s="60"/>
      <c r="B29" s="85" t="s">
        <v>1</v>
      </c>
      <c r="C29" s="80"/>
      <c r="D29" s="37"/>
      <c r="E29" s="71" t="s">
        <v>37</v>
      </c>
      <c r="F29" s="71"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9">
      <c r="A30" s="60"/>
      <c r="B30" s="85" t="s">
        <v>2</v>
      </c>
      <c r="C30" s="80"/>
      <c r="D30" s="37"/>
      <c r="E30" s="71" t="s">
        <v>37</v>
      </c>
      <c r="F30" s="71"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9">
      <c r="A31" s="60"/>
      <c r="B31" s="85" t="s">
        <v>3</v>
      </c>
      <c r="C31" s="80"/>
      <c r="D31" s="37"/>
      <c r="E31" s="71" t="s">
        <v>37</v>
      </c>
      <c r="F31" s="71"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9">
      <c r="A32" s="60" t="s">
        <v>41</v>
      </c>
      <c r="B32" s="86"/>
      <c r="C32" s="81"/>
      <c r="D32" s="16"/>
      <c r="E32" s="72"/>
      <c r="F32" s="72"/>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9">
      <c r="A33" s="61"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75">
      <c r="G34" s="6"/>
    </row>
    <row r="35" spans="1:64" ht="30" customHeight="1" x14ac:dyDescent="0.75">
      <c r="C35" s="14"/>
      <c r="F35" s="62"/>
    </row>
    <row r="36" spans="1:64" ht="30" customHeight="1" x14ac:dyDescent="0.7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5" x14ac:dyDescent="0.7"/>
  <cols>
    <col min="1" max="1" width="87.1328125" style="53" customWidth="1"/>
    <col min="2" max="16384" width="9.1328125" style="49"/>
  </cols>
  <sheetData>
    <row r="1" spans="1:2" ht="46.5" customHeight="1" x14ac:dyDescent="0.7">
      <c r="A1" s="48"/>
    </row>
    <row r="2" spans="1:2" s="51" customFormat="1" ht="16" x14ac:dyDescent="0.75">
      <c r="A2" s="50" t="s">
        <v>21</v>
      </c>
      <c r="B2" s="50"/>
    </row>
    <row r="3" spans="1:2" s="56" customFormat="1" ht="27" customHeight="1" x14ac:dyDescent="0.75">
      <c r="A3" s="57" t="s">
        <v>26</v>
      </c>
      <c r="B3" s="57"/>
    </row>
    <row r="4" spans="1:2" s="52" customFormat="1" ht="26" x14ac:dyDescent="1.2">
      <c r="A4" s="54" t="s">
        <v>20</v>
      </c>
    </row>
    <row r="5" spans="1:2" ht="74.150000000000006" customHeight="1" x14ac:dyDescent="0.7">
      <c r="A5" s="55" t="s">
        <v>29</v>
      </c>
    </row>
    <row r="6" spans="1:2" ht="26.25" customHeight="1" x14ac:dyDescent="0.7">
      <c r="A6" s="54" t="s">
        <v>35</v>
      </c>
    </row>
    <row r="7" spans="1:2" s="53" customFormat="1" ht="204.95" customHeight="1" x14ac:dyDescent="0.75">
      <c r="A7" s="59" t="s">
        <v>34</v>
      </c>
    </row>
    <row r="8" spans="1:2" s="52" customFormat="1" ht="26" x14ac:dyDescent="1.2">
      <c r="A8" s="54" t="s">
        <v>22</v>
      </c>
    </row>
    <row r="9" spans="1:2" ht="59" x14ac:dyDescent="0.7">
      <c r="A9" s="55" t="s">
        <v>31</v>
      </c>
    </row>
    <row r="10" spans="1:2" s="53" customFormat="1" ht="27.95" customHeight="1" x14ac:dyDescent="0.75">
      <c r="A10" s="58" t="s">
        <v>28</v>
      </c>
    </row>
    <row r="11" spans="1:2" s="52" customFormat="1" ht="26" x14ac:dyDescent="1.2">
      <c r="A11" s="54" t="s">
        <v>19</v>
      </c>
    </row>
    <row r="12" spans="1:2" ht="29.5" x14ac:dyDescent="0.7">
      <c r="A12" s="55" t="s">
        <v>27</v>
      </c>
    </row>
    <row r="13" spans="1:2" s="53" customFormat="1" ht="27.95" customHeight="1" x14ac:dyDescent="0.75">
      <c r="A13" s="58" t="s">
        <v>12</v>
      </c>
    </row>
    <row r="14" spans="1:2" s="52" customFormat="1" ht="26" x14ac:dyDescent="1.2">
      <c r="A14" s="54" t="s">
        <v>23</v>
      </c>
    </row>
    <row r="15" spans="1:2" ht="75" customHeight="1" x14ac:dyDescent="0.7">
      <c r="A15" s="55" t="s">
        <v>24</v>
      </c>
    </row>
    <row r="16" spans="1:2" ht="73.75" x14ac:dyDescent="0.7">
      <c r="A16" s="55"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Chenny.Chen</dc:creator>
  <dc:description/>
  <cp:lastModifiedBy>Chenny.Chen</cp:lastModifiedBy>
  <dcterms:created xsi:type="dcterms:W3CDTF">2018-05-23T01:25:53Z</dcterms:created>
  <dcterms:modified xsi:type="dcterms:W3CDTF">2018-09-13T14:21:53Z</dcterms:modified>
</cp:coreProperties>
</file>