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autoCompressPictures="0"/>
  <mc:AlternateContent xmlns:mc="http://schemas.openxmlformats.org/markup-compatibility/2006">
    <mc:Choice Requires="x15">
      <x15ac:absPath xmlns:x15ac="http://schemas.microsoft.com/office/spreadsheetml/2010/11/ac" url="D:\QQ\news\2572737780\FileRecv\"/>
    </mc:Choice>
  </mc:AlternateContent>
  <xr:revisionPtr revIDLastSave="0" documentId="13_ncr:1_{3A78A8C6-EEE4-40FA-9AD6-923EA7543561}" xr6:coauthVersionLast="45" xr6:coauthVersionMax="45" xr10:uidLastSave="{00000000-0000-0000-0000-000000000000}"/>
  <bookViews>
    <workbookView xWindow="-96" yWindow="-96" windowWidth="23232" windowHeight="12552" tabRatio="703" xr2:uid="{00000000-000D-0000-FFFF-FFFF00000000}"/>
  </bookViews>
  <sheets>
    <sheet name="需求原子功能点评估" sheetId="12" r:id="rId1"/>
    <sheet name="原子单元项说明" sheetId="4" r:id="rId2"/>
    <sheet name="工作量评估标准" sheetId="1" r:id="rId3"/>
  </sheets>
  <externalReferences>
    <externalReference r:id="rId4"/>
  </externalReferences>
  <definedNames>
    <definedName name="_xlnm._FilterDatabase" localSheetId="2" hidden="1">工作量评估标准!$A$1:$I$81</definedName>
    <definedName name="_xlnm._FilterDatabase" localSheetId="1" hidden="1">原子单元项说明!$A$1:$F$42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2" l="1"/>
  <c r="J8" i="12"/>
  <c r="G9" i="12"/>
  <c r="J9" i="12"/>
  <c r="G10" i="12"/>
  <c r="J10" i="12" s="1"/>
  <c r="G11" i="12"/>
  <c r="J11" i="12"/>
  <c r="G12" i="12"/>
  <c r="J12" i="12"/>
  <c r="G13" i="12"/>
  <c r="J13" i="12" s="1"/>
  <c r="G14" i="12"/>
  <c r="J14" i="12"/>
  <c r="G15" i="12"/>
  <c r="H15" i="12" s="1"/>
  <c r="J15" i="12"/>
  <c r="G16" i="12"/>
  <c r="J16" i="12" s="1"/>
  <c r="G17" i="12"/>
  <c r="J17" i="12"/>
  <c r="G18" i="12"/>
  <c r="J18" i="12"/>
  <c r="G19" i="12"/>
  <c r="J19" i="12" s="1"/>
  <c r="G20" i="12"/>
  <c r="J20" i="12"/>
  <c r="G21" i="12"/>
  <c r="J21" i="12"/>
  <c r="G22" i="12"/>
  <c r="J22" i="12" s="1"/>
  <c r="G23" i="12"/>
  <c r="J23" i="12"/>
  <c r="G24" i="12"/>
  <c r="J24" i="12"/>
  <c r="G25" i="12"/>
  <c r="J25" i="12" s="1"/>
  <c r="G26" i="12"/>
  <c r="J26" i="12"/>
  <c r="G27" i="12"/>
  <c r="H27" i="12" s="1"/>
  <c r="J27" i="12"/>
  <c r="G28" i="12"/>
  <c r="J28" i="12" s="1"/>
  <c r="G29" i="12"/>
  <c r="J29" i="12"/>
  <c r="G30" i="12"/>
  <c r="H30" i="12" s="1"/>
  <c r="J30" i="12"/>
  <c r="G31" i="12"/>
  <c r="J31" i="12" s="1"/>
  <c r="G32" i="12"/>
  <c r="J32" i="12"/>
  <c r="H32" i="12"/>
  <c r="H31" i="12"/>
  <c r="H29" i="12"/>
  <c r="H28" i="12"/>
  <c r="H26" i="12"/>
  <c r="H25" i="12"/>
  <c r="H24" i="12"/>
  <c r="H23" i="12"/>
  <c r="H22" i="12"/>
  <c r="H21" i="12"/>
  <c r="H20" i="12"/>
  <c r="H19" i="12"/>
  <c r="H18" i="12"/>
  <c r="H17" i="12"/>
  <c r="H16" i="12"/>
  <c r="H14" i="12"/>
  <c r="H13" i="12"/>
  <c r="H12" i="12"/>
  <c r="H11" i="12"/>
  <c r="H10" i="12"/>
  <c r="H9" i="12"/>
  <c r="H8" i="12"/>
  <c r="K8" i="12" l="1"/>
</calcChain>
</file>

<file path=xl/sharedStrings.xml><?xml version="1.0" encoding="utf-8"?>
<sst xmlns="http://schemas.openxmlformats.org/spreadsheetml/2006/main" count="827" uniqueCount="333">
  <si>
    <t>原子功能点合计</t>
  </si>
  <si>
    <r>
      <rPr>
        <sz val="12"/>
        <color theme="1"/>
        <rFont val="华文仿宋"/>
        <family val="3"/>
        <charset val="134"/>
      </rPr>
      <t>需求名称</t>
    </r>
    <r>
      <rPr>
        <sz val="12"/>
        <color rgb="FFFF0000"/>
        <rFont val="华文仿宋"/>
        <family val="3"/>
        <charset val="134"/>
      </rPr>
      <t>*</t>
    </r>
  </si>
  <si>
    <r>
      <rPr>
        <sz val="12"/>
        <color theme="1"/>
        <rFont val="华文仿宋"/>
        <family val="3"/>
        <charset val="134"/>
      </rPr>
      <t>所属产品</t>
    </r>
    <r>
      <rPr>
        <sz val="12"/>
        <color rgb="FFFF0000"/>
        <rFont val="华文仿宋"/>
        <family val="3"/>
        <charset val="134"/>
      </rPr>
      <t>*</t>
    </r>
  </si>
  <si>
    <r>
      <rPr>
        <sz val="12"/>
        <color theme="1"/>
        <rFont val="华文仿宋"/>
        <family val="3"/>
        <charset val="134"/>
      </rPr>
      <t>产品经理</t>
    </r>
    <r>
      <rPr>
        <sz val="12"/>
        <color rgb="FFFF0000"/>
        <rFont val="华文仿宋"/>
        <family val="3"/>
        <charset val="134"/>
      </rPr>
      <t>*</t>
    </r>
  </si>
  <si>
    <r>
      <rPr>
        <sz val="12"/>
        <color theme="1"/>
        <rFont val="华文仿宋"/>
        <family val="3"/>
        <charset val="134"/>
      </rPr>
      <t>牵头部门</t>
    </r>
    <r>
      <rPr>
        <sz val="12"/>
        <color rgb="FFFF0000"/>
        <rFont val="华文仿宋"/>
        <family val="3"/>
        <charset val="134"/>
      </rPr>
      <t>*</t>
    </r>
  </si>
  <si>
    <r>
      <rPr>
        <sz val="12"/>
        <color theme="1"/>
        <rFont val="华文仿宋"/>
        <family val="3"/>
        <charset val="134"/>
      </rPr>
      <t>配合部门</t>
    </r>
    <r>
      <rPr>
        <sz val="12"/>
        <color rgb="FFFF0000"/>
        <rFont val="华文仿宋"/>
        <family val="3"/>
        <charset val="134"/>
      </rPr>
      <t>*</t>
    </r>
  </si>
  <si>
    <r>
      <rPr>
        <sz val="12"/>
        <color theme="1"/>
        <rFont val="华文仿宋"/>
        <family val="3"/>
        <charset val="134"/>
      </rPr>
      <t>配合投入占比</t>
    </r>
    <r>
      <rPr>
        <sz val="12"/>
        <color rgb="FFFF0000"/>
        <rFont val="华文仿宋"/>
        <family val="3"/>
        <charset val="134"/>
      </rPr>
      <t>*</t>
    </r>
  </si>
  <si>
    <r>
      <rPr>
        <sz val="12"/>
        <color theme="1"/>
        <rFont val="华文仿宋"/>
        <family val="3"/>
        <charset val="134"/>
      </rPr>
      <t>需求描述</t>
    </r>
    <r>
      <rPr>
        <sz val="12"/>
        <color rgb="FFFF0000"/>
        <rFont val="华文仿宋"/>
        <family val="3"/>
        <charset val="134"/>
      </rPr>
      <t>*</t>
    </r>
  </si>
  <si>
    <t>原子功能点计算</t>
  </si>
  <si>
    <t>业务功能</t>
  </si>
  <si>
    <t>原子功能名称</t>
  </si>
  <si>
    <t>功能类型</t>
  </si>
  <si>
    <t>改造方式</t>
  </si>
  <si>
    <t>复杂度</t>
  </si>
  <si>
    <t>涉及联调</t>
  </si>
  <si>
    <t>原子功能点名称</t>
  </si>
  <si>
    <t>原子代码</t>
  </si>
  <si>
    <t>单元数量</t>
  </si>
  <si>
    <t>单元
工作量</t>
  </si>
  <si>
    <t>工作量汇总</t>
  </si>
  <si>
    <t>页面</t>
  </si>
  <si>
    <t>修改</t>
  </si>
  <si>
    <t>简单</t>
  </si>
  <si>
    <t>否</t>
  </si>
  <si>
    <t>服务</t>
  </si>
  <si>
    <t>报表</t>
  </si>
  <si>
    <t>进程</t>
  </si>
  <si>
    <t>新增</t>
  </si>
  <si>
    <t>需求功能类</t>
  </si>
  <si>
    <t>原子单元</t>
  </si>
  <si>
    <t>工作项内容</t>
  </si>
  <si>
    <t>复杂程度</t>
  </si>
  <si>
    <t>复杂程度说明</t>
  </si>
  <si>
    <t>复杂程度定义</t>
  </si>
  <si>
    <t>和包定义说明</t>
  </si>
  <si>
    <t>填写原则汇总</t>
  </si>
  <si>
    <t>前端页面</t>
  </si>
  <si>
    <t xml:space="preserve">1、包括web、wap、H5、客户端（IOS、Android）、短信、语音、微信应用、UI 等前端交互开发；
2、客服前端页面为web；
</t>
  </si>
  <si>
    <t>从以下两个个维度予以界定前台界面的复杂程度：
1、业务规则数量；
2、页面元素数量；                                          
两个维度分别定义数量。只要其中某一维度符合某一档复杂度界定标准，即可认为达到该复杂度等级。</t>
  </si>
  <si>
    <t>如：客户信息页面
1、业务规则数量《=1
2、页面元素数量《=5                                       以上条件满足其中一条即可</t>
  </si>
  <si>
    <t>业务规则包括：                                                             1、页面元素的检查规则                                                 2、是否与后台交易又交互，1次交互视为1个规则</t>
  </si>
  <si>
    <t xml:space="preserve">
1、UI上的增删改查：算一个功能，根据各页面的元素累加计算复杂度
2、涉及页面、接口开发的，如果有后台进程的，就选择：非联调。
3、不涉及页面、接口开发的后台进程，选择：联调，如果两个进程调用的，被调用进程定义为需联调，主调用的进程，定义为非联调。
4、核心业务定义：
（1）影响到用户使用
（2）涉及账务／资金变动
（3）涉及和外围机构协作
（4）涉及平台架构升级
备注： 用户定义：和包用户、省公司／基地领导、业务运营人员
（其中内部管理功能需要同时满足1，2／3才算核心业务；和包用户使用的纯查询功能不能定义成核心业务；和包用户使用的其他功能只需要满足1，2，3中的任意1条就属于核心业务；第4点涉及平台架构升级属于核心业务） 
5、新增一张DB操作指：1、原来没有使用此表，现在使用    2、原来使用了词表，现在不使用   3、如果原来交易中已经使用了这张表的两个字段，这次又增加一个字段，不属于新增一张DB操作</t>
  </si>
  <si>
    <t>如：优惠信息查询页面。
1、业务规则数量[2,3)
2、页面元素数量[6,10)                                    以上条件满足其中一条即可</t>
  </si>
  <si>
    <t>普通</t>
  </si>
  <si>
    <t>1、业务规则数量在4个以上
2、页面元素数量》=10                                     以上条件满足其中一条即可</t>
  </si>
  <si>
    <t>复杂</t>
  </si>
  <si>
    <t>页面服务</t>
  </si>
  <si>
    <t>1、前端后台(PTS)
2、客户端后台(MCA)</t>
  </si>
  <si>
    <t>衡量维度：
1：业务逻辑改造点数量
2：是否涉及核心业务改造。
3: 涉及数据库新增表访问操作</t>
  </si>
  <si>
    <t>1.不涉及核心业务改造，且影响范围不涉及核心业务
2.涉及改造1-2处业务规则；
以上条件满足其中一条即可</t>
  </si>
  <si>
    <t xml:space="preserve"> 核心业务定义：
1、影响到用户使用
2、涉及账务／资金变动
3、涉及和外围机构协作
4、涉及平台架构升级
用户定义：和包用户、省公司／基地领导、业务运营人员
（其中内部管理功能需要同时满足1，2／3才算核心业务；和包用户使用的纯查询功能不能定义成核心业务；和包用户使用的其他功能只需要满足1，2，3中的任意1条就属于核心业务；第4点涉及平台架构升级属于核心业务） 
业务规则包括：1、调用内部接口、组件、外部接口、表数量； 每调用1次，视为1个业务规则
注：上述表指业务表，非业务表（如：公共流水表、柜员表等不在计数之列） 
新增一张DB操作指：1、原来没有使用此表，现在使用    2、原来使用了词表，现在不使用   3、如果原来交易中已经使用了这张表的两个字段，这次又增加一个字段，不属于新增一张DB操作</t>
  </si>
  <si>
    <t>1. 不涉及核心业务改造；
2. 涉及3-4处业务规则改造；
3. 新增1张表DB操作；
以上条件需要同时满足。</t>
  </si>
  <si>
    <t>1.涉及1处核心业务改造；
2.涉及4处以上业务规则改造；
3. 新增1-2张表DB操作
以上条件需要同时2条。</t>
  </si>
  <si>
    <t>后台进程</t>
  </si>
  <si>
    <t>1、后台交易
2、日终批量处理
3、定时轮循触发交易等
4、固定的存储过程</t>
  </si>
  <si>
    <t>衡量维度：
1.业务规则数量；
2.是否涉及核心业务改造；</t>
  </si>
  <si>
    <t>1.业务规则数量为1-2个；
2.不涉及核心业务改造；
3.不影响核心业务或者主流程；</t>
  </si>
  <si>
    <t>核心业务定义：
1、影响到用户使用
2、涉及账务／资金变动
3、涉及和外围机构协作
4、涉及平台架构升级
用户定义：和包用户、省公司／基地领导、业务运营人员
（其中内部管理功能需要同时满足1，2／3才算核心业务；和包用户使用的纯查询功能不能定义成核心业务；和包用户使用的其他功能只需要满足1，2，3中的任意1条就属于核心业务；第4点涉及平台架构升级属于核心业务） 
业务规则包括：1、调用内部接口、组件、外部接口、表数量； 每调用1次，视为1个业务规则
注：上述表指业务表，非业务表（如：公共流水表、柜员表等不在计数之列）</t>
  </si>
  <si>
    <t>1.业务规则数量在(2,4]之间；
2.不涉及核心业务改造；</t>
  </si>
  <si>
    <t>1.业务规则数量在4个以上（不含4）；
2.涉及1处核心业务改造；
以上条件只要满足一个即可</t>
  </si>
  <si>
    <t>外部输出接口</t>
  </si>
  <si>
    <t>1、接口报文设计
2、接口调试
3、接口相关代码开发
4、和包平台提供给第三方平台/系统的能力；</t>
  </si>
  <si>
    <t>衡量维度
1. 接口类型（主要有remote、socket、http、文件、webservice、表接口、ATMI）；
2. 接口元素数量</t>
  </si>
  <si>
    <t>1.接口类型为表接口
2.接口元素数量在5个以下。                              以上条件只要满足一个即可</t>
  </si>
  <si>
    <t>请求报文与应答报文的接口参数需要剔重</t>
  </si>
  <si>
    <t>1. 接口类型非socket或者表接口或者https
2. 接口元素在5-20个之间（不含5）               以上条件只要满足一个即可</t>
  </si>
  <si>
    <t>1. 接口类型为socket或者https
2. 接口元素在20以上                                          以上条件只要满足一个即可</t>
  </si>
  <si>
    <t>外部输入接口</t>
  </si>
  <si>
    <t xml:space="preserve">1、接口报文设计
2、接口调试
3、接口相关代码开发
4、第三方平台/系统提供给和包平台的能力；
</t>
  </si>
  <si>
    <t>1、UI 查询结果导出报表。
2、报表平台报表。
3、中间层。</t>
  </si>
  <si>
    <t>衡量维度：                                                       1、涉及源表数量
2、涉及报表字段
3、涉及报表数据量
4、涉及报表展现维度
根据4个维度进行判断，满足其中2个条件即划到该档。</t>
  </si>
  <si>
    <t>涉及源表数量2张及以下；
涉及报表字段在5个以下；
涉及报表生产型报表数量每天低于1万；
涉及报表展现维度2个及以下；</t>
  </si>
  <si>
    <t>无</t>
  </si>
  <si>
    <t>涉及源表数量3-4张及以下；
涉及报表字段在5-10个；
涉及生产型报表数据量1-20万；
涉及报表展现维度3-4个以下；</t>
  </si>
  <si>
    <t>涉及源表数量5张及以上；
涉及报表字段在10个以上；
涉及生产型报表每天数据量20万以上；
涉及报表展现维度5个以上；
展现的时候有多维段取；</t>
  </si>
  <si>
    <t>产品配置类</t>
  </si>
  <si>
    <t>1、相关产品参数配置脚本，数据
比如：缴话费折扣参数、营销活动相关参数、银行路由、科目信息… …</t>
  </si>
  <si>
    <t>衡量维度：
1.配置脚本行数；
2.影响相关业务数，及被影响业务是否为核心业务</t>
  </si>
  <si>
    <t>1.行数在10行以下；
2.没有业务逻辑实现功能；
以上条件满足其中一条即可。</t>
  </si>
  <si>
    <t>行数对应需要配置的参数类型数量：                         
1、需要配置的参数类型数量[1，2] 视为简单          
  2、需要配置的参数类型数量[3，4] 视为普通        
3、需要配置的参数类型数量[5， ) 视为复杂</t>
  </si>
  <si>
    <t>1.行数在10-100行之间；
2.实现了简单的业务逻辑功能；
以上条件满足其中一条即可；</t>
  </si>
  <si>
    <t>1.行数在100行以上；
2.实现了较为复杂的业务逻辑，并影响一个以上核心业务；
以上条件满足其中一条即可；</t>
  </si>
  <si>
    <t xml:space="preserve">数据处理类
</t>
  </si>
  <si>
    <t xml:space="preserve">1、数据批量导入、变更、提取脚本。
2、存储过程
</t>
  </si>
  <si>
    <t>衡量维度：
1.配置脚本行数；
2.影响相关业务数，及被影响业务是否为核心业务
3.资料处理的数据量</t>
  </si>
  <si>
    <t>1.行数在10行以下；
2.没有业务逻辑实现功能；
3.资料处理的数据量1万以下
以上条件满足其中一条即可。</t>
  </si>
  <si>
    <t>1.行数在10-100行之间；
2.实现了简单的业务逻辑功能；
3.资料处理的数据量1至20万
以上条件满足其中一条即可；</t>
  </si>
  <si>
    <t>1.行数在100行以上；
2.实现了较为复杂的业务逻辑，并影响一个以上核心业务；
3.资料处理的数据量20万以上
以上条件满足其中一条即可；</t>
  </si>
  <si>
    <t>用户体验及产品研究类</t>
  </si>
  <si>
    <t>前端设计</t>
  </si>
  <si>
    <t xml:space="preserve">1、和包web、wap、H5、客户端（IOS、Android）的视觉设计、交互设计
2、线下物料（操作手册、单页、海报、易拉宝）等视觉设计   </t>
  </si>
  <si>
    <t>衡量维度：
1、多套风格类型
2、设计范围、属性                                            3、功能交互逻辑的数量</t>
  </si>
  <si>
    <t>1、不涉及功能、架构、逻辑流程，只做单页面的布局调整
2、源图调整，不涉及风格、图像、艺术字体的调整，只做单页面的尺寸、字体替换等。
3、功能交互逻辑判数量[0, 1]
以上条件满足其中一条即可；</t>
  </si>
  <si>
    <t xml:space="preserve">1、和包客户端的前端页面开发是由赛百和杭研两个厂商支撑的，但是视觉和交互设计是由高阳团队支撑的，为更细化的管理各支撑厂商的工作量，新增前端设计原子单元项。                                               2、工作量的核定依据2016年输出的视觉、交互设计需求个数、以及实际投入工作量。
</t>
  </si>
  <si>
    <t>1、同一套视觉图，需要提供不同尺寸，且要进行切图、标注、打包等；                                                                
2、功能交互逻辑判数量[2, 4]；
 以上条件满足其中一条即可；</t>
  </si>
  <si>
    <t xml:space="preserve">1、同一套视觉图，需要提供2套以上（包括2套）风格类型；
2、新产品或新功能设计，如营销活动等
3、设计范围包含线下宣传物料（如：操作手册、单页、海报、易拉宝）；
4、功能交互逻辑判数量[5, 0)；
 以上条件满足其中一条即可；
</t>
  </si>
  <si>
    <t>产品研究与分析</t>
  </si>
  <si>
    <t xml:space="preserve">1、需求分析（包括需求调研、竞品分析、数据分析、可行性分析、会议沟通等）；2、  产品运营（用户投诉、商户咨询、产品初期运营、网站内容运营等）  ；               3、产品资料归档（整理产品白皮书、红宝书、经验库、客服手册等）
</t>
  </si>
  <si>
    <t>衡量维度：                                                         1、需求分析：新产品、旧产品分析涉及的功能点 ：新产品，每个功能点：1人天 ，旧产品，每个功能点0.5人天                                                            2、产品运营的业务规则：1条规则0.1人天                                                                        3、产品资料归档：每个月6人天</t>
  </si>
  <si>
    <t>复杂度统一定义为简单</t>
  </si>
  <si>
    <t xml:space="preserve">1、在移动互联网蓬勃发展的背景下，和包需不断进行产品探索及创新，并对已有产品功能进行数据分析、竞品分析等，并且该部分工作最终并未转化为需求实施                                                                         2、和包的产品开发团队会参与部分产品运营的工作，包括网站、短信等的运营类工作。以上两点涉及的工作量在省公司的模板中暂无体现 
</t>
  </si>
  <si>
    <t>运维工作类</t>
  </si>
  <si>
    <t>后台脚本</t>
  </si>
  <si>
    <t>1、后台脚本编写（比如监控规则的维护）</t>
  </si>
  <si>
    <t>衡量维度：
1.维护类脚本；
2.业务功能实现脚本；</t>
  </si>
  <si>
    <t>30行以内且为维护类（比如监控类脚本）</t>
  </si>
  <si>
    <t>30行以上，或为具备业务功能实现的脚本</t>
  </si>
  <si>
    <t>接口联调</t>
  </si>
  <si>
    <t>1、与外围系统进行接口、功能的联调，和包本身不涉及开发类工作                                 2、解答第三方开发者对平台业务知识的疑问</t>
  </si>
  <si>
    <t>衡量维度：                                                            1、1个接口联调为1人天，每月工作量根据实际联调接口数量确定</t>
  </si>
  <si>
    <t>运维事件</t>
  </si>
  <si>
    <t>1、处理工单中的事件</t>
  </si>
  <si>
    <t>衡量维度：                                                            1、按照平均每人每天处理10-15个工单来统计，每月的工作量根据实际处理情况</t>
  </si>
  <si>
    <t>应用系统巡检</t>
  </si>
  <si>
    <t xml:space="preserve">1、系统常规巡检                                               2、系统全面巡检      </t>
  </si>
  <si>
    <t xml:space="preserve">衡量维度：
1.根据巡检的内容定义
</t>
  </si>
  <si>
    <t xml:space="preserve">常规巡检每次0.5人天    </t>
  </si>
  <si>
    <t>全面巡检每次1人天</t>
  </si>
  <si>
    <t>应用告警处理</t>
  </si>
  <si>
    <t>1、应用监控告警处理                                      2、故障处理</t>
  </si>
  <si>
    <t xml:space="preserve">衡量维度：
1.是否影响平台核心业务
</t>
  </si>
  <si>
    <t>对平台核心业务无影响的告警，一个告警的响应处理为10分钟，合0.0208人天，根据实际告警次数统计</t>
  </si>
  <si>
    <t>影响到核心业务的告警视为故障，故障响应每次0.625人天（5小时），故障分析每个1人天，合计每次故障：1.625人天</t>
  </si>
  <si>
    <t>和包客户端NFC（现场）工作类</t>
  </si>
  <si>
    <t>终端预置及能力开放支撑</t>
  </si>
  <si>
    <t>1、对手机终端在进行和包预置时进行预置支撑，即时通信工具或者邮件回复技术问题
2、对第三方厂商接入能力开放SDK进行支撑，即时通信工具或者邮件回复技术问题</t>
  </si>
  <si>
    <t>衡量维度：
1、技术问题问题回复次数：每次0.25人天</t>
  </si>
  <si>
    <t>手机终端预置和包、第三方厂商接入能力开放SDK不涉及开发类工作，但是需要对手机厂商、第三方厂商进行技术支撑</t>
  </si>
  <si>
    <t>序号</t>
  </si>
  <si>
    <t>E2E工作量</t>
  </si>
  <si>
    <t>编码</t>
  </si>
  <si>
    <t>备注</t>
  </si>
  <si>
    <t>新增简单前端页面</t>
  </si>
  <si>
    <t>Aswn</t>
  </si>
  <si>
    <t>新增普通前端页面</t>
  </si>
  <si>
    <t>Anwn</t>
  </si>
  <si>
    <t>新增复杂前端页面</t>
  </si>
  <si>
    <t>Acwn</t>
  </si>
  <si>
    <t>修改简单前端页面</t>
  </si>
  <si>
    <t>Mswn</t>
  </si>
  <si>
    <t>修改普通前端页面</t>
  </si>
  <si>
    <t>Mnwn</t>
  </si>
  <si>
    <t>修改复杂前端页面</t>
  </si>
  <si>
    <t>Mcwn</t>
  </si>
  <si>
    <t>新增简单页面服务</t>
  </si>
  <si>
    <t>Assn</t>
  </si>
  <si>
    <t>新增普通页面服务</t>
  </si>
  <si>
    <t>Ansn</t>
  </si>
  <si>
    <t>新增复杂页面服务</t>
  </si>
  <si>
    <t>Acsn</t>
  </si>
  <si>
    <t>新增简单页面服务(需联调)</t>
  </si>
  <si>
    <t>是</t>
  </si>
  <si>
    <t>Assd</t>
  </si>
  <si>
    <t>新增普通页面服务(需联调)</t>
  </si>
  <si>
    <t>Ansd</t>
  </si>
  <si>
    <t>新增复杂页面服务(需联调)</t>
  </si>
  <si>
    <t>Acsd</t>
  </si>
  <si>
    <t>修改简单页面服务</t>
  </si>
  <si>
    <t>Mssn</t>
  </si>
  <si>
    <t>修改普通页面服务</t>
  </si>
  <si>
    <t>Mnsn</t>
  </si>
  <si>
    <t>修改复杂页面服务</t>
  </si>
  <si>
    <t>Mcsn</t>
  </si>
  <si>
    <t>修改简单页面服务(需联调)</t>
  </si>
  <si>
    <t>Mssd</t>
  </si>
  <si>
    <t>修改普通页面服务(需联调)</t>
  </si>
  <si>
    <t>Mnsd</t>
  </si>
  <si>
    <t>修改复杂页面服务(需联调)</t>
  </si>
  <si>
    <t>Mcsd</t>
  </si>
  <si>
    <t>新增简单后台进程</t>
  </si>
  <si>
    <t>Aspn</t>
  </si>
  <si>
    <t>新增普通后台进程</t>
  </si>
  <si>
    <t>Anpn</t>
  </si>
  <si>
    <t>新增复杂后台进程</t>
  </si>
  <si>
    <t>Acpn</t>
  </si>
  <si>
    <t>新增简单后台进程(需联调)</t>
  </si>
  <si>
    <t>Aspd</t>
  </si>
  <si>
    <t>新增普通后台进程(需联调)</t>
  </si>
  <si>
    <t>Anpd</t>
  </si>
  <si>
    <t>新增复杂后台进程(需联调)</t>
  </si>
  <si>
    <t>Acpd</t>
  </si>
  <si>
    <t>修改简单后台进程</t>
  </si>
  <si>
    <t>Mspn</t>
  </si>
  <si>
    <t>修改普通后台进程</t>
  </si>
  <si>
    <t>Mnpn</t>
  </si>
  <si>
    <t>修改复杂后台进程</t>
  </si>
  <si>
    <t>Mcpn</t>
  </si>
  <si>
    <t>修改简单后台进程(需联调)</t>
  </si>
  <si>
    <t>Mspd</t>
  </si>
  <si>
    <t>修改普通后台进程(需联调)</t>
  </si>
  <si>
    <t>Mnpd</t>
  </si>
  <si>
    <t>修改复杂后台进程(需联调)</t>
  </si>
  <si>
    <t>Mcpd</t>
  </si>
  <si>
    <t>新增简单产品配置</t>
  </si>
  <si>
    <t>产品配置</t>
  </si>
  <si>
    <t>Aspc</t>
  </si>
  <si>
    <t>新增普通产品配置</t>
  </si>
  <si>
    <t>Anpc</t>
  </si>
  <si>
    <t>新增复杂产品配置</t>
  </si>
  <si>
    <t>Acpc</t>
  </si>
  <si>
    <t>修改简单产品配置</t>
  </si>
  <si>
    <t>Mspc</t>
  </si>
  <si>
    <t>修改普通产品配置</t>
  </si>
  <si>
    <t>Mnpc</t>
  </si>
  <si>
    <t>修改复杂产品配置</t>
  </si>
  <si>
    <t>Mcpc</t>
  </si>
  <si>
    <t>新增简单数据处理</t>
  </si>
  <si>
    <t>数据处理</t>
  </si>
  <si>
    <t>Asdp</t>
  </si>
  <si>
    <t>新增普通数据处理</t>
  </si>
  <si>
    <t>Andp</t>
  </si>
  <si>
    <t>新增复杂数据处理</t>
  </si>
  <si>
    <t>Acdp</t>
  </si>
  <si>
    <t>新增简单报表</t>
  </si>
  <si>
    <t>Asrt</t>
  </si>
  <si>
    <t>新增普通报表</t>
  </si>
  <si>
    <t>Anrt</t>
  </si>
  <si>
    <t>新增复杂报表</t>
  </si>
  <si>
    <t>Acrt</t>
  </si>
  <si>
    <t>修改简单报表</t>
  </si>
  <si>
    <t>Msrt</t>
  </si>
  <si>
    <t>修改普通报表</t>
  </si>
  <si>
    <t>Mnrt</t>
  </si>
  <si>
    <t>修改复杂报表</t>
  </si>
  <si>
    <t>Mcrt</t>
  </si>
  <si>
    <t>新增简单外部输入接口</t>
  </si>
  <si>
    <t>Asii</t>
  </si>
  <si>
    <t>新增普通外部输入接口</t>
  </si>
  <si>
    <t>Anii</t>
  </si>
  <si>
    <t>新增复杂外部输入接口</t>
  </si>
  <si>
    <t>Acii</t>
  </si>
  <si>
    <t>修改简单外部输入接口</t>
  </si>
  <si>
    <t>Msii</t>
  </si>
  <si>
    <t>修改普通外部输入接口</t>
  </si>
  <si>
    <t>Mnii</t>
  </si>
  <si>
    <t>修改复杂外部输入接口</t>
  </si>
  <si>
    <t>Mcii</t>
  </si>
  <si>
    <t>新增简单外部输出接口</t>
  </si>
  <si>
    <t>Asio</t>
  </si>
  <si>
    <t>新增普通外部输出接口</t>
  </si>
  <si>
    <t>Anio</t>
  </si>
  <si>
    <t>新增复杂外部输出接口</t>
  </si>
  <si>
    <t>Acio</t>
  </si>
  <si>
    <t>修改简单外部输出接口</t>
  </si>
  <si>
    <t>Msio</t>
  </si>
  <si>
    <t>修改普通外部输出接口</t>
  </si>
  <si>
    <t>Mnio</t>
  </si>
  <si>
    <t>修改复杂外部输出接口</t>
  </si>
  <si>
    <t>Mcio</t>
  </si>
  <si>
    <t>新增简单后台脚本</t>
  </si>
  <si>
    <t>Asst</t>
  </si>
  <si>
    <t>新增普通后台脚本</t>
  </si>
  <si>
    <t>Anst</t>
  </si>
  <si>
    <t>新增复杂后台脚本</t>
  </si>
  <si>
    <t>Acst</t>
  </si>
  <si>
    <t>修改简单后台脚本</t>
  </si>
  <si>
    <t>Msst</t>
  </si>
  <si>
    <t>修改普通后台脚本</t>
  </si>
  <si>
    <t>Mnst</t>
  </si>
  <si>
    <t>修改复杂后台脚本</t>
  </si>
  <si>
    <t>Mcst</t>
  </si>
  <si>
    <t>新增简单前端设计</t>
  </si>
  <si>
    <t>Asvd</t>
  </si>
  <si>
    <t>新增普通前端设计</t>
  </si>
  <si>
    <t>Anvd</t>
  </si>
  <si>
    <t>新增复杂前端设计</t>
  </si>
  <si>
    <t>Acvd</t>
  </si>
  <si>
    <t>修改简单前端设计</t>
  </si>
  <si>
    <t>Msvd</t>
  </si>
  <si>
    <t>修改普通前端设计</t>
  </si>
  <si>
    <t>Mnvd</t>
  </si>
  <si>
    <t>修改复杂前端设计</t>
  </si>
  <si>
    <t>Mcvd</t>
  </si>
  <si>
    <t>新增简单新产品研究与分析</t>
  </si>
  <si>
    <t>新产品研究与分析</t>
  </si>
  <si>
    <t>Asprn</t>
  </si>
  <si>
    <t>产品研究工作</t>
  </si>
  <si>
    <t>新增简单旧产品研究与分析</t>
  </si>
  <si>
    <t>旧产品研究与分析</t>
  </si>
  <si>
    <t>Aspro</t>
  </si>
  <si>
    <t>新增简单产品运营</t>
  </si>
  <si>
    <t>产品运营</t>
  </si>
  <si>
    <t>Aspr1</t>
  </si>
  <si>
    <t>新增简单产品资料归档</t>
  </si>
  <si>
    <t>产品资料归档</t>
  </si>
  <si>
    <t>Aspr2</t>
  </si>
  <si>
    <t>新增简单接口联调</t>
  </si>
  <si>
    <t>Oper1</t>
  </si>
  <si>
    <t>应用维护类工作</t>
  </si>
  <si>
    <t>新增简单运维事件</t>
  </si>
  <si>
    <t>Oper2</t>
  </si>
  <si>
    <t>新增简单应用系统巡检</t>
  </si>
  <si>
    <t>Oper3</t>
  </si>
  <si>
    <t>新增普通应用系统巡检</t>
  </si>
  <si>
    <t>Oper4</t>
  </si>
  <si>
    <t>新增简单应用告警处理</t>
  </si>
  <si>
    <t>Oper5</t>
  </si>
  <si>
    <t>新增普通应用告警处理</t>
  </si>
  <si>
    <t>Oper6</t>
  </si>
  <si>
    <t>手机终端预置、能力开放技术支撑</t>
  </si>
  <si>
    <t>Sups</t>
  </si>
  <si>
    <t>手机预置、能力开放技术支撑</t>
  </si>
  <si>
    <t>进程</t>
    <phoneticPr fontId="20" type="noConversion"/>
  </si>
  <si>
    <t>现场业务接入新风控改造--风控</t>
    <phoneticPr fontId="20" type="noConversion"/>
  </si>
  <si>
    <t>业务交易情况实时趋势图</t>
    <phoneticPr fontId="20" type="noConversion"/>
  </si>
  <si>
    <t>业务量分省实时趋势图</t>
    <phoneticPr fontId="20" type="noConversion"/>
  </si>
  <si>
    <t>现场业务接入新风控改造--风控</t>
  </si>
  <si>
    <t>业务各渠道资金属性实时分布图</t>
    <phoneticPr fontId="20" type="noConversion"/>
  </si>
  <si>
    <t>各支付方式渠道实时分布图</t>
    <phoneticPr fontId="20" type="noConversion"/>
  </si>
  <si>
    <t>业务交易情况非实时趋势图</t>
    <phoneticPr fontId="20" type="noConversion"/>
  </si>
  <si>
    <t>业务量资金来源非实时趋势图</t>
    <phoneticPr fontId="20" type="noConversion"/>
  </si>
  <si>
    <t>业务量分省非实时活跃图</t>
    <phoneticPr fontId="20" type="noConversion"/>
  </si>
  <si>
    <t>业务各渠道资金属性非实时分布图</t>
    <phoneticPr fontId="20" type="noConversion"/>
  </si>
  <si>
    <t>各支付方式渠道非实时分布图</t>
    <phoneticPr fontId="20" type="noConversion"/>
  </si>
  <si>
    <t>各支付方式渠道实时分布图</t>
    <phoneticPr fontId="20" type="noConversion"/>
  </si>
  <si>
    <t>实时风控检查公共接口</t>
    <phoneticPr fontId="20" type="noConversion"/>
  </si>
  <si>
    <t>黑名单检查接口</t>
    <phoneticPr fontId="20" type="noConversion"/>
  </si>
  <si>
    <t>现场业务接入新风控改造--风控</t>
    <phoneticPr fontId="20" type="noConversion"/>
  </si>
  <si>
    <t>现场业务快捷前处理</t>
    <phoneticPr fontId="20" type="noConversion"/>
  </si>
  <si>
    <t>现场业务非快捷前处理</t>
    <phoneticPr fontId="20" type="noConversion"/>
  </si>
  <si>
    <t>非实时公共前处理</t>
    <phoneticPr fontId="20" type="noConversion"/>
  </si>
  <si>
    <t>现场业务接入新风控改造--风控</t>
    <phoneticPr fontId="20" type="noConversion"/>
  </si>
  <si>
    <t>超额明细报表</t>
    <phoneticPr fontId="20" type="noConversion"/>
  </si>
  <si>
    <t>现场业务字典项、映射关系、属性、交易参数、合规参数配置</t>
    <phoneticPr fontId="20" type="noConversion"/>
  </si>
  <si>
    <t>现场业务KAFKA订阅发布主题配置</t>
    <phoneticPr fontId="20" type="noConversion"/>
  </si>
  <si>
    <t>工作量单位：人天</t>
    <phoneticPr fontId="20" type="noConversion"/>
  </si>
  <si>
    <t>XXXX</t>
    <phoneticPr fontId="20" type="noConversion"/>
  </si>
  <si>
    <t>XXXX</t>
    <phoneticPr fontId="20" type="noConversion"/>
  </si>
  <si>
    <t>XXX</t>
    <phoneticPr fontId="20" type="noConversion"/>
  </si>
  <si>
    <r>
      <t>需求编号</t>
    </r>
    <r>
      <rPr>
        <sz val="12"/>
        <color rgb="FFFF0000"/>
        <rFont val="华文仿宋"/>
        <family val="3"/>
        <charset val="134"/>
      </rPr>
      <t>*</t>
    </r>
    <rPh sb="0" eb="1">
      <t>xu'qiu</t>
    </rPh>
    <phoneticPr fontId="20" type="noConversion"/>
  </si>
  <si>
    <t>XXXX</t>
    <phoneticPr fontId="20" type="noConversion"/>
  </si>
  <si>
    <t>话费充值研发组</t>
  </si>
  <si>
    <t>话费充值研发组:XX%；聚合支付研发组:XX%；</t>
    <rPh sb="0" eb="1">
      <t>ji'c</t>
    </rPh>
    <rPh sb="2" eb="3">
      <t>ying'y</t>
    </rPh>
    <rPh sb="4" eb="5">
      <t>yan'f</t>
    </rPh>
    <rPh sb="6" eb="7">
      <t>bu</t>
    </rPh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</si>
</sst>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b/>
      <sz val="18"/>
      <color theme="1"/>
      <name val="微软雅黑 Light"/>
      <family val="2"/>
      <charset val="134"/>
    </font>
    <font>
      <sz val="14"/>
      <color theme="1"/>
      <name val="微软雅黑"/>
      <family val="2"/>
      <charset val="134"/>
    </font>
    <font>
      <sz val="14"/>
      <color rgb="FFFF0000"/>
      <name val="Baoli TC Regular"/>
      <family val="1"/>
    </font>
    <font>
      <sz val="12"/>
      <color theme="1"/>
      <name val="微软雅黑 Light"/>
      <family val="2"/>
      <charset val="134"/>
    </font>
    <font>
      <sz val="12"/>
      <color rgb="FFFF0000"/>
      <name val="微软雅黑 Light"/>
      <family val="2"/>
      <charset val="134"/>
    </font>
    <font>
      <sz val="12"/>
      <color indexed="8"/>
      <name val="微软雅黑 Light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color theme="1"/>
      <name val="华文仿宋"/>
      <family val="3"/>
      <charset val="134"/>
    </font>
    <font>
      <sz val="12"/>
      <name val="华文仿宋"/>
      <family val="3"/>
      <charset val="134"/>
    </font>
    <font>
      <b/>
      <sz val="11"/>
      <name val="华文仿宋"/>
      <family val="3"/>
      <charset val="134"/>
    </font>
    <font>
      <sz val="10"/>
      <name val="华文仿宋"/>
      <family val="3"/>
      <charset val="134"/>
    </font>
    <font>
      <sz val="10"/>
      <color theme="1"/>
      <name val="华文仿宋"/>
      <family val="3"/>
      <charset val="134"/>
    </font>
    <font>
      <b/>
      <sz val="11"/>
      <color rgb="FF000000"/>
      <name val="华文仿宋"/>
      <family val="3"/>
      <charset val="134"/>
    </font>
    <font>
      <sz val="12"/>
      <color rgb="FF000000"/>
      <name val="DengXian"/>
      <family val="1"/>
    </font>
    <font>
      <sz val="12"/>
      <color rgb="FFFF0000"/>
      <name val="华文仿宋"/>
      <family val="3"/>
      <charset val="134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u/>
      <sz val="11"/>
      <color theme="11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EAF2DE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DCEEF4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EAD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5FF8A"/>
        <bgColor indexed="64"/>
      </patternFill>
    </fill>
    <fill>
      <patternFill patternType="solid">
        <fgColor theme="5" tint="0.79995117038483843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>
      <alignment vertical="center"/>
    </xf>
  </cellStyleXfs>
  <cellXfs count="9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4" fillId="4" borderId="1" xfId="0" applyFont="1" applyFill="1" applyBorder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0" xfId="0" applyFont="1" applyAlignment="1"/>
    <xf numFmtId="0" fontId="5" fillId="7" borderId="0" xfId="0" applyFont="1" applyFill="1" applyBorder="1" applyAlignment="1">
      <alignment horizontal="center" vertical="top"/>
    </xf>
    <xf numFmtId="0" fontId="6" fillId="8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vertical="top"/>
    </xf>
    <xf numFmtId="0" fontId="8" fillId="10" borderId="1" xfId="0" applyFont="1" applyFill="1" applyBorder="1" applyAlignment="1">
      <alignment vertical="top" wrapText="1"/>
    </xf>
    <xf numFmtId="0" fontId="8" fillId="0" borderId="8" xfId="0" applyFont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/>
    </xf>
    <xf numFmtId="0" fontId="8" fillId="0" borderId="1" xfId="0" applyFont="1" applyFill="1" applyBorder="1" applyAlignment="1">
      <alignment vertical="top"/>
    </xf>
    <xf numFmtId="0" fontId="8" fillId="0" borderId="1" xfId="0" applyFont="1" applyFill="1" applyBorder="1" applyAlignment="1">
      <alignment vertical="top" wrapText="1"/>
    </xf>
    <xf numFmtId="0" fontId="9" fillId="0" borderId="0" xfId="0" applyFont="1" applyFill="1" applyBorder="1" applyAlignment="1">
      <alignment horizontal="left" vertical="center" wrapText="1"/>
    </xf>
    <xf numFmtId="0" fontId="9" fillId="9" borderId="1" xfId="0" applyFont="1" applyFill="1" applyBorder="1" applyAlignment="1">
      <alignment horizontal="left" vertical="top"/>
    </xf>
    <xf numFmtId="0" fontId="8" fillId="7" borderId="1" xfId="0" applyFont="1" applyFill="1" applyBorder="1" applyAlignment="1">
      <alignment horizontal="left" vertical="top" wrapText="1"/>
    </xf>
    <xf numFmtId="0" fontId="8" fillId="2" borderId="9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vertical="center"/>
    </xf>
    <xf numFmtId="0" fontId="9" fillId="9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2" fillId="14" borderId="1" xfId="0" applyFont="1" applyFill="1" applyBorder="1">
      <alignment vertical="center"/>
    </xf>
    <xf numFmtId="0" fontId="12" fillId="15" borderId="1" xfId="0" applyFont="1" applyFill="1" applyBorder="1" applyAlignment="1">
      <alignment horizontal="center" vertical="center"/>
    </xf>
    <xf numFmtId="0" fontId="14" fillId="17" borderId="12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left" vertical="top" wrapText="1"/>
    </xf>
    <xf numFmtId="0" fontId="16" fillId="13" borderId="1" xfId="0" applyFont="1" applyFill="1" applyBorder="1" applyAlignment="1"/>
    <xf numFmtId="0" fontId="17" fillId="17" borderId="12" xfId="0" applyFont="1" applyFill="1" applyBorder="1" applyAlignment="1">
      <alignment horizontal="center" vertical="center" wrapText="1"/>
    </xf>
    <xf numFmtId="0" fontId="18" fillId="0" borderId="0" xfId="0" applyFont="1" applyAlignment="1"/>
    <xf numFmtId="0" fontId="15" fillId="18" borderId="11" xfId="0" applyFont="1" applyFill="1" applyBorder="1" applyAlignment="1">
      <alignment horizontal="left" vertical="top" wrapText="1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2" fillId="15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13" fillId="15" borderId="9" xfId="0" applyFont="1" applyFill="1" applyBorder="1" applyAlignment="1">
      <alignment horizontal="center" vertical="center"/>
    </xf>
    <xf numFmtId="0" fontId="13" fillId="15" borderId="10" xfId="0" applyFont="1" applyFill="1" applyBorder="1" applyAlignment="1">
      <alignment horizontal="center" vertical="center"/>
    </xf>
    <xf numFmtId="0" fontId="13" fillId="15" borderId="11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14" fillId="16" borderId="1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2" fillId="13" borderId="1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left" vertical="center" wrapText="1"/>
    </xf>
    <xf numFmtId="0" fontId="12" fillId="15" borderId="1" xfId="0" applyFont="1" applyFill="1" applyBorder="1" applyAlignment="1">
      <alignment horizontal="left" vertical="center"/>
    </xf>
    <xf numFmtId="0" fontId="12" fillId="14" borderId="9" xfId="0" applyFont="1" applyFill="1" applyBorder="1" applyAlignment="1">
      <alignment horizontal="center" vertical="center"/>
    </xf>
    <xf numFmtId="0" fontId="12" fillId="14" borderId="10" xfId="0" applyFont="1" applyFill="1" applyBorder="1" applyAlignment="1">
      <alignment horizontal="center" vertical="center"/>
    </xf>
    <xf numFmtId="0" fontId="12" fillId="14" borderId="1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9" fillId="0" borderId="8" xfId="0" applyFont="1" applyBorder="1" applyAlignment="1">
      <alignment horizontal="left" vertical="top" wrapText="1"/>
    </xf>
    <xf numFmtId="0" fontId="8" fillId="2" borderId="7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/>
    </xf>
    <xf numFmtId="0" fontId="8" fillId="0" borderId="5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top" wrapText="1"/>
    </xf>
    <xf numFmtId="0" fontId="8" fillId="0" borderId="4" xfId="0" applyFont="1" applyFill="1" applyBorder="1" applyAlignment="1">
      <alignment horizontal="left" vertical="top" wrapText="1"/>
    </xf>
    <xf numFmtId="0" fontId="8" fillId="0" borderId="8" xfId="0" applyFont="1" applyFill="1" applyBorder="1" applyAlignment="1">
      <alignment horizontal="left" vertical="top" wrapText="1"/>
    </xf>
    <xf numFmtId="0" fontId="8" fillId="7" borderId="5" xfId="0" applyFont="1" applyFill="1" applyBorder="1" applyAlignment="1">
      <alignment horizontal="left" vertical="top" wrapText="1"/>
    </xf>
    <xf numFmtId="0" fontId="8" fillId="7" borderId="4" xfId="0" applyFont="1" applyFill="1" applyBorder="1" applyAlignment="1">
      <alignment horizontal="left" vertical="top" wrapText="1"/>
    </xf>
    <xf numFmtId="0" fontId="8" fillId="7" borderId="8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/>
    </xf>
    <xf numFmtId="0" fontId="8" fillId="7" borderId="1" xfId="0" applyFont="1" applyFill="1" applyBorder="1" applyAlignment="1">
      <alignment horizontal="left" vertical="top" wrapText="1"/>
    </xf>
    <xf numFmtId="0" fontId="8" fillId="7" borderId="1" xfId="0" applyFont="1" applyFill="1" applyBorder="1" applyAlignment="1">
      <alignment horizontal="left" vertical="top"/>
    </xf>
    <xf numFmtId="0" fontId="5" fillId="7" borderId="2" xfId="0" applyFont="1" applyFill="1" applyBorder="1" applyAlignment="1">
      <alignment horizontal="center" vertical="top"/>
    </xf>
    <xf numFmtId="0" fontId="5" fillId="7" borderId="3" xfId="0" applyFont="1" applyFill="1" applyBorder="1" applyAlignment="1">
      <alignment horizontal="center" vertical="top"/>
    </xf>
    <xf numFmtId="0" fontId="9" fillId="0" borderId="9" xfId="0" applyFont="1" applyFill="1" applyBorder="1" applyAlignment="1">
      <alignment horizontal="left" vertical="center" wrapText="1"/>
    </xf>
    <xf numFmtId="0" fontId="9" fillId="0" borderId="10" xfId="0" applyFont="1" applyFill="1" applyBorder="1" applyAlignment="1">
      <alignment horizontal="left" vertical="center" wrapText="1"/>
    </xf>
    <xf numFmtId="0" fontId="9" fillId="0" borderId="11" xfId="0" applyFont="1" applyFill="1" applyBorder="1" applyAlignment="1">
      <alignment horizontal="left" vertical="center" wrapText="1"/>
    </xf>
    <xf numFmtId="0" fontId="9" fillId="0" borderId="9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9" fillId="0" borderId="11" xfId="0" applyFont="1" applyFill="1" applyBorder="1" applyAlignment="1">
      <alignment horizontal="left" vertical="center"/>
    </xf>
    <xf numFmtId="0" fontId="9" fillId="12" borderId="9" xfId="0" applyFont="1" applyFill="1" applyBorder="1" applyAlignment="1">
      <alignment horizontal="left" vertical="center"/>
    </xf>
    <xf numFmtId="0" fontId="9" fillId="12" borderId="10" xfId="0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left" vertical="top"/>
    </xf>
    <xf numFmtId="0" fontId="8" fillId="9" borderId="1" xfId="0" applyFont="1" applyFill="1" applyBorder="1" applyAlignment="1">
      <alignment horizontal="left" vertical="top" wrapText="1"/>
    </xf>
    <xf numFmtId="0" fontId="8" fillId="11" borderId="1" xfId="0" applyFont="1" applyFill="1" applyBorder="1" applyAlignment="1">
      <alignment horizontal="left" vertical="top" wrapText="1"/>
    </xf>
    <xf numFmtId="0" fontId="9" fillId="9" borderId="1" xfId="0" applyFont="1" applyFill="1" applyBorder="1" applyAlignment="1">
      <alignment horizontal="left" vertical="top"/>
    </xf>
    <xf numFmtId="0" fontId="9" fillId="9" borderId="1" xfId="0" applyFont="1" applyFill="1" applyBorder="1" applyAlignment="1">
      <alignment horizontal="left" vertical="top" wrapText="1"/>
    </xf>
  </cellXfs>
  <cellStyles count="4">
    <cellStyle name="常规" xfId="0" builtinId="0"/>
    <cellStyle name="常规 2" xfId="3" xr:uid="{00000000-0005-0000-0000-000001000000}"/>
    <cellStyle name="超链接" xfId="1" builtinId="8" hidden="1"/>
    <cellStyle name="已访问的超链接" xfId="2" builtinId="9" hidden="1"/>
  </cellStyles>
  <dxfs count="0"/>
  <tableStyles count="0" defaultTableStyle="TableStyleMedium2" defaultPivotStyle="PivotStyleLight16"/>
  <colors>
    <mruColors>
      <color rgb="FFDCEEF4"/>
      <color rgb="FFEAF2DE"/>
      <color rgb="FF01B0F0"/>
      <color rgb="FFFDEA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21</xdr:row>
      <xdr:rowOff>0</xdr:rowOff>
    </xdr:from>
    <xdr:to>
      <xdr:col>8</xdr:col>
      <xdr:colOff>304800</xdr:colOff>
      <xdr:row>22</xdr:row>
      <xdr:rowOff>9525</xdr:rowOff>
    </xdr:to>
    <xdr:sp macro="" textlink="">
      <xdr:nvSpPr>
        <xdr:cNvPr id="3" name="图片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>
        <a:xfrm>
          <a:off x="7886700" y="171450"/>
          <a:ext cx="304800" cy="0"/>
        </a:xfrm>
        <a:prstGeom prst="rect">
          <a:avLst/>
        </a:prstGeom>
        <a:noFill/>
        <a:ln>
          <a:noFill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work/&#20013;&#24515;&#24037;&#20316;/&#21407;&#23376;&#21151;&#33021;&#28857;&#24314;&#27169;/&#24037;&#20316;&#39033;&#32534;&#21495;_&#24037;&#20316;&#39033;&#21517;&#31216;_&#24037;&#20316;&#37327;&#35780;&#20272;&#34920;V2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原子单元项说明"/>
      <sheetName val="工作量评估标准"/>
      <sheetName val="和包与省公司工作量评估对比"/>
      <sheetName val="需求功能评估模板"/>
      <sheetName val="工作表1"/>
      <sheetName val="需求原子功能点评估"/>
    </sheetNames>
    <sheetDataSet>
      <sheetData sheetId="0" refreshError="1"/>
      <sheetData sheetId="1" refreshError="1">
        <row r="1">
          <cell r="C1" t="str">
            <v>合并</v>
          </cell>
          <cell r="D1" t="str">
            <v>E2E工作量</v>
          </cell>
          <cell r="E1" t="str">
            <v>省公司工作量</v>
          </cell>
          <cell r="F1" t="str">
            <v>功能类型</v>
          </cell>
          <cell r="G1" t="str">
            <v>改造方式</v>
          </cell>
          <cell r="H1" t="str">
            <v>复杂度</v>
          </cell>
          <cell r="I1" t="str">
            <v>涉及联调</v>
          </cell>
          <cell r="J1" t="str">
            <v>编码</v>
          </cell>
        </row>
        <row r="2">
          <cell r="C2" t="str">
            <v>新增简单页面否</v>
          </cell>
          <cell r="D2">
            <v>3</v>
          </cell>
          <cell r="E2">
            <v>8</v>
          </cell>
          <cell r="F2" t="str">
            <v>页面</v>
          </cell>
          <cell r="G2" t="str">
            <v>新增</v>
          </cell>
          <cell r="H2" t="str">
            <v>简单</v>
          </cell>
          <cell r="I2" t="str">
            <v>否</v>
          </cell>
          <cell r="J2" t="str">
            <v>Aswn</v>
          </cell>
        </row>
        <row r="3">
          <cell r="C3" t="str">
            <v>新增普通页面否</v>
          </cell>
          <cell r="D3">
            <v>6</v>
          </cell>
          <cell r="E3">
            <v>14</v>
          </cell>
          <cell r="F3" t="str">
            <v>页面</v>
          </cell>
          <cell r="G3" t="str">
            <v>新增</v>
          </cell>
          <cell r="H3" t="str">
            <v>普通</v>
          </cell>
          <cell r="I3" t="str">
            <v>否</v>
          </cell>
          <cell r="J3" t="str">
            <v>Anwn</v>
          </cell>
        </row>
        <row r="4">
          <cell r="C4" t="str">
            <v>新增复杂页面否</v>
          </cell>
          <cell r="D4">
            <v>8</v>
          </cell>
          <cell r="E4">
            <v>20</v>
          </cell>
          <cell r="F4" t="str">
            <v>页面</v>
          </cell>
          <cell r="G4" t="str">
            <v>新增</v>
          </cell>
          <cell r="H4" t="str">
            <v>复杂</v>
          </cell>
          <cell r="I4" t="str">
            <v>否</v>
          </cell>
          <cell r="J4" t="str">
            <v>Acwn</v>
          </cell>
        </row>
        <row r="5">
          <cell r="C5" t="str">
            <v>修改简单页面否</v>
          </cell>
          <cell r="D5">
            <v>1</v>
          </cell>
          <cell r="E5">
            <v>6</v>
          </cell>
          <cell r="F5" t="str">
            <v>页面</v>
          </cell>
          <cell r="G5" t="str">
            <v>修改</v>
          </cell>
          <cell r="H5" t="str">
            <v>简单</v>
          </cell>
          <cell r="I5" t="str">
            <v>否</v>
          </cell>
          <cell r="J5" t="str">
            <v>Mswn</v>
          </cell>
        </row>
        <row r="6">
          <cell r="C6" t="str">
            <v>修改普通页面否</v>
          </cell>
          <cell r="D6">
            <v>2</v>
          </cell>
          <cell r="E6">
            <v>10</v>
          </cell>
          <cell r="F6" t="str">
            <v>页面</v>
          </cell>
          <cell r="G6" t="str">
            <v>修改</v>
          </cell>
          <cell r="H6" t="str">
            <v>普通</v>
          </cell>
          <cell r="I6" t="str">
            <v>否</v>
          </cell>
          <cell r="J6" t="str">
            <v>Mnwn</v>
          </cell>
        </row>
        <row r="7">
          <cell r="C7" t="str">
            <v>修改复杂页面否</v>
          </cell>
          <cell r="D7">
            <v>5</v>
          </cell>
          <cell r="E7">
            <v>16</v>
          </cell>
          <cell r="F7" t="str">
            <v>页面</v>
          </cell>
          <cell r="G7" t="str">
            <v>修改</v>
          </cell>
          <cell r="H7" t="str">
            <v>复杂</v>
          </cell>
          <cell r="I7" t="str">
            <v>否</v>
          </cell>
          <cell r="J7" t="str">
            <v>Mcwn</v>
          </cell>
        </row>
        <row r="8">
          <cell r="C8" t="str">
            <v>新增简单服务否</v>
          </cell>
          <cell r="D8">
            <v>2</v>
          </cell>
          <cell r="E8">
            <v>8</v>
          </cell>
          <cell r="F8" t="str">
            <v>服务</v>
          </cell>
          <cell r="G8" t="str">
            <v>新增</v>
          </cell>
          <cell r="H8" t="str">
            <v>简单</v>
          </cell>
          <cell r="I8" t="str">
            <v>否</v>
          </cell>
          <cell r="J8" t="str">
            <v>Assn</v>
          </cell>
        </row>
        <row r="9">
          <cell r="C9" t="str">
            <v>新增普通服务否</v>
          </cell>
          <cell r="D9">
            <v>4</v>
          </cell>
          <cell r="E9">
            <v>17</v>
          </cell>
          <cell r="F9" t="str">
            <v>服务</v>
          </cell>
          <cell r="G9" t="str">
            <v>新增</v>
          </cell>
          <cell r="H9" t="str">
            <v>普通</v>
          </cell>
          <cell r="I9" t="str">
            <v>否</v>
          </cell>
          <cell r="J9" t="str">
            <v>Ansn</v>
          </cell>
        </row>
        <row r="10">
          <cell r="C10" t="str">
            <v>新增复杂服务否</v>
          </cell>
          <cell r="D10">
            <v>8</v>
          </cell>
          <cell r="E10">
            <v>28</v>
          </cell>
          <cell r="F10" t="str">
            <v>服务</v>
          </cell>
          <cell r="G10" t="str">
            <v>新增</v>
          </cell>
          <cell r="H10" t="str">
            <v>复杂</v>
          </cell>
          <cell r="I10" t="str">
            <v>否</v>
          </cell>
          <cell r="J10" t="str">
            <v>Acsn</v>
          </cell>
        </row>
        <row r="11">
          <cell r="C11" t="str">
            <v>新增简单服务是</v>
          </cell>
          <cell r="D11">
            <v>8</v>
          </cell>
          <cell r="E11">
            <v>11</v>
          </cell>
          <cell r="F11" t="str">
            <v>服务</v>
          </cell>
          <cell r="G11" t="str">
            <v>新增</v>
          </cell>
          <cell r="H11" t="str">
            <v>简单</v>
          </cell>
          <cell r="I11" t="str">
            <v>是</v>
          </cell>
          <cell r="J11" t="str">
            <v>Assd</v>
          </cell>
        </row>
        <row r="12">
          <cell r="C12" t="str">
            <v>新增普通服务是</v>
          </cell>
          <cell r="D12">
            <v>17</v>
          </cell>
          <cell r="E12">
            <v>22</v>
          </cell>
          <cell r="F12" t="str">
            <v>服务</v>
          </cell>
          <cell r="G12" t="str">
            <v>新增</v>
          </cell>
          <cell r="H12" t="str">
            <v>普通</v>
          </cell>
          <cell r="I12" t="str">
            <v>是</v>
          </cell>
          <cell r="J12" t="str">
            <v>Ansd</v>
          </cell>
        </row>
        <row r="13">
          <cell r="C13" t="str">
            <v>新增复杂服务是</v>
          </cell>
          <cell r="D13">
            <v>28</v>
          </cell>
          <cell r="E13">
            <v>35</v>
          </cell>
          <cell r="F13" t="str">
            <v>服务</v>
          </cell>
          <cell r="G13" t="str">
            <v>新增</v>
          </cell>
          <cell r="H13" t="str">
            <v>复杂</v>
          </cell>
          <cell r="I13" t="str">
            <v>是</v>
          </cell>
          <cell r="J13" t="str">
            <v>Acsd</v>
          </cell>
        </row>
        <row r="14">
          <cell r="C14" t="str">
            <v>修改简单服务否</v>
          </cell>
          <cell r="D14">
            <v>1</v>
          </cell>
          <cell r="E14">
            <v>5</v>
          </cell>
          <cell r="F14" t="str">
            <v>服务</v>
          </cell>
          <cell r="G14" t="str">
            <v>修改</v>
          </cell>
          <cell r="H14" t="str">
            <v>简单</v>
          </cell>
          <cell r="I14" t="str">
            <v>否</v>
          </cell>
          <cell r="J14" t="str">
            <v>Mssn</v>
          </cell>
        </row>
        <row r="15">
          <cell r="C15" t="str">
            <v>修改普通服务否</v>
          </cell>
          <cell r="D15">
            <v>3</v>
          </cell>
          <cell r="E15">
            <v>11</v>
          </cell>
          <cell r="F15" t="str">
            <v>服务</v>
          </cell>
          <cell r="G15" t="str">
            <v>修改</v>
          </cell>
          <cell r="H15" t="str">
            <v>普通</v>
          </cell>
          <cell r="I15" t="str">
            <v>否</v>
          </cell>
          <cell r="J15" t="str">
            <v>Mnsn</v>
          </cell>
        </row>
        <row r="16">
          <cell r="C16" t="str">
            <v>修改复杂服务否</v>
          </cell>
          <cell r="D16">
            <v>5</v>
          </cell>
          <cell r="E16">
            <v>19</v>
          </cell>
          <cell r="F16" t="str">
            <v>服务</v>
          </cell>
          <cell r="G16" t="str">
            <v>修改</v>
          </cell>
          <cell r="H16" t="str">
            <v>复杂</v>
          </cell>
          <cell r="I16" t="str">
            <v>否</v>
          </cell>
          <cell r="J16" t="str">
            <v>Mcsn</v>
          </cell>
        </row>
        <row r="17">
          <cell r="C17" t="str">
            <v>修改简单服务是</v>
          </cell>
          <cell r="D17">
            <v>5</v>
          </cell>
          <cell r="E17">
            <v>8</v>
          </cell>
          <cell r="F17" t="str">
            <v>服务</v>
          </cell>
          <cell r="G17" t="str">
            <v>修改</v>
          </cell>
          <cell r="H17" t="str">
            <v>简单</v>
          </cell>
          <cell r="I17" t="str">
            <v>是</v>
          </cell>
          <cell r="J17" t="str">
            <v>Mssd</v>
          </cell>
        </row>
        <row r="18">
          <cell r="C18" t="str">
            <v>修改普通服务是</v>
          </cell>
          <cell r="D18">
            <v>11</v>
          </cell>
          <cell r="E18">
            <v>16</v>
          </cell>
          <cell r="F18" t="str">
            <v>服务</v>
          </cell>
          <cell r="G18" t="str">
            <v>修改</v>
          </cell>
          <cell r="H18" t="str">
            <v>普通</v>
          </cell>
          <cell r="I18" t="str">
            <v>是</v>
          </cell>
          <cell r="J18" t="str">
            <v>Mnsd</v>
          </cell>
        </row>
        <row r="19">
          <cell r="C19" t="str">
            <v>修改复杂服务是</v>
          </cell>
          <cell r="D19">
            <v>19</v>
          </cell>
          <cell r="E19">
            <v>26</v>
          </cell>
          <cell r="F19" t="str">
            <v>服务</v>
          </cell>
          <cell r="G19" t="str">
            <v>修改</v>
          </cell>
          <cell r="H19" t="str">
            <v>复杂</v>
          </cell>
          <cell r="I19" t="str">
            <v>是</v>
          </cell>
          <cell r="J19" t="str">
            <v>Mcsd</v>
          </cell>
        </row>
        <row r="20">
          <cell r="C20" t="str">
            <v>新增简单进程否</v>
          </cell>
          <cell r="D20">
            <v>4</v>
          </cell>
          <cell r="E20">
            <v>8</v>
          </cell>
          <cell r="F20" t="str">
            <v>进程</v>
          </cell>
          <cell r="G20" t="str">
            <v>新增</v>
          </cell>
          <cell r="H20" t="str">
            <v>简单</v>
          </cell>
          <cell r="I20" t="str">
            <v>否</v>
          </cell>
          <cell r="J20" t="str">
            <v>Aspn</v>
          </cell>
        </row>
        <row r="21">
          <cell r="C21" t="str">
            <v>新增普通进程否</v>
          </cell>
          <cell r="D21">
            <v>8</v>
          </cell>
          <cell r="E21">
            <v>17</v>
          </cell>
          <cell r="F21" t="str">
            <v>进程</v>
          </cell>
          <cell r="G21" t="str">
            <v>新增</v>
          </cell>
          <cell r="H21" t="str">
            <v>普通</v>
          </cell>
          <cell r="I21" t="str">
            <v>否</v>
          </cell>
          <cell r="J21" t="str">
            <v>Anpn</v>
          </cell>
        </row>
        <row r="22">
          <cell r="C22" t="str">
            <v>新增复杂进程否</v>
          </cell>
          <cell r="D22">
            <v>13</v>
          </cell>
          <cell r="E22">
            <v>28</v>
          </cell>
          <cell r="F22" t="str">
            <v>进程</v>
          </cell>
          <cell r="G22" t="str">
            <v>新增</v>
          </cell>
          <cell r="H22" t="str">
            <v>复杂</v>
          </cell>
          <cell r="I22" t="str">
            <v>否</v>
          </cell>
          <cell r="J22" t="str">
            <v>Acpn</v>
          </cell>
        </row>
        <row r="23">
          <cell r="C23" t="str">
            <v>新增简单进程是</v>
          </cell>
          <cell r="D23">
            <v>8</v>
          </cell>
          <cell r="E23">
            <v>11</v>
          </cell>
          <cell r="F23" t="str">
            <v>进程</v>
          </cell>
          <cell r="G23" t="str">
            <v>新增</v>
          </cell>
          <cell r="H23" t="str">
            <v>简单</v>
          </cell>
          <cell r="I23" t="str">
            <v>是</v>
          </cell>
          <cell r="J23" t="str">
            <v>Aspd</v>
          </cell>
        </row>
        <row r="24">
          <cell r="C24" t="str">
            <v>新增普通进程是</v>
          </cell>
          <cell r="D24">
            <v>17</v>
          </cell>
          <cell r="E24">
            <v>22</v>
          </cell>
          <cell r="F24" t="str">
            <v>进程</v>
          </cell>
          <cell r="G24" t="str">
            <v>新增</v>
          </cell>
          <cell r="H24" t="str">
            <v>普通</v>
          </cell>
          <cell r="I24" t="str">
            <v>是</v>
          </cell>
          <cell r="J24" t="str">
            <v>Anpd</v>
          </cell>
        </row>
        <row r="25">
          <cell r="C25" t="str">
            <v>新增复杂进程是</v>
          </cell>
          <cell r="D25">
            <v>28</v>
          </cell>
          <cell r="E25">
            <v>35</v>
          </cell>
          <cell r="F25" t="str">
            <v>进程</v>
          </cell>
          <cell r="G25" t="str">
            <v>新增</v>
          </cell>
          <cell r="H25" t="str">
            <v>复杂</v>
          </cell>
          <cell r="I25" t="str">
            <v>是</v>
          </cell>
          <cell r="J25" t="str">
            <v>Acpd</v>
          </cell>
        </row>
        <row r="26">
          <cell r="C26" t="str">
            <v>修改简单进程否</v>
          </cell>
          <cell r="D26">
            <v>3</v>
          </cell>
          <cell r="E26">
            <v>5</v>
          </cell>
          <cell r="F26" t="str">
            <v>进程</v>
          </cell>
          <cell r="G26" t="str">
            <v>修改</v>
          </cell>
          <cell r="H26" t="str">
            <v>简单</v>
          </cell>
          <cell r="I26" t="str">
            <v>否</v>
          </cell>
          <cell r="J26" t="str">
            <v>Mspn</v>
          </cell>
        </row>
        <row r="27">
          <cell r="C27" t="str">
            <v>修改普通进程否</v>
          </cell>
          <cell r="D27">
            <v>6</v>
          </cell>
          <cell r="E27">
            <v>11</v>
          </cell>
          <cell r="F27" t="str">
            <v>进程</v>
          </cell>
          <cell r="G27" t="str">
            <v>修改</v>
          </cell>
          <cell r="H27" t="str">
            <v>普通</v>
          </cell>
          <cell r="I27" t="str">
            <v>否</v>
          </cell>
          <cell r="J27" t="str">
            <v>Mnpn</v>
          </cell>
        </row>
        <row r="28">
          <cell r="C28" t="str">
            <v>修改复杂进程否</v>
          </cell>
          <cell r="D28">
            <v>9</v>
          </cell>
          <cell r="E28">
            <v>19</v>
          </cell>
          <cell r="F28" t="str">
            <v>进程</v>
          </cell>
          <cell r="G28" t="str">
            <v>修改</v>
          </cell>
          <cell r="H28" t="str">
            <v>复杂</v>
          </cell>
          <cell r="I28" t="str">
            <v>否</v>
          </cell>
          <cell r="J28" t="str">
            <v>Mcpn</v>
          </cell>
        </row>
        <row r="29">
          <cell r="C29" t="str">
            <v>修改简单进程是</v>
          </cell>
          <cell r="D29">
            <v>5</v>
          </cell>
          <cell r="E29">
            <v>8</v>
          </cell>
          <cell r="F29" t="str">
            <v>进程</v>
          </cell>
          <cell r="G29" t="str">
            <v>修改</v>
          </cell>
          <cell r="H29" t="str">
            <v>简单</v>
          </cell>
          <cell r="I29" t="str">
            <v>是</v>
          </cell>
          <cell r="J29" t="str">
            <v>Mspd</v>
          </cell>
        </row>
        <row r="30">
          <cell r="C30" t="str">
            <v>修改普通进程是</v>
          </cell>
          <cell r="D30">
            <v>11</v>
          </cell>
          <cell r="E30">
            <v>16</v>
          </cell>
          <cell r="F30" t="str">
            <v>进程</v>
          </cell>
          <cell r="G30" t="str">
            <v>修改</v>
          </cell>
          <cell r="H30" t="str">
            <v>普通</v>
          </cell>
          <cell r="I30" t="str">
            <v>是</v>
          </cell>
          <cell r="J30" t="str">
            <v>Mnpd</v>
          </cell>
        </row>
        <row r="31">
          <cell r="C31" t="str">
            <v>修改复杂进程是</v>
          </cell>
          <cell r="D31">
            <v>19</v>
          </cell>
          <cell r="E31">
            <v>26</v>
          </cell>
          <cell r="F31" t="str">
            <v>进程</v>
          </cell>
          <cell r="G31" t="str">
            <v>修改</v>
          </cell>
          <cell r="H31" t="str">
            <v>复杂</v>
          </cell>
          <cell r="I31" t="str">
            <v>是</v>
          </cell>
          <cell r="J31" t="str">
            <v>Mcpd</v>
          </cell>
        </row>
        <row r="32">
          <cell r="C32" t="str">
            <v>新增简单产品配置否</v>
          </cell>
          <cell r="D32">
            <v>2</v>
          </cell>
          <cell r="E32">
            <v>2</v>
          </cell>
          <cell r="F32" t="str">
            <v>产品配置</v>
          </cell>
          <cell r="G32" t="str">
            <v>新增</v>
          </cell>
          <cell r="H32" t="str">
            <v>简单</v>
          </cell>
          <cell r="I32" t="str">
            <v>否</v>
          </cell>
          <cell r="J32" t="str">
            <v>Aspc</v>
          </cell>
        </row>
        <row r="33">
          <cell r="C33" t="str">
            <v>新增普通产品配置否</v>
          </cell>
          <cell r="D33">
            <v>4</v>
          </cell>
          <cell r="E33">
            <v>4</v>
          </cell>
          <cell r="F33" t="str">
            <v>产品配置</v>
          </cell>
          <cell r="G33" t="str">
            <v>新增</v>
          </cell>
          <cell r="H33" t="str">
            <v>普通</v>
          </cell>
          <cell r="I33" t="str">
            <v>否</v>
          </cell>
          <cell r="J33" t="str">
            <v>Anpc</v>
          </cell>
        </row>
        <row r="34">
          <cell r="C34" t="str">
            <v>新增复杂产品配置否</v>
          </cell>
          <cell r="D34">
            <v>6</v>
          </cell>
          <cell r="E34">
            <v>6</v>
          </cell>
          <cell r="F34" t="str">
            <v>产品配置</v>
          </cell>
          <cell r="G34" t="str">
            <v>新增</v>
          </cell>
          <cell r="H34" t="str">
            <v>复杂</v>
          </cell>
          <cell r="I34" t="str">
            <v>否</v>
          </cell>
          <cell r="J34" t="str">
            <v>Acpc</v>
          </cell>
        </row>
        <row r="35">
          <cell r="C35" t="str">
            <v>修改简单产品配置否</v>
          </cell>
          <cell r="D35">
            <v>2</v>
          </cell>
          <cell r="E35">
            <v>2</v>
          </cell>
          <cell r="F35" t="str">
            <v>产品配置</v>
          </cell>
          <cell r="G35" t="str">
            <v>修改</v>
          </cell>
          <cell r="H35" t="str">
            <v>简单</v>
          </cell>
          <cell r="I35" t="str">
            <v>否</v>
          </cell>
          <cell r="J35" t="str">
            <v>Mspc</v>
          </cell>
        </row>
        <row r="36">
          <cell r="C36" t="str">
            <v>修改普通产品配置否</v>
          </cell>
          <cell r="D36">
            <v>4</v>
          </cell>
          <cell r="E36">
            <v>4</v>
          </cell>
          <cell r="F36" t="str">
            <v>产品配置</v>
          </cell>
          <cell r="G36" t="str">
            <v>修改</v>
          </cell>
          <cell r="H36" t="str">
            <v>普通</v>
          </cell>
          <cell r="I36" t="str">
            <v>否</v>
          </cell>
          <cell r="J36" t="str">
            <v>Mnpc</v>
          </cell>
        </row>
        <row r="37">
          <cell r="C37" t="str">
            <v>修改复杂产品配置否</v>
          </cell>
          <cell r="D37">
            <v>6</v>
          </cell>
          <cell r="E37">
            <v>6</v>
          </cell>
          <cell r="F37" t="str">
            <v>产品配置</v>
          </cell>
          <cell r="G37" t="str">
            <v>修改</v>
          </cell>
          <cell r="H37" t="str">
            <v>复杂</v>
          </cell>
          <cell r="I37" t="str">
            <v>否</v>
          </cell>
          <cell r="J37" t="str">
            <v>Mcpc</v>
          </cell>
        </row>
        <row r="38">
          <cell r="C38" t="str">
            <v>新增简单数据处理否</v>
          </cell>
          <cell r="D38">
            <v>3</v>
          </cell>
          <cell r="E38">
            <v>3</v>
          </cell>
          <cell r="F38" t="str">
            <v>数据处理</v>
          </cell>
          <cell r="G38" t="str">
            <v>新增</v>
          </cell>
          <cell r="H38" t="str">
            <v>简单</v>
          </cell>
          <cell r="I38" t="str">
            <v>否</v>
          </cell>
          <cell r="J38" t="str">
            <v>Asdp</v>
          </cell>
        </row>
        <row r="39">
          <cell r="C39" t="str">
            <v>新增普通数据处理否</v>
          </cell>
          <cell r="D39">
            <v>6</v>
          </cell>
          <cell r="E39">
            <v>6</v>
          </cell>
          <cell r="F39" t="str">
            <v>数据处理</v>
          </cell>
          <cell r="G39" t="str">
            <v>新增</v>
          </cell>
          <cell r="H39" t="str">
            <v>普通</v>
          </cell>
          <cell r="I39" t="str">
            <v>否</v>
          </cell>
          <cell r="J39" t="str">
            <v>Andp</v>
          </cell>
        </row>
        <row r="40">
          <cell r="C40" t="str">
            <v>新增复杂数据处理否</v>
          </cell>
          <cell r="D40">
            <v>9</v>
          </cell>
          <cell r="E40">
            <v>9</v>
          </cell>
          <cell r="F40" t="str">
            <v>数据处理</v>
          </cell>
          <cell r="G40" t="str">
            <v>新增</v>
          </cell>
          <cell r="H40" t="str">
            <v>复杂</v>
          </cell>
          <cell r="I40" t="str">
            <v>否</v>
          </cell>
          <cell r="J40" t="str">
            <v>Acdp</v>
          </cell>
        </row>
        <row r="41">
          <cell r="C41" t="str">
            <v>新增简单报表否</v>
          </cell>
          <cell r="D41">
            <v>6</v>
          </cell>
          <cell r="E41">
            <v>6</v>
          </cell>
          <cell r="F41" t="str">
            <v>报表</v>
          </cell>
          <cell r="G41" t="str">
            <v>新增</v>
          </cell>
          <cell r="H41" t="str">
            <v>简单</v>
          </cell>
          <cell r="I41" t="str">
            <v>否</v>
          </cell>
          <cell r="J41" t="str">
            <v>Asrt</v>
          </cell>
        </row>
        <row r="42">
          <cell r="C42" t="str">
            <v>新增普通报表否</v>
          </cell>
          <cell r="D42">
            <v>12</v>
          </cell>
          <cell r="E42">
            <v>12</v>
          </cell>
          <cell r="F42" t="str">
            <v>报表</v>
          </cell>
          <cell r="G42" t="str">
            <v>新增</v>
          </cell>
          <cell r="H42" t="str">
            <v>普通</v>
          </cell>
          <cell r="I42" t="str">
            <v>否</v>
          </cell>
          <cell r="J42" t="str">
            <v>Anrt</v>
          </cell>
        </row>
        <row r="43">
          <cell r="C43" t="str">
            <v>新增复杂报表否</v>
          </cell>
          <cell r="D43">
            <v>18</v>
          </cell>
          <cell r="E43">
            <v>18</v>
          </cell>
          <cell r="F43" t="str">
            <v>报表</v>
          </cell>
          <cell r="G43" t="str">
            <v>新增</v>
          </cell>
          <cell r="H43" t="str">
            <v>复杂</v>
          </cell>
          <cell r="I43" t="str">
            <v>否</v>
          </cell>
          <cell r="J43" t="str">
            <v>Acrt</v>
          </cell>
        </row>
        <row r="44">
          <cell r="C44" t="str">
            <v>修改简单报表否</v>
          </cell>
          <cell r="D44">
            <v>3</v>
          </cell>
          <cell r="E44">
            <v>3</v>
          </cell>
          <cell r="F44" t="str">
            <v>报表</v>
          </cell>
          <cell r="G44" t="str">
            <v>修改</v>
          </cell>
          <cell r="H44" t="str">
            <v>简单</v>
          </cell>
          <cell r="I44" t="str">
            <v>否</v>
          </cell>
          <cell r="J44" t="str">
            <v>Msrt</v>
          </cell>
        </row>
        <row r="45">
          <cell r="C45" t="str">
            <v>修改普通报表否</v>
          </cell>
          <cell r="D45">
            <v>6</v>
          </cell>
          <cell r="E45">
            <v>6</v>
          </cell>
          <cell r="F45" t="str">
            <v>报表</v>
          </cell>
          <cell r="G45" t="str">
            <v>修改</v>
          </cell>
          <cell r="H45" t="str">
            <v>普通</v>
          </cell>
          <cell r="I45" t="str">
            <v>否</v>
          </cell>
          <cell r="J45" t="str">
            <v>Mnrt</v>
          </cell>
        </row>
        <row r="46">
          <cell r="C46" t="str">
            <v>修改复杂报表否</v>
          </cell>
          <cell r="D46">
            <v>9</v>
          </cell>
          <cell r="E46">
            <v>9</v>
          </cell>
          <cell r="F46" t="str">
            <v>报表</v>
          </cell>
          <cell r="G46" t="str">
            <v>修改</v>
          </cell>
          <cell r="H46" t="str">
            <v>复杂</v>
          </cell>
          <cell r="I46" t="str">
            <v>否</v>
          </cell>
          <cell r="J46" t="str">
            <v>Mcrt</v>
          </cell>
        </row>
        <row r="47">
          <cell r="C47" t="str">
            <v>新增简单外部输入接口是</v>
          </cell>
          <cell r="D47">
            <v>4</v>
          </cell>
          <cell r="E47">
            <v>8</v>
          </cell>
          <cell r="F47" t="str">
            <v>外部输入接口</v>
          </cell>
          <cell r="G47" t="str">
            <v>新增</v>
          </cell>
          <cell r="H47" t="str">
            <v>简单</v>
          </cell>
          <cell r="I47" t="str">
            <v>是</v>
          </cell>
          <cell r="J47" t="str">
            <v>Asii</v>
          </cell>
        </row>
        <row r="48">
          <cell r="C48" t="str">
            <v>新增普通外部输入接口是</v>
          </cell>
          <cell r="D48">
            <v>8</v>
          </cell>
          <cell r="E48">
            <v>16</v>
          </cell>
          <cell r="F48" t="str">
            <v>外部输入接口</v>
          </cell>
          <cell r="G48" t="str">
            <v>新增</v>
          </cell>
          <cell r="H48" t="str">
            <v>普通</v>
          </cell>
          <cell r="I48" t="str">
            <v>是</v>
          </cell>
          <cell r="J48" t="str">
            <v>Anii</v>
          </cell>
        </row>
        <row r="49">
          <cell r="C49" t="str">
            <v>新增复杂外部输入接口是</v>
          </cell>
          <cell r="D49">
            <v>12</v>
          </cell>
          <cell r="E49">
            <v>25</v>
          </cell>
          <cell r="F49" t="str">
            <v>外部输入接口</v>
          </cell>
          <cell r="G49" t="str">
            <v>新增</v>
          </cell>
          <cell r="H49" t="str">
            <v>复杂</v>
          </cell>
          <cell r="I49" t="str">
            <v>是</v>
          </cell>
          <cell r="J49" t="str">
            <v>Acii</v>
          </cell>
        </row>
        <row r="50">
          <cell r="C50" t="str">
            <v>修改简单外部输入接口是</v>
          </cell>
          <cell r="D50">
            <v>3</v>
          </cell>
          <cell r="E50">
            <v>6</v>
          </cell>
          <cell r="F50" t="str">
            <v>外部输入接口</v>
          </cell>
          <cell r="G50" t="str">
            <v>修改</v>
          </cell>
          <cell r="H50" t="str">
            <v>简单</v>
          </cell>
          <cell r="I50" t="str">
            <v>是</v>
          </cell>
          <cell r="J50" t="str">
            <v>Msii</v>
          </cell>
        </row>
        <row r="51">
          <cell r="C51" t="str">
            <v>修改普通外部输入接口是</v>
          </cell>
          <cell r="D51">
            <v>4</v>
          </cell>
          <cell r="E51">
            <v>10</v>
          </cell>
          <cell r="F51" t="str">
            <v>外部输入接口</v>
          </cell>
          <cell r="G51" t="str">
            <v>修改</v>
          </cell>
          <cell r="H51" t="str">
            <v>普通</v>
          </cell>
          <cell r="I51" t="str">
            <v>是</v>
          </cell>
          <cell r="J51" t="str">
            <v>Mnii</v>
          </cell>
        </row>
        <row r="52">
          <cell r="C52" t="str">
            <v>修改复杂外部输入接口是</v>
          </cell>
          <cell r="D52">
            <v>7</v>
          </cell>
          <cell r="E52">
            <v>16</v>
          </cell>
          <cell r="F52" t="str">
            <v>外部输入接口</v>
          </cell>
          <cell r="G52" t="str">
            <v>修改</v>
          </cell>
          <cell r="H52" t="str">
            <v>复杂</v>
          </cell>
          <cell r="I52" t="str">
            <v>是</v>
          </cell>
          <cell r="J52" t="str">
            <v>Mcii</v>
          </cell>
        </row>
        <row r="53">
          <cell r="C53" t="str">
            <v>新增简单外部输出接口是</v>
          </cell>
          <cell r="D53">
            <v>4</v>
          </cell>
          <cell r="E53">
            <v>8</v>
          </cell>
          <cell r="F53" t="str">
            <v>外部输出接口</v>
          </cell>
          <cell r="G53" t="str">
            <v>新增</v>
          </cell>
          <cell r="H53" t="str">
            <v>简单</v>
          </cell>
          <cell r="I53" t="str">
            <v>是</v>
          </cell>
          <cell r="J53" t="str">
            <v>Asio</v>
          </cell>
        </row>
        <row r="54">
          <cell r="C54" t="str">
            <v>新增普通外部输出接口是</v>
          </cell>
          <cell r="D54">
            <v>8</v>
          </cell>
          <cell r="E54">
            <v>16</v>
          </cell>
          <cell r="F54" t="str">
            <v>外部输出接口</v>
          </cell>
          <cell r="G54" t="str">
            <v>新增</v>
          </cell>
          <cell r="H54" t="str">
            <v>普通</v>
          </cell>
          <cell r="I54" t="str">
            <v>是</v>
          </cell>
          <cell r="J54" t="str">
            <v>Anio</v>
          </cell>
        </row>
        <row r="55">
          <cell r="C55" t="str">
            <v>新增复杂外部输出接口是</v>
          </cell>
          <cell r="D55">
            <v>12</v>
          </cell>
          <cell r="E55">
            <v>25</v>
          </cell>
          <cell r="F55" t="str">
            <v>外部输出接口</v>
          </cell>
          <cell r="G55" t="str">
            <v>新增</v>
          </cell>
          <cell r="H55" t="str">
            <v>复杂</v>
          </cell>
          <cell r="I55" t="str">
            <v>是</v>
          </cell>
          <cell r="J55" t="str">
            <v>Acio</v>
          </cell>
        </row>
        <row r="56">
          <cell r="C56" t="str">
            <v>修改简单外部输出接口是</v>
          </cell>
          <cell r="D56">
            <v>3</v>
          </cell>
          <cell r="E56">
            <v>6</v>
          </cell>
          <cell r="F56" t="str">
            <v>外部输出接口</v>
          </cell>
          <cell r="G56" t="str">
            <v>修改</v>
          </cell>
          <cell r="H56" t="str">
            <v>简单</v>
          </cell>
          <cell r="I56" t="str">
            <v>是</v>
          </cell>
          <cell r="J56" t="str">
            <v>Msio</v>
          </cell>
        </row>
        <row r="57">
          <cell r="C57" t="str">
            <v>修改普通外部输出接口是</v>
          </cell>
          <cell r="D57">
            <v>4</v>
          </cell>
          <cell r="E57">
            <v>10</v>
          </cell>
          <cell r="F57" t="str">
            <v>外部输出接口</v>
          </cell>
          <cell r="G57" t="str">
            <v>修改</v>
          </cell>
          <cell r="H57" t="str">
            <v>普通</v>
          </cell>
          <cell r="I57" t="str">
            <v>是</v>
          </cell>
          <cell r="J57" t="str">
            <v>Mnio</v>
          </cell>
        </row>
        <row r="58">
          <cell r="C58" t="str">
            <v>修改复杂外部输出接口是</v>
          </cell>
          <cell r="D58">
            <v>7</v>
          </cell>
          <cell r="E58">
            <v>16</v>
          </cell>
          <cell r="F58" t="str">
            <v>外部输出接口</v>
          </cell>
          <cell r="G58" t="str">
            <v>修改</v>
          </cell>
          <cell r="H58" t="str">
            <v>复杂</v>
          </cell>
          <cell r="I58" t="str">
            <v>是</v>
          </cell>
          <cell r="J58" t="str">
            <v>Mcio</v>
          </cell>
        </row>
        <row r="59">
          <cell r="C59" t="str">
            <v>新增简单后台脚本否</v>
          </cell>
          <cell r="D59">
            <v>3</v>
          </cell>
          <cell r="E59">
            <v>3</v>
          </cell>
          <cell r="F59" t="str">
            <v>后台脚本</v>
          </cell>
          <cell r="G59" t="str">
            <v>新增</v>
          </cell>
          <cell r="H59" t="str">
            <v>简单</v>
          </cell>
          <cell r="I59" t="str">
            <v>否</v>
          </cell>
          <cell r="J59" t="str">
            <v>Asst</v>
          </cell>
        </row>
        <row r="60">
          <cell r="C60" t="str">
            <v>新增普通后台脚本否</v>
          </cell>
          <cell r="D60">
            <v>6</v>
          </cell>
          <cell r="E60">
            <v>6</v>
          </cell>
          <cell r="F60" t="str">
            <v>后台脚本</v>
          </cell>
          <cell r="G60" t="str">
            <v>新增</v>
          </cell>
          <cell r="H60" t="str">
            <v>普通</v>
          </cell>
          <cell r="I60" t="str">
            <v>否</v>
          </cell>
          <cell r="J60" t="str">
            <v>Anst</v>
          </cell>
        </row>
        <row r="61">
          <cell r="C61" t="str">
            <v>新增复杂后台脚本否</v>
          </cell>
          <cell r="D61">
            <v>9</v>
          </cell>
          <cell r="E61">
            <v>9</v>
          </cell>
          <cell r="F61" t="str">
            <v>后台脚本</v>
          </cell>
          <cell r="G61" t="str">
            <v>新增</v>
          </cell>
          <cell r="H61" t="str">
            <v>复杂</v>
          </cell>
          <cell r="I61" t="str">
            <v>否</v>
          </cell>
          <cell r="J61" t="str">
            <v>Acst</v>
          </cell>
        </row>
        <row r="62">
          <cell r="C62" t="str">
            <v>修改简单后台脚本否</v>
          </cell>
          <cell r="D62">
            <v>2</v>
          </cell>
          <cell r="E62">
            <v>2</v>
          </cell>
          <cell r="F62" t="str">
            <v>后台脚本</v>
          </cell>
          <cell r="G62" t="str">
            <v>修改</v>
          </cell>
          <cell r="H62" t="str">
            <v>简单</v>
          </cell>
          <cell r="I62" t="str">
            <v>否</v>
          </cell>
          <cell r="J62" t="str">
            <v>Msst</v>
          </cell>
        </row>
        <row r="63">
          <cell r="C63" t="str">
            <v>修改普通后台脚本否</v>
          </cell>
          <cell r="D63">
            <v>4</v>
          </cell>
          <cell r="E63">
            <v>4</v>
          </cell>
          <cell r="F63" t="str">
            <v>后台脚本</v>
          </cell>
          <cell r="G63" t="str">
            <v>修改</v>
          </cell>
          <cell r="H63" t="str">
            <v>普通</v>
          </cell>
          <cell r="I63" t="str">
            <v>否</v>
          </cell>
          <cell r="J63" t="str">
            <v>Mnst</v>
          </cell>
        </row>
        <row r="64">
          <cell r="C64" t="str">
            <v>修改复杂后台脚本否</v>
          </cell>
          <cell r="D64">
            <v>6</v>
          </cell>
          <cell r="E64">
            <v>6</v>
          </cell>
          <cell r="F64" t="str">
            <v>后台脚本</v>
          </cell>
          <cell r="G64" t="str">
            <v>修改</v>
          </cell>
          <cell r="H64" t="str">
            <v>复杂</v>
          </cell>
          <cell r="I64" t="str">
            <v>否</v>
          </cell>
          <cell r="J64" t="str">
            <v>Mcst</v>
          </cell>
        </row>
        <row r="65">
          <cell r="C65" t="str">
            <v>新增简单前端设计否</v>
          </cell>
          <cell r="D65">
            <v>4</v>
          </cell>
          <cell r="E65" t="str">
            <v>-</v>
          </cell>
          <cell r="F65" t="str">
            <v>前端设计</v>
          </cell>
          <cell r="G65" t="str">
            <v>新增</v>
          </cell>
          <cell r="H65" t="str">
            <v>简单</v>
          </cell>
          <cell r="I65" t="str">
            <v>否</v>
          </cell>
          <cell r="J65" t="str">
            <v>Asvd</v>
          </cell>
        </row>
        <row r="66">
          <cell r="C66" t="str">
            <v>新增普通前端设计否</v>
          </cell>
          <cell r="D66">
            <v>8</v>
          </cell>
          <cell r="E66" t="str">
            <v>-</v>
          </cell>
          <cell r="F66" t="str">
            <v>前端设计</v>
          </cell>
          <cell r="G66" t="str">
            <v>新增</v>
          </cell>
          <cell r="H66" t="str">
            <v>普通</v>
          </cell>
          <cell r="I66" t="str">
            <v>否</v>
          </cell>
          <cell r="J66" t="str">
            <v>Anvd</v>
          </cell>
        </row>
        <row r="67">
          <cell r="C67" t="str">
            <v>新增复杂前端设计否</v>
          </cell>
          <cell r="D67">
            <v>12</v>
          </cell>
          <cell r="E67" t="str">
            <v>-</v>
          </cell>
          <cell r="F67" t="str">
            <v>前端设计</v>
          </cell>
          <cell r="G67" t="str">
            <v>新增</v>
          </cell>
          <cell r="H67" t="str">
            <v>复杂</v>
          </cell>
          <cell r="I67" t="str">
            <v>否</v>
          </cell>
          <cell r="J67" t="str">
            <v>Acvd</v>
          </cell>
        </row>
        <row r="68">
          <cell r="C68" t="str">
            <v>修改简单前端设计否</v>
          </cell>
          <cell r="D68">
            <v>2</v>
          </cell>
          <cell r="E68" t="str">
            <v>-</v>
          </cell>
          <cell r="F68" t="str">
            <v>前端设计</v>
          </cell>
          <cell r="G68" t="str">
            <v>修改</v>
          </cell>
          <cell r="H68" t="str">
            <v>简单</v>
          </cell>
          <cell r="I68" t="str">
            <v>否</v>
          </cell>
          <cell r="J68" t="str">
            <v>Msvd</v>
          </cell>
        </row>
        <row r="69">
          <cell r="C69" t="str">
            <v>修改普通前端设计否</v>
          </cell>
          <cell r="D69">
            <v>4</v>
          </cell>
          <cell r="E69" t="str">
            <v>-</v>
          </cell>
          <cell r="F69" t="str">
            <v>前端设计</v>
          </cell>
          <cell r="G69" t="str">
            <v>修改</v>
          </cell>
          <cell r="H69" t="str">
            <v>普通</v>
          </cell>
          <cell r="I69" t="str">
            <v>否</v>
          </cell>
          <cell r="J69" t="str">
            <v>Mnvd</v>
          </cell>
        </row>
        <row r="70">
          <cell r="C70" t="str">
            <v>修改复杂前端设计否</v>
          </cell>
          <cell r="D70">
            <v>6</v>
          </cell>
          <cell r="E70" t="str">
            <v>-</v>
          </cell>
          <cell r="F70" t="str">
            <v>前端设计</v>
          </cell>
          <cell r="G70" t="str">
            <v>修改</v>
          </cell>
          <cell r="H70" t="str">
            <v>复杂</v>
          </cell>
          <cell r="I70" t="str">
            <v>否</v>
          </cell>
          <cell r="J70" t="str">
            <v>Mcvd</v>
          </cell>
        </row>
        <row r="71">
          <cell r="C71" t="str">
            <v>新增简单新产品研究与分析否</v>
          </cell>
          <cell r="D71">
            <v>1</v>
          </cell>
          <cell r="E71" t="str">
            <v>-</v>
          </cell>
          <cell r="F71" t="str">
            <v>新产品研究与分析</v>
          </cell>
          <cell r="G71" t="str">
            <v>新增</v>
          </cell>
          <cell r="H71" t="str">
            <v>简单</v>
          </cell>
          <cell r="I71" t="str">
            <v>否</v>
          </cell>
          <cell r="J71" t="str">
            <v>Asprn</v>
          </cell>
        </row>
        <row r="72">
          <cell r="C72" t="str">
            <v>新增简单旧产品研究与分析否</v>
          </cell>
          <cell r="D72">
            <v>0.5</v>
          </cell>
          <cell r="E72" t="str">
            <v>-</v>
          </cell>
          <cell r="F72" t="str">
            <v>旧产品研究与分析</v>
          </cell>
          <cell r="G72" t="str">
            <v>新增</v>
          </cell>
          <cell r="H72" t="str">
            <v>简单</v>
          </cell>
          <cell r="I72" t="str">
            <v>否</v>
          </cell>
          <cell r="J72" t="str">
            <v>Aspro</v>
          </cell>
        </row>
        <row r="73">
          <cell r="C73" t="str">
            <v>新增简单产品运营否</v>
          </cell>
          <cell r="D73">
            <v>0.1</v>
          </cell>
          <cell r="E73" t="str">
            <v>-</v>
          </cell>
          <cell r="F73" t="str">
            <v>产品运营</v>
          </cell>
          <cell r="G73" t="str">
            <v>新增</v>
          </cell>
          <cell r="H73" t="str">
            <v>简单</v>
          </cell>
          <cell r="I73" t="str">
            <v>否</v>
          </cell>
          <cell r="J73" t="str">
            <v>Aspr1</v>
          </cell>
        </row>
        <row r="74">
          <cell r="C74" t="str">
            <v>新增简单产品资料归档否</v>
          </cell>
          <cell r="D74">
            <v>6</v>
          </cell>
          <cell r="E74" t="str">
            <v>-</v>
          </cell>
          <cell r="F74" t="str">
            <v>产品资料归档</v>
          </cell>
          <cell r="G74" t="str">
            <v>新增</v>
          </cell>
          <cell r="H74" t="str">
            <v>简单</v>
          </cell>
          <cell r="I74" t="str">
            <v>否</v>
          </cell>
          <cell r="J74" t="str">
            <v>Aspr2</v>
          </cell>
        </row>
        <row r="75">
          <cell r="C75" t="str">
            <v>新增简单接口联调是</v>
          </cell>
          <cell r="D75">
            <v>1</v>
          </cell>
          <cell r="E75" t="str">
            <v>-</v>
          </cell>
          <cell r="F75" t="str">
            <v>接口联调</v>
          </cell>
          <cell r="G75" t="str">
            <v>新增</v>
          </cell>
          <cell r="H75" t="str">
            <v>简单</v>
          </cell>
          <cell r="I75" t="str">
            <v>是</v>
          </cell>
          <cell r="J75" t="str">
            <v>Oper1</v>
          </cell>
        </row>
        <row r="76">
          <cell r="C76" t="str">
            <v>新增简单运维事件否</v>
          </cell>
          <cell r="D76">
            <v>0.1</v>
          </cell>
          <cell r="E76" t="str">
            <v>-</v>
          </cell>
          <cell r="F76" t="str">
            <v>运维事件</v>
          </cell>
          <cell r="G76" t="str">
            <v>新增</v>
          </cell>
          <cell r="H76" t="str">
            <v>简单</v>
          </cell>
          <cell r="I76" t="str">
            <v>否</v>
          </cell>
          <cell r="J76" t="str">
            <v>Oper2</v>
          </cell>
        </row>
        <row r="77">
          <cell r="C77" t="str">
            <v>新增简单应用系统巡检否</v>
          </cell>
          <cell r="D77">
            <v>0.5</v>
          </cell>
          <cell r="E77" t="str">
            <v>-</v>
          </cell>
          <cell r="F77" t="str">
            <v>应用系统巡检</v>
          </cell>
          <cell r="G77" t="str">
            <v>新增</v>
          </cell>
          <cell r="H77" t="str">
            <v>简单</v>
          </cell>
          <cell r="I77" t="str">
            <v>否</v>
          </cell>
          <cell r="J77" t="str">
            <v>Oper3</v>
          </cell>
        </row>
        <row r="78">
          <cell r="C78" t="str">
            <v>新增普通应用系统巡检否</v>
          </cell>
          <cell r="D78">
            <v>1</v>
          </cell>
          <cell r="E78" t="str">
            <v>-</v>
          </cell>
          <cell r="F78" t="str">
            <v>应用系统巡检</v>
          </cell>
          <cell r="G78" t="str">
            <v>新增</v>
          </cell>
          <cell r="H78" t="str">
            <v>普通</v>
          </cell>
          <cell r="I78" t="str">
            <v>否</v>
          </cell>
          <cell r="J78" t="str">
            <v>Oper4</v>
          </cell>
        </row>
        <row r="79">
          <cell r="C79" t="str">
            <v>新增简单应用告警处理否</v>
          </cell>
          <cell r="D79">
            <v>0.02</v>
          </cell>
          <cell r="E79" t="str">
            <v>-</v>
          </cell>
          <cell r="F79" t="str">
            <v>应用告警处理</v>
          </cell>
          <cell r="G79" t="str">
            <v>新增</v>
          </cell>
          <cell r="H79" t="str">
            <v>简单</v>
          </cell>
          <cell r="I79" t="str">
            <v>否</v>
          </cell>
          <cell r="J79" t="str">
            <v>Oper5</v>
          </cell>
        </row>
        <row r="80">
          <cell r="C80" t="str">
            <v>新增普通应用告警处理否</v>
          </cell>
          <cell r="D80">
            <v>1.6</v>
          </cell>
          <cell r="E80" t="str">
            <v>-</v>
          </cell>
          <cell r="F80" t="str">
            <v>应用告警处理</v>
          </cell>
          <cell r="G80" t="str">
            <v>新增</v>
          </cell>
          <cell r="H80" t="str">
            <v>普通</v>
          </cell>
          <cell r="I80" t="str">
            <v>否</v>
          </cell>
          <cell r="J80" t="str">
            <v>Oper6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topLeftCell="B1" workbookViewId="0">
      <selection activeCell="B4" sqref="B4:K4"/>
    </sheetView>
  </sheetViews>
  <sheetFormatPr defaultColWidth="8.89453125" defaultRowHeight="14.1"/>
  <cols>
    <col min="1" max="1" width="22.68359375" customWidth="1"/>
    <col min="2" max="2" width="41" customWidth="1"/>
    <col min="3" max="3" width="19.89453125" customWidth="1"/>
    <col min="6" max="6" width="9.1015625" customWidth="1"/>
    <col min="7" max="7" width="13.1015625" customWidth="1"/>
    <col min="11" max="11" width="18.1015625" customWidth="1"/>
  </cols>
  <sheetData>
    <row r="1" spans="1:12" ht="20.100000000000001" customHeight="1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43" t="s">
        <v>325</v>
      </c>
    </row>
    <row r="2" spans="1:12" ht="20.100000000000001" customHeight="1">
      <c r="A2" s="39" t="s">
        <v>1</v>
      </c>
      <c r="B2" s="49" t="s">
        <v>327</v>
      </c>
      <c r="C2" s="39" t="s">
        <v>329</v>
      </c>
      <c r="D2" s="58" t="s">
        <v>328</v>
      </c>
      <c r="E2" s="59"/>
      <c r="F2" s="60" t="s">
        <v>2</v>
      </c>
      <c r="G2" s="61"/>
      <c r="H2" s="61"/>
      <c r="I2" s="62"/>
      <c r="J2" s="59"/>
      <c r="K2" s="59"/>
    </row>
    <row r="3" spans="1:12" ht="20.100000000000001" customHeight="1">
      <c r="A3" s="39" t="s">
        <v>3</v>
      </c>
      <c r="B3" s="40" t="s">
        <v>330</v>
      </c>
      <c r="C3" s="39" t="s">
        <v>4</v>
      </c>
      <c r="D3" s="59" t="s">
        <v>331</v>
      </c>
      <c r="E3" s="59"/>
      <c r="F3" s="60" t="s">
        <v>5</v>
      </c>
      <c r="G3" s="61"/>
      <c r="H3" s="61"/>
      <c r="I3" s="62"/>
      <c r="J3" s="59"/>
      <c r="K3" s="59"/>
    </row>
    <row r="4" spans="1:12" ht="20.100000000000001" customHeight="1">
      <c r="A4" s="39" t="s">
        <v>6</v>
      </c>
      <c r="B4" s="51" t="s">
        <v>332</v>
      </c>
      <c r="C4" s="52"/>
      <c r="D4" s="52"/>
      <c r="E4" s="52"/>
      <c r="F4" s="52"/>
      <c r="G4" s="52"/>
      <c r="H4" s="52"/>
      <c r="I4" s="52"/>
      <c r="J4" s="52"/>
      <c r="K4" s="53"/>
    </row>
    <row r="5" spans="1:12" ht="20.100000000000001" customHeight="1">
      <c r="A5" s="39" t="s">
        <v>7</v>
      </c>
      <c r="B5" s="54" t="s">
        <v>326</v>
      </c>
      <c r="C5" s="54"/>
      <c r="D5" s="54"/>
      <c r="E5" s="54"/>
      <c r="F5" s="54"/>
      <c r="G5" s="54"/>
      <c r="H5" s="54"/>
      <c r="I5" s="54"/>
      <c r="J5" s="54"/>
      <c r="K5" s="54"/>
    </row>
    <row r="6" spans="1:12" ht="20.100000000000001" customHeight="1">
      <c r="A6" s="55" t="s">
        <v>8</v>
      </c>
      <c r="B6" s="55"/>
      <c r="C6" s="55"/>
      <c r="D6" s="55"/>
      <c r="E6" s="55"/>
      <c r="F6" s="55"/>
      <c r="G6" s="55"/>
      <c r="H6" s="55"/>
      <c r="I6" s="55"/>
      <c r="J6" s="55"/>
      <c r="K6" s="56"/>
    </row>
    <row r="7" spans="1:12" ht="32.4">
      <c r="A7" s="41" t="s">
        <v>9</v>
      </c>
      <c r="B7" s="41" t="s">
        <v>10</v>
      </c>
      <c r="C7" s="41" t="s">
        <v>11</v>
      </c>
      <c r="D7" s="41" t="s">
        <v>12</v>
      </c>
      <c r="E7" s="41" t="s">
        <v>13</v>
      </c>
      <c r="F7" s="41" t="s">
        <v>14</v>
      </c>
      <c r="G7" s="41" t="s">
        <v>15</v>
      </c>
      <c r="H7" s="41" t="s">
        <v>16</v>
      </c>
      <c r="I7" s="41" t="s">
        <v>17</v>
      </c>
      <c r="J7" s="44" t="s">
        <v>18</v>
      </c>
      <c r="K7" s="44" t="s">
        <v>19</v>
      </c>
      <c r="L7" s="45"/>
    </row>
    <row r="8" spans="1:12" ht="28.2">
      <c r="A8" s="42" t="s">
        <v>303</v>
      </c>
      <c r="B8" s="46" t="s">
        <v>304</v>
      </c>
      <c r="C8" s="42" t="s">
        <v>20</v>
      </c>
      <c r="D8" s="42" t="s">
        <v>21</v>
      </c>
      <c r="E8" s="42" t="s">
        <v>45</v>
      </c>
      <c r="F8" s="42" t="s">
        <v>23</v>
      </c>
      <c r="G8" s="42" t="str">
        <f>D8&amp;E8&amp;C8&amp;F8</f>
        <v>修改复杂页面否</v>
      </c>
      <c r="H8" s="42" t="str">
        <f>VLOOKUP(G:G,[1]工作量评估标准!C:J,8,FALSE)</f>
        <v>Mcwn</v>
      </c>
      <c r="I8" s="42">
        <v>1</v>
      </c>
      <c r="J8" s="42">
        <f>VLOOKUP(G:G,[1]工作量评估标准!C:I,2,FALSE)</f>
        <v>5</v>
      </c>
      <c r="K8" s="50">
        <f>SUM(J8:J32)</f>
        <v>51</v>
      </c>
      <c r="L8" s="45"/>
    </row>
    <row r="9" spans="1:12" ht="28.2">
      <c r="A9" s="42" t="s">
        <v>303</v>
      </c>
      <c r="B9" s="46" t="s">
        <v>305</v>
      </c>
      <c r="C9" s="42" t="s">
        <v>20</v>
      </c>
      <c r="D9" s="42" t="s">
        <v>21</v>
      </c>
      <c r="E9" s="42" t="s">
        <v>22</v>
      </c>
      <c r="F9" s="42" t="s">
        <v>23</v>
      </c>
      <c r="G9" s="42" t="str">
        <f>D9&amp;E9&amp;C9&amp;F9</f>
        <v>修改简单页面否</v>
      </c>
      <c r="H9" s="42" t="str">
        <f>VLOOKUP(G:G,[1]工作量评估标准!C:J,8,FALSE)</f>
        <v>Mswn</v>
      </c>
      <c r="I9" s="42">
        <v>1</v>
      </c>
      <c r="J9" s="42">
        <f>VLOOKUP(G:G,[1]工作量评估标准!C:I,2,FALSE)</f>
        <v>1</v>
      </c>
      <c r="K9" s="50"/>
      <c r="L9" s="45"/>
    </row>
    <row r="10" spans="1:12" ht="28.2">
      <c r="A10" s="42" t="s">
        <v>306</v>
      </c>
      <c r="B10" s="46" t="s">
        <v>307</v>
      </c>
      <c r="C10" s="42" t="s">
        <v>20</v>
      </c>
      <c r="D10" s="42" t="s">
        <v>21</v>
      </c>
      <c r="E10" s="42" t="s">
        <v>22</v>
      </c>
      <c r="F10" s="42" t="s">
        <v>23</v>
      </c>
      <c r="G10" s="42" t="str">
        <f t="shared" ref="G10:G32" si="0">D10&amp;E10&amp;C10&amp;F10</f>
        <v>修改简单页面否</v>
      </c>
      <c r="H10" s="42" t="str">
        <f>VLOOKUP(G:G,[1]工作量评估标准!C:J,8,FALSE)</f>
        <v>Mswn</v>
      </c>
      <c r="I10" s="42">
        <v>1</v>
      </c>
      <c r="J10" s="42">
        <f>VLOOKUP(G:G,[1]工作量评估标准!C:I,2,FALSE)</f>
        <v>1</v>
      </c>
      <c r="K10" s="50"/>
      <c r="L10" s="45"/>
    </row>
    <row r="11" spans="1:12" ht="28.2">
      <c r="A11" s="42" t="s">
        <v>306</v>
      </c>
      <c r="B11" s="46" t="s">
        <v>308</v>
      </c>
      <c r="C11" s="42" t="s">
        <v>20</v>
      </c>
      <c r="D11" s="42" t="s">
        <v>21</v>
      </c>
      <c r="E11" s="42" t="s">
        <v>22</v>
      </c>
      <c r="F11" s="42" t="s">
        <v>23</v>
      </c>
      <c r="G11" s="42" t="str">
        <f t="shared" si="0"/>
        <v>修改简单页面否</v>
      </c>
      <c r="H11" s="42" t="str">
        <f>VLOOKUP(G:G,[1]工作量评估标准!C:J,8,FALSE)</f>
        <v>Mswn</v>
      </c>
      <c r="I11" s="42">
        <v>1</v>
      </c>
      <c r="J11" s="42">
        <f>VLOOKUP(G:G,[1]工作量评估标准!C:I,2,FALSE)</f>
        <v>1</v>
      </c>
      <c r="K11" s="50"/>
      <c r="L11" s="45"/>
    </row>
    <row r="12" spans="1:12" ht="28.2">
      <c r="A12" s="42" t="s">
        <v>306</v>
      </c>
      <c r="B12" s="46" t="s">
        <v>309</v>
      </c>
      <c r="C12" s="42" t="s">
        <v>20</v>
      </c>
      <c r="D12" s="42" t="s">
        <v>21</v>
      </c>
      <c r="E12" s="42" t="s">
        <v>22</v>
      </c>
      <c r="F12" s="42" t="s">
        <v>23</v>
      </c>
      <c r="G12" s="42" t="str">
        <f t="shared" si="0"/>
        <v>修改简单页面否</v>
      </c>
      <c r="H12" s="42" t="str">
        <f>VLOOKUP(G:G,[1]工作量评估标准!C:J,8,FALSE)</f>
        <v>Mswn</v>
      </c>
      <c r="I12" s="42">
        <v>1</v>
      </c>
      <c r="J12" s="42">
        <f>VLOOKUP(G:G,[1]工作量评估标准!C:I,2,FALSE)</f>
        <v>1</v>
      </c>
      <c r="K12" s="50"/>
      <c r="L12" s="45"/>
    </row>
    <row r="13" spans="1:12" ht="28.2">
      <c r="A13" s="42" t="s">
        <v>306</v>
      </c>
      <c r="B13" s="46" t="s">
        <v>310</v>
      </c>
      <c r="C13" s="42" t="s">
        <v>20</v>
      </c>
      <c r="D13" s="42" t="s">
        <v>21</v>
      </c>
      <c r="E13" s="42" t="s">
        <v>22</v>
      </c>
      <c r="F13" s="42" t="s">
        <v>23</v>
      </c>
      <c r="G13" s="42" t="str">
        <f t="shared" si="0"/>
        <v>修改简单页面否</v>
      </c>
      <c r="H13" s="42" t="str">
        <f>VLOOKUP(G:G,[1]工作量评估标准!C:J,8,FALSE)</f>
        <v>Mswn</v>
      </c>
      <c r="I13" s="42">
        <v>1</v>
      </c>
      <c r="J13" s="42">
        <f>VLOOKUP(G:G,[1]工作量评估标准!C:I,2,FALSE)</f>
        <v>1</v>
      </c>
      <c r="K13" s="50"/>
      <c r="L13" s="45"/>
    </row>
    <row r="14" spans="1:12" ht="28.2">
      <c r="A14" s="42" t="s">
        <v>306</v>
      </c>
      <c r="B14" s="46" t="s">
        <v>311</v>
      </c>
      <c r="C14" s="42" t="s">
        <v>20</v>
      </c>
      <c r="D14" s="42" t="s">
        <v>21</v>
      </c>
      <c r="E14" s="42" t="s">
        <v>22</v>
      </c>
      <c r="F14" s="42" t="s">
        <v>23</v>
      </c>
      <c r="G14" s="42" t="str">
        <f t="shared" si="0"/>
        <v>修改简单页面否</v>
      </c>
      <c r="H14" s="42" t="str">
        <f>VLOOKUP(G:G,[1]工作量评估标准!C:J,8,FALSE)</f>
        <v>Mswn</v>
      </c>
      <c r="I14" s="42">
        <v>1</v>
      </c>
      <c r="J14" s="42">
        <f>VLOOKUP(G:G,[1]工作量评估标准!C:I,2,FALSE)</f>
        <v>1</v>
      </c>
      <c r="K14" s="50"/>
      <c r="L14" s="45"/>
    </row>
    <row r="15" spans="1:12" ht="28.2">
      <c r="A15" s="42" t="s">
        <v>306</v>
      </c>
      <c r="B15" s="46" t="s">
        <v>312</v>
      </c>
      <c r="C15" s="42" t="s">
        <v>20</v>
      </c>
      <c r="D15" s="42" t="s">
        <v>21</v>
      </c>
      <c r="E15" s="42" t="s">
        <v>22</v>
      </c>
      <c r="F15" s="42" t="s">
        <v>23</v>
      </c>
      <c r="G15" s="42" t="str">
        <f t="shared" si="0"/>
        <v>修改简单页面否</v>
      </c>
      <c r="H15" s="42" t="str">
        <f>VLOOKUP(G:G,[1]工作量评估标准!C:J,8,FALSE)</f>
        <v>Mswn</v>
      </c>
      <c r="I15" s="42">
        <v>1</v>
      </c>
      <c r="J15" s="42">
        <f>VLOOKUP(G:G,[1]工作量评估标准!C:I,2,FALSE)</f>
        <v>1</v>
      </c>
      <c r="K15" s="50"/>
      <c r="L15" s="45"/>
    </row>
    <row r="16" spans="1:12" ht="28.2">
      <c r="A16" s="42" t="s">
        <v>306</v>
      </c>
      <c r="B16" s="46" t="s">
        <v>313</v>
      </c>
      <c r="C16" s="42" t="s">
        <v>20</v>
      </c>
      <c r="D16" s="42" t="s">
        <v>21</v>
      </c>
      <c r="E16" s="42" t="s">
        <v>22</v>
      </c>
      <c r="F16" s="42" t="s">
        <v>23</v>
      </c>
      <c r="G16" s="42" t="str">
        <f t="shared" si="0"/>
        <v>修改简单页面否</v>
      </c>
      <c r="H16" s="42" t="str">
        <f>VLOOKUP(G:G,[1]工作量评估标准!C:J,8,FALSE)</f>
        <v>Mswn</v>
      </c>
      <c r="I16" s="42">
        <v>1</v>
      </c>
      <c r="J16" s="42">
        <f>VLOOKUP(G:G,[1]工作量评估标准!C:I,2,FALSE)</f>
        <v>1</v>
      </c>
      <c r="K16" s="50"/>
      <c r="L16" s="45"/>
    </row>
    <row r="17" spans="1:12" ht="28.2">
      <c r="A17" s="42" t="s">
        <v>306</v>
      </c>
      <c r="B17" s="46" t="s">
        <v>304</v>
      </c>
      <c r="C17" s="42" t="s">
        <v>24</v>
      </c>
      <c r="D17" s="42" t="s">
        <v>21</v>
      </c>
      <c r="E17" s="42" t="s">
        <v>22</v>
      </c>
      <c r="F17" s="42" t="s">
        <v>23</v>
      </c>
      <c r="G17" s="42" t="str">
        <f t="shared" si="0"/>
        <v>修改简单服务否</v>
      </c>
      <c r="H17" s="42" t="str">
        <f>VLOOKUP(G:G,[1]工作量评估标准!C:J,8,FALSE)</f>
        <v>Mssn</v>
      </c>
      <c r="I17" s="42">
        <v>1</v>
      </c>
      <c r="J17" s="42">
        <f>VLOOKUP(G:G,[1]工作量评估标准!C:I,2,FALSE)</f>
        <v>1</v>
      </c>
      <c r="K17" s="50"/>
      <c r="L17" s="45"/>
    </row>
    <row r="18" spans="1:12" ht="28.2">
      <c r="A18" s="42" t="s">
        <v>303</v>
      </c>
      <c r="B18" s="46" t="s">
        <v>305</v>
      </c>
      <c r="C18" s="42" t="s">
        <v>24</v>
      </c>
      <c r="D18" s="42" t="s">
        <v>21</v>
      </c>
      <c r="E18" s="42" t="s">
        <v>22</v>
      </c>
      <c r="F18" s="42" t="s">
        <v>23</v>
      </c>
      <c r="G18" s="42" t="str">
        <f t="shared" si="0"/>
        <v>修改简单服务否</v>
      </c>
      <c r="H18" s="42" t="str">
        <f>VLOOKUP(G:G,[1]工作量评估标准!C:J,8,FALSE)</f>
        <v>Mssn</v>
      </c>
      <c r="I18" s="42">
        <v>1</v>
      </c>
      <c r="J18" s="42">
        <f>VLOOKUP(G:G,[1]工作量评估标准!C:I,2,FALSE)</f>
        <v>1</v>
      </c>
      <c r="K18" s="50"/>
      <c r="L18" s="45"/>
    </row>
    <row r="19" spans="1:12" ht="28.2">
      <c r="A19" s="42" t="s">
        <v>306</v>
      </c>
      <c r="B19" s="46" t="s">
        <v>307</v>
      </c>
      <c r="C19" s="42" t="s">
        <v>24</v>
      </c>
      <c r="D19" s="42" t="s">
        <v>21</v>
      </c>
      <c r="E19" s="42" t="s">
        <v>22</v>
      </c>
      <c r="F19" s="42" t="s">
        <v>23</v>
      </c>
      <c r="G19" s="42" t="str">
        <f t="shared" si="0"/>
        <v>修改简单服务否</v>
      </c>
      <c r="H19" s="42" t="str">
        <f>VLOOKUP(G:G,[1]工作量评估标准!C:J,8,FALSE)</f>
        <v>Mssn</v>
      </c>
      <c r="I19" s="42">
        <v>1</v>
      </c>
      <c r="J19" s="42">
        <f>VLOOKUP(G:G,[1]工作量评估标准!C:I,2,FALSE)</f>
        <v>1</v>
      </c>
      <c r="K19" s="50"/>
      <c r="L19" s="45"/>
    </row>
    <row r="20" spans="1:12" ht="28.2">
      <c r="A20" s="42" t="s">
        <v>306</v>
      </c>
      <c r="B20" s="46" t="s">
        <v>314</v>
      </c>
      <c r="C20" s="42" t="s">
        <v>24</v>
      </c>
      <c r="D20" s="42" t="s">
        <v>21</v>
      </c>
      <c r="E20" s="42" t="s">
        <v>22</v>
      </c>
      <c r="F20" s="42" t="s">
        <v>23</v>
      </c>
      <c r="G20" s="42" t="str">
        <f t="shared" si="0"/>
        <v>修改简单服务否</v>
      </c>
      <c r="H20" s="42" t="str">
        <f>VLOOKUP(G:G,[1]工作量评估标准!C:J,8,FALSE)</f>
        <v>Mssn</v>
      </c>
      <c r="I20" s="42">
        <v>1</v>
      </c>
      <c r="J20" s="42">
        <f>VLOOKUP(G:G,[1]工作量评估标准!C:I,2,FALSE)</f>
        <v>1</v>
      </c>
      <c r="K20" s="50"/>
      <c r="L20" s="45"/>
    </row>
    <row r="21" spans="1:12" ht="28.2">
      <c r="A21" s="42" t="s">
        <v>306</v>
      </c>
      <c r="B21" s="46" t="s">
        <v>310</v>
      </c>
      <c r="C21" s="42" t="s">
        <v>24</v>
      </c>
      <c r="D21" s="42" t="s">
        <v>21</v>
      </c>
      <c r="E21" s="42" t="s">
        <v>22</v>
      </c>
      <c r="F21" s="42" t="s">
        <v>23</v>
      </c>
      <c r="G21" s="42" t="str">
        <f t="shared" si="0"/>
        <v>修改简单服务否</v>
      </c>
      <c r="H21" s="42" t="str">
        <f>VLOOKUP(G:G,[1]工作量评估标准!C:J,8,FALSE)</f>
        <v>Mssn</v>
      </c>
      <c r="I21" s="42">
        <v>1</v>
      </c>
      <c r="J21" s="42">
        <f>VLOOKUP(G:G,[1]工作量评估标准!C:I,2,FALSE)</f>
        <v>1</v>
      </c>
      <c r="K21" s="50"/>
      <c r="L21" s="45"/>
    </row>
    <row r="22" spans="1:12" ht="28.2">
      <c r="A22" s="42" t="s">
        <v>306</v>
      </c>
      <c r="B22" s="42" t="s">
        <v>311</v>
      </c>
      <c r="C22" s="42" t="s">
        <v>24</v>
      </c>
      <c r="D22" s="42" t="s">
        <v>21</v>
      </c>
      <c r="E22" s="42" t="s">
        <v>22</v>
      </c>
      <c r="F22" s="42" t="s">
        <v>23</v>
      </c>
      <c r="G22" s="42" t="str">
        <f t="shared" si="0"/>
        <v>修改简单服务否</v>
      </c>
      <c r="H22" s="42" t="str">
        <f>VLOOKUP(G:G,[1]工作量评估标准!C:J,8,FALSE)</f>
        <v>Mssn</v>
      </c>
      <c r="I22" s="42">
        <v>1</v>
      </c>
      <c r="J22" s="42">
        <f>VLOOKUP(G:G,[1]工作量评估标准!C:I,2,FALSE)</f>
        <v>1</v>
      </c>
      <c r="K22" s="50"/>
      <c r="L22" s="45"/>
    </row>
    <row r="23" spans="1:12" ht="13.5" customHeight="1">
      <c r="A23" s="42" t="s">
        <v>306</v>
      </c>
      <c r="B23" s="42" t="s">
        <v>312</v>
      </c>
      <c r="C23" s="42" t="s">
        <v>24</v>
      </c>
      <c r="D23" s="42" t="s">
        <v>21</v>
      </c>
      <c r="E23" s="42" t="s">
        <v>22</v>
      </c>
      <c r="F23" s="42" t="s">
        <v>23</v>
      </c>
      <c r="G23" s="42" t="str">
        <f t="shared" si="0"/>
        <v>修改简单服务否</v>
      </c>
      <c r="H23" s="42" t="str">
        <f>VLOOKUP(G:G,[1]工作量评估标准!C:J,8,FALSE)</f>
        <v>Mssn</v>
      </c>
      <c r="I23" s="42">
        <v>1</v>
      </c>
      <c r="J23" s="42">
        <f>VLOOKUP(G:G,[1]工作量评估标准!C:I,2,FALSE)</f>
        <v>1</v>
      </c>
      <c r="K23" s="50"/>
    </row>
    <row r="24" spans="1:12" ht="13.5" customHeight="1">
      <c r="A24" s="42" t="s">
        <v>306</v>
      </c>
      <c r="B24" s="42" t="s">
        <v>313</v>
      </c>
      <c r="C24" s="42" t="s">
        <v>24</v>
      </c>
      <c r="D24" s="42" t="s">
        <v>21</v>
      </c>
      <c r="E24" s="42" t="s">
        <v>22</v>
      </c>
      <c r="F24" s="42" t="s">
        <v>23</v>
      </c>
      <c r="G24" s="42" t="str">
        <f t="shared" si="0"/>
        <v>修改简单服务否</v>
      </c>
      <c r="H24" s="42" t="str">
        <f>VLOOKUP(G:G,[1]工作量评估标准!C:J,8,FALSE)</f>
        <v>Mssn</v>
      </c>
      <c r="I24" s="42">
        <v>1</v>
      </c>
      <c r="J24" s="42">
        <f>VLOOKUP(G:G,[1]工作量评估标准!C:I,2,FALSE)</f>
        <v>1</v>
      </c>
      <c r="K24" s="50"/>
    </row>
    <row r="25" spans="1:12" ht="13.5" customHeight="1">
      <c r="A25" s="42" t="s">
        <v>306</v>
      </c>
      <c r="B25" s="42" t="s">
        <v>315</v>
      </c>
      <c r="C25" s="42" t="s">
        <v>26</v>
      </c>
      <c r="D25" s="42" t="s">
        <v>21</v>
      </c>
      <c r="E25" s="42" t="s">
        <v>22</v>
      </c>
      <c r="F25" s="42" t="s">
        <v>23</v>
      </c>
      <c r="G25" s="42" t="str">
        <f>D25&amp;E25&amp;C25&amp;F25</f>
        <v>修改简单进程否</v>
      </c>
      <c r="H25" s="42" t="str">
        <f>VLOOKUP(G:G,[1]工作量评估标准!C:J,8,FALSE)</f>
        <v>Mspn</v>
      </c>
      <c r="I25" s="42">
        <v>1</v>
      </c>
      <c r="J25" s="42">
        <f>VLOOKUP(G:G,[1]工作量评估标准!C:I,2,FALSE)</f>
        <v>3</v>
      </c>
      <c r="K25" s="50"/>
      <c r="L25" s="47"/>
    </row>
    <row r="26" spans="1:12" ht="13.5" customHeight="1">
      <c r="A26" s="42" t="s">
        <v>306</v>
      </c>
      <c r="B26" s="42" t="s">
        <v>316</v>
      </c>
      <c r="C26" s="42" t="s">
        <v>26</v>
      </c>
      <c r="D26" s="42" t="s">
        <v>27</v>
      </c>
      <c r="E26" s="42" t="s">
        <v>22</v>
      </c>
      <c r="F26" s="42" t="s">
        <v>23</v>
      </c>
      <c r="G26" s="42" t="str">
        <f t="shared" ref="G26" si="1">D26&amp;E26&amp;C26&amp;F26</f>
        <v>新增简单进程否</v>
      </c>
      <c r="H26" s="42" t="str">
        <f>VLOOKUP(G:G,[1]工作量评估标准!C:J,8,FALSE)</f>
        <v>Aspn</v>
      </c>
      <c r="I26" s="42">
        <v>1</v>
      </c>
      <c r="J26" s="42">
        <f>VLOOKUP(G:G,[1]工作量评估标准!C:I,2,FALSE)</f>
        <v>4</v>
      </c>
      <c r="K26" s="50"/>
      <c r="L26" s="48"/>
    </row>
    <row r="27" spans="1:12" ht="13.5" customHeight="1">
      <c r="A27" s="42" t="s">
        <v>317</v>
      </c>
      <c r="B27" s="42" t="s">
        <v>318</v>
      </c>
      <c r="C27" s="42" t="s">
        <v>26</v>
      </c>
      <c r="D27" s="42" t="s">
        <v>27</v>
      </c>
      <c r="E27" s="42" t="s">
        <v>22</v>
      </c>
      <c r="F27" s="42" t="s">
        <v>23</v>
      </c>
      <c r="G27" s="42" t="str">
        <f t="shared" si="0"/>
        <v>新增简单进程否</v>
      </c>
      <c r="H27" s="42" t="str">
        <f>VLOOKUP(G:G,[1]工作量评估标准!C:J,8,FALSE)</f>
        <v>Aspn</v>
      </c>
      <c r="I27" s="42">
        <v>1</v>
      </c>
      <c r="J27" s="42">
        <f>VLOOKUP(G:G,[1]工作量评估标准!C:I,2,FALSE)</f>
        <v>4</v>
      </c>
      <c r="K27" s="50"/>
      <c r="L27" s="47"/>
    </row>
    <row r="28" spans="1:12" ht="13.5" customHeight="1">
      <c r="A28" s="42" t="s">
        <v>306</v>
      </c>
      <c r="B28" s="42" t="s">
        <v>319</v>
      </c>
      <c r="C28" s="42" t="s">
        <v>26</v>
      </c>
      <c r="D28" s="42" t="s">
        <v>27</v>
      </c>
      <c r="E28" s="42" t="s">
        <v>22</v>
      </c>
      <c r="F28" s="42" t="s">
        <v>23</v>
      </c>
      <c r="G28" s="42" t="str">
        <f t="shared" si="0"/>
        <v>新增简单进程否</v>
      </c>
      <c r="H28" s="42" t="str">
        <f>VLOOKUP(G:G,[1]工作量评估标准!C:J,8,FALSE)</f>
        <v>Aspn</v>
      </c>
      <c r="I28" s="42">
        <v>1</v>
      </c>
      <c r="J28" s="42">
        <f>VLOOKUP(G:G,[1]工作量评估标准!C:I,2,FALSE)</f>
        <v>4</v>
      </c>
      <c r="K28" s="50"/>
      <c r="L28" s="47"/>
    </row>
    <row r="29" spans="1:12" ht="13.5" customHeight="1">
      <c r="A29" s="42" t="s">
        <v>306</v>
      </c>
      <c r="B29" s="42" t="s">
        <v>320</v>
      </c>
      <c r="C29" s="42" t="s">
        <v>302</v>
      </c>
      <c r="D29" s="42" t="s">
        <v>21</v>
      </c>
      <c r="E29" s="42" t="s">
        <v>22</v>
      </c>
      <c r="F29" s="42" t="s">
        <v>23</v>
      </c>
      <c r="G29" s="42" t="str">
        <f t="shared" si="0"/>
        <v>修改简单进程否</v>
      </c>
      <c r="H29" s="42" t="str">
        <f>VLOOKUP(G:G,[1]工作量评估标准!C:J,8,FALSE)</f>
        <v>Mspn</v>
      </c>
      <c r="I29" s="42">
        <v>1</v>
      </c>
      <c r="J29" s="42">
        <f>VLOOKUP(G:G,[1]工作量评估标准!C:I,2,FALSE)</f>
        <v>3</v>
      </c>
      <c r="K29" s="50"/>
      <c r="L29" s="47"/>
    </row>
    <row r="30" spans="1:12" ht="12" customHeight="1">
      <c r="A30" s="42" t="s">
        <v>321</v>
      </c>
      <c r="B30" s="42" t="s">
        <v>322</v>
      </c>
      <c r="C30" s="42" t="s">
        <v>25</v>
      </c>
      <c r="D30" s="42" t="s">
        <v>21</v>
      </c>
      <c r="E30" s="42" t="s">
        <v>22</v>
      </c>
      <c r="F30" s="42" t="s">
        <v>23</v>
      </c>
      <c r="G30" s="42" t="str">
        <f>D30&amp;E30&amp;C30&amp;F30</f>
        <v>修改简单报表否</v>
      </c>
      <c r="H30" s="42" t="str">
        <f>VLOOKUP(G:G,[1]工作量评估标准!C:J,8,FALSE)</f>
        <v>Msrt</v>
      </c>
      <c r="I30" s="42">
        <v>1</v>
      </c>
      <c r="J30" s="42">
        <f>VLOOKUP(G:G,[1]工作量评估标准!C:I,2,FALSE)</f>
        <v>3</v>
      </c>
      <c r="K30" s="50"/>
      <c r="L30" s="45"/>
    </row>
    <row r="31" spans="1:12" ht="14.1" customHeight="1">
      <c r="A31" s="42" t="s">
        <v>306</v>
      </c>
      <c r="B31" s="42" t="s">
        <v>323</v>
      </c>
      <c r="C31" s="42" t="s">
        <v>194</v>
      </c>
      <c r="D31" s="42" t="s">
        <v>27</v>
      </c>
      <c r="E31" s="42" t="s">
        <v>45</v>
      </c>
      <c r="F31" s="42" t="s">
        <v>23</v>
      </c>
      <c r="G31" s="42" t="str">
        <f t="shared" si="0"/>
        <v>新增复杂产品配置否</v>
      </c>
      <c r="H31" s="42" t="str">
        <f>VLOOKUP(G:G,[1]工作量评估标准!C:J,8,FALSE)</f>
        <v>Acpc</v>
      </c>
      <c r="I31" s="42">
        <v>1</v>
      </c>
      <c r="J31" s="42">
        <f>VLOOKUP(G:G,[1]工作量评估标准!C:I,2,FALSE)</f>
        <v>6</v>
      </c>
      <c r="K31" s="50"/>
    </row>
    <row r="32" spans="1:12" ht="13.5" customHeight="1">
      <c r="A32" s="42" t="s">
        <v>306</v>
      </c>
      <c r="B32" s="42" t="s">
        <v>324</v>
      </c>
      <c r="C32" s="42" t="s">
        <v>102</v>
      </c>
      <c r="D32" s="42" t="s">
        <v>27</v>
      </c>
      <c r="E32" s="42" t="s">
        <v>22</v>
      </c>
      <c r="F32" s="42" t="s">
        <v>23</v>
      </c>
      <c r="G32" s="42" t="str">
        <f t="shared" si="0"/>
        <v>新增简单后台脚本否</v>
      </c>
      <c r="H32" s="42" t="str">
        <f>VLOOKUP(G:G,[1]工作量评估标准!C:J,8,FALSE)</f>
        <v>Asst</v>
      </c>
      <c r="I32" s="42">
        <v>1</v>
      </c>
      <c r="J32" s="42">
        <f>VLOOKUP(G:G,[1]工作量评估标准!C:I,2,FALSE)</f>
        <v>3</v>
      </c>
      <c r="K32" s="50"/>
    </row>
  </sheetData>
  <mergeCells count="11">
    <mergeCell ref="K8:K32"/>
    <mergeCell ref="B4:K4"/>
    <mergeCell ref="B5:K5"/>
    <mergeCell ref="A6:K6"/>
    <mergeCell ref="A1:J1"/>
    <mergeCell ref="D2:E2"/>
    <mergeCell ref="F2:I2"/>
    <mergeCell ref="J2:K2"/>
    <mergeCell ref="D3:E3"/>
    <mergeCell ref="F3:I3"/>
    <mergeCell ref="J3:K3"/>
  </mergeCells>
  <phoneticPr fontId="20" type="noConversion"/>
  <dataValidations count="7">
    <dataValidation type="list" allowBlank="1" showInputMessage="1" showErrorMessage="1" sqref="C33:C1048576" xr:uid="{00000000-0002-0000-0000-000000000000}">
      <formula1>"进程,服务,页面,产品配置,接口配置,服开配置,业务配置,资料处理,报表,产品配置,优惠配置,业务规则配置,批量赠送处理,经分接口,外部接口,酬金项目"</formula1>
    </dataValidation>
    <dataValidation type="list" allowBlank="1" showInputMessage="1" showErrorMessage="1" sqref="D33:D1048576" xr:uid="{00000000-0002-0000-0000-000001000000}">
      <formula1>"新增,修改"</formula1>
    </dataValidation>
    <dataValidation type="list" allowBlank="1" showInputMessage="1" showErrorMessage="1" sqref="D8:D32" xr:uid="{00000000-0002-0000-0000-000002000000}">
      <formula1>"新增,修改,不变"</formula1>
    </dataValidation>
    <dataValidation type="list" allowBlank="1" showInputMessage="1" showErrorMessage="1" sqref="E8:E32" xr:uid="{00000000-0002-0000-0000-000003000000}">
      <formula1>"微小,简单,普通,复杂"</formula1>
    </dataValidation>
    <dataValidation type="list" allowBlank="1" showInputMessage="1" showErrorMessage="1" sqref="F8:F32" xr:uid="{00000000-0002-0000-0000-000004000000}">
      <formula1>"是,否"</formula1>
    </dataValidation>
    <dataValidation type="list" allowBlank="1" showInputMessage="1" showErrorMessage="1" sqref="C8:C32" xr:uid="{00000000-0002-0000-0000-000005000000}">
      <formula1>"页面,服务,进程,产品配置,数据处理,报表,外部输入接口,外部输出接口,后台脚本,前端设计,新产品研究与分析,旧产品研究与分析,产品运营,产品资料归档,接口联调,运维事件,应用系统巡检,应用告警处理,产品资料梳理"</formula1>
    </dataValidation>
    <dataValidation type="list" allowBlank="1" showInputMessage="1" showErrorMessage="1" sqref="D3:E3" xr:uid="{00000000-0002-0000-0000-000006000000}">
      <formula1>"话费充值研发组,聚合支付研发组,营销活动研发组,渠道产品研发组,信用购机研发组,号码借研发组,银行&amp;公共中心研发组,用户&amp;清算&amp;账务研发组,支付研发组,营销研发组,商户业务研发团队,智慧食堂研发团队,平台架构研发团队,前端技术研发团队,质量监督组,产品测试团队,资金归集项目组,设计项目组,团体组织交费项目组,客服中间层项目组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2"/>
  <sheetViews>
    <sheetView topLeftCell="C1" workbookViewId="0">
      <selection activeCell="D11" sqref="D11"/>
    </sheetView>
  </sheetViews>
  <sheetFormatPr defaultColWidth="10.89453125" defaultRowHeight="14.1"/>
  <cols>
    <col min="1" max="1" width="28" style="17" customWidth="1"/>
    <col min="2" max="2" width="38.68359375" style="17" customWidth="1"/>
    <col min="3" max="3" width="32.3125" style="17" customWidth="1"/>
    <col min="4" max="4" width="38.68359375" style="17" customWidth="1"/>
    <col min="5" max="5" width="7.1015625" style="17" customWidth="1"/>
    <col min="6" max="6" width="83.89453125" style="17" customWidth="1"/>
    <col min="7" max="7" width="47.89453125" style="18" customWidth="1"/>
    <col min="8" max="16384" width="10.89453125" style="19"/>
  </cols>
  <sheetData>
    <row r="1" spans="1:7" ht="32.1" customHeight="1">
      <c r="A1" s="84" t="s">
        <v>28</v>
      </c>
      <c r="B1" s="85"/>
      <c r="C1" s="85"/>
      <c r="D1" s="85"/>
      <c r="E1" s="85"/>
      <c r="F1" s="20"/>
    </row>
    <row r="2" spans="1:7" ht="55.8">
      <c r="A2" s="21" t="s">
        <v>29</v>
      </c>
      <c r="B2" s="21" t="s">
        <v>30</v>
      </c>
      <c r="C2" s="21" t="s">
        <v>31</v>
      </c>
      <c r="D2" s="21" t="s">
        <v>32</v>
      </c>
      <c r="E2" s="21" t="s">
        <v>33</v>
      </c>
      <c r="F2" s="22" t="s">
        <v>34</v>
      </c>
      <c r="G2" s="23" t="s">
        <v>35</v>
      </c>
    </row>
    <row r="3" spans="1:7" ht="59.1" customHeight="1">
      <c r="A3" s="94" t="s">
        <v>36</v>
      </c>
      <c r="B3" s="80" t="s">
        <v>37</v>
      </c>
      <c r="C3" s="71" t="s">
        <v>38</v>
      </c>
      <c r="D3" s="24" t="s">
        <v>39</v>
      </c>
      <c r="E3" s="25" t="s">
        <v>22</v>
      </c>
      <c r="F3" s="63" t="s">
        <v>40</v>
      </c>
      <c r="G3" s="65" t="s">
        <v>41</v>
      </c>
    </row>
    <row r="4" spans="1:7" ht="56.1" customHeight="1">
      <c r="A4" s="94"/>
      <c r="B4" s="81"/>
      <c r="C4" s="72"/>
      <c r="D4" s="24" t="s">
        <v>42</v>
      </c>
      <c r="E4" s="26" t="s">
        <v>43</v>
      </c>
      <c r="F4" s="68"/>
      <c r="G4" s="66"/>
    </row>
    <row r="5" spans="1:7" ht="45.9" customHeight="1">
      <c r="A5" s="94"/>
      <c r="B5" s="81"/>
      <c r="C5" s="73"/>
      <c r="D5" s="24" t="s">
        <v>44</v>
      </c>
      <c r="E5" s="26" t="s">
        <v>45</v>
      </c>
      <c r="F5" s="64"/>
      <c r="G5" s="66"/>
    </row>
    <row r="6" spans="1:7" ht="60" customHeight="1">
      <c r="A6" s="94" t="s">
        <v>46</v>
      </c>
      <c r="B6" s="69" t="s">
        <v>47</v>
      </c>
      <c r="C6" s="71" t="s">
        <v>48</v>
      </c>
      <c r="D6" s="24" t="s">
        <v>49</v>
      </c>
      <c r="E6" s="25" t="s">
        <v>22</v>
      </c>
      <c r="F6" s="63" t="s">
        <v>50</v>
      </c>
      <c r="G6" s="66"/>
    </row>
    <row r="7" spans="1:7" ht="60.9" customHeight="1">
      <c r="A7" s="94"/>
      <c r="B7" s="70"/>
      <c r="C7" s="72"/>
      <c r="D7" s="24" t="s">
        <v>51</v>
      </c>
      <c r="E7" s="26" t="s">
        <v>43</v>
      </c>
      <c r="F7" s="68"/>
      <c r="G7" s="66"/>
    </row>
    <row r="8" spans="1:7" ht="111.9" customHeight="1">
      <c r="A8" s="94"/>
      <c r="B8" s="70"/>
      <c r="C8" s="73"/>
      <c r="D8" s="24" t="s">
        <v>52</v>
      </c>
      <c r="E8" s="26" t="s">
        <v>45</v>
      </c>
      <c r="F8" s="64"/>
      <c r="G8" s="66"/>
    </row>
    <row r="9" spans="1:7" ht="45" customHeight="1">
      <c r="A9" s="94" t="s">
        <v>53</v>
      </c>
      <c r="B9" s="69" t="s">
        <v>54</v>
      </c>
      <c r="C9" s="71" t="s">
        <v>55</v>
      </c>
      <c r="D9" s="24" t="s">
        <v>56</v>
      </c>
      <c r="E9" s="25" t="s">
        <v>22</v>
      </c>
      <c r="F9" s="63" t="s">
        <v>57</v>
      </c>
      <c r="G9" s="66"/>
    </row>
    <row r="10" spans="1:7" ht="45" customHeight="1">
      <c r="A10" s="94"/>
      <c r="B10" s="70"/>
      <c r="C10" s="72"/>
      <c r="D10" s="24" t="s">
        <v>58</v>
      </c>
      <c r="E10" s="26" t="s">
        <v>43</v>
      </c>
      <c r="F10" s="68"/>
      <c r="G10" s="66"/>
    </row>
    <row r="11" spans="1:7" ht="45" customHeight="1">
      <c r="A11" s="94"/>
      <c r="B11" s="70"/>
      <c r="C11" s="73"/>
      <c r="D11" s="24" t="s">
        <v>59</v>
      </c>
      <c r="E11" s="26" t="s">
        <v>45</v>
      </c>
      <c r="F11" s="64"/>
      <c r="G11" s="66"/>
    </row>
    <row r="12" spans="1:7" ht="51.9" customHeight="1">
      <c r="A12" s="94" t="s">
        <v>60</v>
      </c>
      <c r="B12" s="69" t="s">
        <v>61</v>
      </c>
      <c r="C12" s="71" t="s">
        <v>62</v>
      </c>
      <c r="D12" s="24" t="s">
        <v>63</v>
      </c>
      <c r="E12" s="25" t="s">
        <v>22</v>
      </c>
      <c r="F12" s="63" t="s">
        <v>64</v>
      </c>
      <c r="G12" s="66"/>
    </row>
    <row r="13" spans="1:7" ht="54" customHeight="1">
      <c r="A13" s="94"/>
      <c r="B13" s="70"/>
      <c r="C13" s="72"/>
      <c r="D13" s="24" t="s">
        <v>65</v>
      </c>
      <c r="E13" s="26" t="s">
        <v>43</v>
      </c>
      <c r="F13" s="68"/>
      <c r="G13" s="66"/>
    </row>
    <row r="14" spans="1:7" ht="44.1" customHeight="1">
      <c r="A14" s="94"/>
      <c r="B14" s="70"/>
      <c r="C14" s="73"/>
      <c r="D14" s="24" t="s">
        <v>66</v>
      </c>
      <c r="E14" s="26" t="s">
        <v>45</v>
      </c>
      <c r="F14" s="64"/>
      <c r="G14" s="66"/>
    </row>
    <row r="15" spans="1:7" ht="54.9" customHeight="1">
      <c r="A15" s="94" t="s">
        <v>67</v>
      </c>
      <c r="B15" s="69" t="s">
        <v>68</v>
      </c>
      <c r="C15" s="71" t="s">
        <v>62</v>
      </c>
      <c r="D15" s="24" t="s">
        <v>63</v>
      </c>
      <c r="E15" s="25" t="s">
        <v>22</v>
      </c>
      <c r="F15" s="63" t="s">
        <v>64</v>
      </c>
      <c r="G15" s="66"/>
    </row>
    <row r="16" spans="1:7" ht="51.9" customHeight="1">
      <c r="A16" s="94"/>
      <c r="B16" s="70"/>
      <c r="C16" s="72"/>
      <c r="D16" s="24" t="s">
        <v>65</v>
      </c>
      <c r="E16" s="26" t="s">
        <v>43</v>
      </c>
      <c r="F16" s="68"/>
      <c r="G16" s="66"/>
    </row>
    <row r="17" spans="1:8" ht="54" customHeight="1">
      <c r="A17" s="94"/>
      <c r="B17" s="70"/>
      <c r="C17" s="73"/>
      <c r="D17" s="24" t="s">
        <v>66</v>
      </c>
      <c r="E17" s="26" t="s">
        <v>45</v>
      </c>
      <c r="F17" s="64"/>
      <c r="G17" s="66"/>
    </row>
    <row r="18" spans="1:8" ht="74.099999999999994" customHeight="1">
      <c r="A18" s="94" t="s">
        <v>25</v>
      </c>
      <c r="B18" s="69" t="s">
        <v>69</v>
      </c>
      <c r="C18" s="71" t="s">
        <v>70</v>
      </c>
      <c r="D18" s="24" t="s">
        <v>71</v>
      </c>
      <c r="E18" s="25" t="s">
        <v>22</v>
      </c>
      <c r="F18" s="63" t="s">
        <v>72</v>
      </c>
      <c r="G18" s="66"/>
    </row>
    <row r="19" spans="1:8" ht="74.099999999999994" customHeight="1">
      <c r="A19" s="94"/>
      <c r="B19" s="70"/>
      <c r="C19" s="72"/>
      <c r="D19" s="24" t="s">
        <v>73</v>
      </c>
      <c r="E19" s="26" t="s">
        <v>43</v>
      </c>
      <c r="F19" s="68"/>
      <c r="G19" s="66"/>
    </row>
    <row r="20" spans="1:8" ht="89.25" customHeight="1">
      <c r="A20" s="94"/>
      <c r="B20" s="70"/>
      <c r="C20" s="73"/>
      <c r="D20" s="24" t="s">
        <v>74</v>
      </c>
      <c r="E20" s="26" t="s">
        <v>45</v>
      </c>
      <c r="F20" s="64"/>
      <c r="G20" s="66"/>
    </row>
    <row r="21" spans="1:8" ht="47.1" customHeight="1">
      <c r="A21" s="95" t="s">
        <v>75</v>
      </c>
      <c r="B21" s="69" t="s">
        <v>76</v>
      </c>
      <c r="C21" s="71" t="s">
        <v>77</v>
      </c>
      <c r="D21" s="24" t="s">
        <v>78</v>
      </c>
      <c r="E21" s="25" t="s">
        <v>22</v>
      </c>
      <c r="F21" s="63" t="s">
        <v>79</v>
      </c>
      <c r="G21" s="66"/>
    </row>
    <row r="22" spans="1:8" ht="44.1" customHeight="1">
      <c r="A22" s="95"/>
      <c r="B22" s="70"/>
      <c r="C22" s="72"/>
      <c r="D22" s="24" t="s">
        <v>80</v>
      </c>
      <c r="E22" s="26" t="s">
        <v>43</v>
      </c>
      <c r="F22" s="68"/>
      <c r="G22" s="66"/>
    </row>
    <row r="23" spans="1:8" ht="63.9" customHeight="1">
      <c r="A23" s="95"/>
      <c r="B23" s="70"/>
      <c r="C23" s="73"/>
      <c r="D23" s="24" t="s">
        <v>81</v>
      </c>
      <c r="E23" s="26" t="s">
        <v>45</v>
      </c>
      <c r="F23" s="64"/>
      <c r="G23" s="66"/>
    </row>
    <row r="24" spans="1:8" s="16" customFormat="1" ht="60.9" customHeight="1">
      <c r="A24" s="96" t="s">
        <v>82</v>
      </c>
      <c r="B24" s="80" t="s">
        <v>83</v>
      </c>
      <c r="C24" s="74" t="s">
        <v>84</v>
      </c>
      <c r="D24" s="24" t="s">
        <v>85</v>
      </c>
      <c r="E24" s="30" t="s">
        <v>22</v>
      </c>
      <c r="F24" s="63" t="s">
        <v>72</v>
      </c>
      <c r="G24" s="66"/>
      <c r="H24" s="19"/>
    </row>
    <row r="25" spans="1:8" s="16" customFormat="1" ht="65.099999999999994" customHeight="1">
      <c r="A25" s="96"/>
      <c r="B25" s="81"/>
      <c r="C25" s="75"/>
      <c r="D25" s="24" t="s">
        <v>86</v>
      </c>
      <c r="E25" s="31" t="s">
        <v>43</v>
      </c>
      <c r="F25" s="68"/>
      <c r="G25" s="66"/>
      <c r="H25" s="19"/>
    </row>
    <row r="26" spans="1:8" s="16" customFormat="1" ht="85.5">
      <c r="A26" s="96"/>
      <c r="B26" s="81"/>
      <c r="C26" s="76"/>
      <c r="D26" s="24" t="s">
        <v>87</v>
      </c>
      <c r="E26" s="31" t="s">
        <v>45</v>
      </c>
      <c r="F26" s="64"/>
      <c r="G26" s="66"/>
      <c r="H26" s="19"/>
    </row>
    <row r="27" spans="1:8" s="16" customFormat="1" ht="35.1" customHeight="1">
      <c r="A27" s="86" t="s">
        <v>88</v>
      </c>
      <c r="B27" s="87"/>
      <c r="C27" s="87"/>
      <c r="D27" s="87"/>
      <c r="E27" s="88"/>
      <c r="F27" s="32"/>
      <c r="G27" s="66"/>
      <c r="H27" s="19"/>
    </row>
    <row r="28" spans="1:8" ht="68.099999999999994" customHeight="1">
      <c r="A28" s="97" t="s">
        <v>89</v>
      </c>
      <c r="B28" s="82" t="s">
        <v>90</v>
      </c>
      <c r="C28" s="77" t="s">
        <v>91</v>
      </c>
      <c r="D28" s="34" t="s">
        <v>92</v>
      </c>
      <c r="E28" s="25" t="s">
        <v>22</v>
      </c>
      <c r="F28" s="63" t="s">
        <v>93</v>
      </c>
      <c r="G28" s="66"/>
    </row>
    <row r="29" spans="1:8" ht="62.1" customHeight="1">
      <c r="A29" s="97"/>
      <c r="B29" s="83"/>
      <c r="C29" s="78"/>
      <c r="D29" s="34" t="s">
        <v>94</v>
      </c>
      <c r="E29" s="26" t="s">
        <v>43</v>
      </c>
      <c r="F29" s="68"/>
      <c r="G29" s="66"/>
    </row>
    <row r="30" spans="1:8" ht="92.1" customHeight="1">
      <c r="A30" s="97"/>
      <c r="B30" s="83"/>
      <c r="C30" s="79"/>
      <c r="D30" s="34" t="s">
        <v>95</v>
      </c>
      <c r="E30" s="26" t="s">
        <v>45</v>
      </c>
      <c r="F30" s="64"/>
      <c r="G30" s="66"/>
    </row>
    <row r="31" spans="1:8" ht="119.1" customHeight="1">
      <c r="A31" s="33" t="s">
        <v>96</v>
      </c>
      <c r="B31" s="24" t="s">
        <v>97</v>
      </c>
      <c r="C31" s="24" t="s">
        <v>98</v>
      </c>
      <c r="D31" s="24" t="s">
        <v>99</v>
      </c>
      <c r="E31" s="25" t="s">
        <v>22</v>
      </c>
      <c r="F31" s="35" t="s">
        <v>100</v>
      </c>
      <c r="G31" s="66"/>
    </row>
    <row r="32" spans="1:8" ht="45.9" customHeight="1">
      <c r="A32" s="89" t="s">
        <v>101</v>
      </c>
      <c r="B32" s="90"/>
      <c r="C32" s="90"/>
      <c r="D32" s="90"/>
      <c r="E32" s="91"/>
      <c r="F32" s="36"/>
      <c r="G32" s="66"/>
    </row>
    <row r="33" spans="1:7" ht="18" customHeight="1">
      <c r="A33" s="95" t="s">
        <v>102</v>
      </c>
      <c r="B33" s="69" t="s">
        <v>103</v>
      </c>
      <c r="C33" s="71" t="s">
        <v>104</v>
      </c>
      <c r="D33" s="24" t="s">
        <v>105</v>
      </c>
      <c r="E33" s="25" t="s">
        <v>22</v>
      </c>
      <c r="F33" s="63" t="s">
        <v>72</v>
      </c>
      <c r="G33" s="66"/>
    </row>
    <row r="34" spans="1:7" ht="36.9" customHeight="1">
      <c r="A34" s="95"/>
      <c r="B34" s="70"/>
      <c r="C34" s="73"/>
      <c r="D34" s="24" t="s">
        <v>106</v>
      </c>
      <c r="E34" s="26" t="s">
        <v>43</v>
      </c>
      <c r="F34" s="64"/>
      <c r="G34" s="66"/>
    </row>
    <row r="35" spans="1:7" ht="60.9" customHeight="1">
      <c r="A35" s="37" t="s">
        <v>107</v>
      </c>
      <c r="B35" s="24" t="s">
        <v>108</v>
      </c>
      <c r="C35" s="27" t="s">
        <v>109</v>
      </c>
      <c r="D35" s="24"/>
      <c r="E35" s="26" t="s">
        <v>22</v>
      </c>
      <c r="F35" s="28" t="s">
        <v>72</v>
      </c>
      <c r="G35" s="66"/>
    </row>
    <row r="36" spans="1:7" ht="63.9" customHeight="1">
      <c r="A36" s="37" t="s">
        <v>110</v>
      </c>
      <c r="B36" s="29" t="s">
        <v>111</v>
      </c>
      <c r="C36" s="27" t="s">
        <v>112</v>
      </c>
      <c r="D36" s="24" t="s">
        <v>99</v>
      </c>
      <c r="E36" s="26" t="s">
        <v>22</v>
      </c>
      <c r="F36" s="35" t="s">
        <v>72</v>
      </c>
      <c r="G36" s="66"/>
    </row>
    <row r="37" spans="1:7" ht="48.9" customHeight="1">
      <c r="A37" s="98" t="s">
        <v>113</v>
      </c>
      <c r="B37" s="69" t="s">
        <v>114</v>
      </c>
      <c r="C37" s="71" t="s">
        <v>115</v>
      </c>
      <c r="D37" s="24" t="s">
        <v>116</v>
      </c>
      <c r="E37" s="25" t="s">
        <v>22</v>
      </c>
      <c r="F37" s="63" t="s">
        <v>72</v>
      </c>
      <c r="G37" s="66"/>
    </row>
    <row r="38" spans="1:7" ht="57" customHeight="1">
      <c r="A38" s="98"/>
      <c r="B38" s="70"/>
      <c r="C38" s="73"/>
      <c r="D38" s="24" t="s">
        <v>117</v>
      </c>
      <c r="E38" s="26" t="s">
        <v>43</v>
      </c>
      <c r="F38" s="64"/>
      <c r="G38" s="66"/>
    </row>
    <row r="39" spans="1:7" ht="48.9" customHeight="1">
      <c r="A39" s="98" t="s">
        <v>118</v>
      </c>
      <c r="B39" s="69" t="s">
        <v>119</v>
      </c>
      <c r="C39" s="71" t="s">
        <v>120</v>
      </c>
      <c r="D39" s="24" t="s">
        <v>121</v>
      </c>
      <c r="E39" s="25" t="s">
        <v>22</v>
      </c>
      <c r="F39" s="63" t="s">
        <v>72</v>
      </c>
      <c r="G39" s="66"/>
    </row>
    <row r="40" spans="1:7" ht="57" customHeight="1">
      <c r="A40" s="98"/>
      <c r="B40" s="70"/>
      <c r="C40" s="73"/>
      <c r="D40" s="24" t="s">
        <v>122</v>
      </c>
      <c r="E40" s="26" t="s">
        <v>43</v>
      </c>
      <c r="F40" s="64"/>
      <c r="G40" s="66"/>
    </row>
    <row r="41" spans="1:7" ht="51" customHeight="1">
      <c r="A41" s="92" t="s">
        <v>123</v>
      </c>
      <c r="B41" s="93"/>
      <c r="C41" s="93"/>
      <c r="D41" s="93"/>
      <c r="E41" s="93"/>
      <c r="F41" s="93"/>
      <c r="G41" s="66"/>
    </row>
    <row r="42" spans="1:7" ht="114" customHeight="1">
      <c r="A42" s="37" t="s">
        <v>124</v>
      </c>
      <c r="B42" s="38" t="s">
        <v>125</v>
      </c>
      <c r="C42" s="38" t="s">
        <v>126</v>
      </c>
      <c r="D42" s="38" t="s">
        <v>99</v>
      </c>
      <c r="E42" s="38" t="s">
        <v>22</v>
      </c>
      <c r="F42" s="35" t="s">
        <v>127</v>
      </c>
      <c r="G42" s="67"/>
    </row>
  </sheetData>
  <autoFilter ref="A1:F42" xr:uid="{00000000-0009-0000-0000-000001000000}"/>
  <mergeCells count="53">
    <mergeCell ref="A1:E1"/>
    <mergeCell ref="A27:E27"/>
    <mergeCell ref="A32:E32"/>
    <mergeCell ref="A41:F41"/>
    <mergeCell ref="A3:A5"/>
    <mergeCell ref="A6:A8"/>
    <mergeCell ref="A9:A11"/>
    <mergeCell ref="A12:A14"/>
    <mergeCell ref="A15:A17"/>
    <mergeCell ref="A18:A20"/>
    <mergeCell ref="A21:A23"/>
    <mergeCell ref="A24:A26"/>
    <mergeCell ref="A28:A30"/>
    <mergeCell ref="A33:A34"/>
    <mergeCell ref="A37:A38"/>
    <mergeCell ref="A39:A40"/>
    <mergeCell ref="B24:B26"/>
    <mergeCell ref="B28:B30"/>
    <mergeCell ref="B33:B34"/>
    <mergeCell ref="B3:B5"/>
    <mergeCell ref="B6:B8"/>
    <mergeCell ref="B9:B11"/>
    <mergeCell ref="B12:B14"/>
    <mergeCell ref="B15:B17"/>
    <mergeCell ref="B37:B38"/>
    <mergeCell ref="B39:B40"/>
    <mergeCell ref="C3:C5"/>
    <mergeCell ref="C6:C8"/>
    <mergeCell ref="C9:C11"/>
    <mergeCell ref="C12:C14"/>
    <mergeCell ref="C15:C17"/>
    <mergeCell ref="C18:C20"/>
    <mergeCell ref="C21:C23"/>
    <mergeCell ref="C24:C26"/>
    <mergeCell ref="C28:C30"/>
    <mergeCell ref="C33:C34"/>
    <mergeCell ref="C37:C38"/>
    <mergeCell ref="C39:C40"/>
    <mergeCell ref="B18:B20"/>
    <mergeCell ref="B21:B23"/>
    <mergeCell ref="F37:F38"/>
    <mergeCell ref="F39:F40"/>
    <mergeCell ref="G3:G42"/>
    <mergeCell ref="F18:F20"/>
    <mergeCell ref="F21:F23"/>
    <mergeCell ref="F24:F26"/>
    <mergeCell ref="F28:F30"/>
    <mergeCell ref="F33:F34"/>
    <mergeCell ref="F3:F5"/>
    <mergeCell ref="F6:F8"/>
    <mergeCell ref="F9:F11"/>
    <mergeCell ref="F12:F14"/>
    <mergeCell ref="F15:F17"/>
  </mergeCells>
  <phoneticPr fontId="2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L81"/>
  <sheetViews>
    <sheetView zoomScale="150" zoomScaleNormal="150" zoomScalePageLayoutView="150" workbookViewId="0">
      <pane ySplit="1" topLeftCell="A41" activePane="bottomLeft" state="frozenSplit"/>
      <selection pane="bottomLeft" activeCell="B43" sqref="B43"/>
    </sheetView>
  </sheetViews>
  <sheetFormatPr defaultColWidth="8.89453125" defaultRowHeight="14.1"/>
  <cols>
    <col min="1" max="1" width="8.89453125" style="1"/>
    <col min="2" max="2" width="19.68359375" style="1" customWidth="1"/>
    <col min="3" max="3" width="8.89453125" style="1"/>
    <col min="4" max="4" width="23.3125" style="1" customWidth="1"/>
    <col min="5" max="6" width="8.89453125" style="1"/>
    <col min="7" max="7" width="10" style="1" customWidth="1"/>
    <col min="8" max="8" width="15.1015625" style="1" customWidth="1"/>
    <col min="9" max="9" width="23" style="1" customWidth="1"/>
    <col min="10" max="16384" width="8.89453125" style="1"/>
  </cols>
  <sheetData>
    <row r="1" spans="1:9">
      <c r="A1" s="2" t="s">
        <v>128</v>
      </c>
      <c r="B1" s="2" t="s">
        <v>10</v>
      </c>
      <c r="C1" s="2" t="s">
        <v>129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130</v>
      </c>
      <c r="I1" s="2" t="s">
        <v>131</v>
      </c>
    </row>
    <row r="2" spans="1:9" hidden="1">
      <c r="A2" s="3">
        <v>1</v>
      </c>
      <c r="B2" s="4" t="s">
        <v>132</v>
      </c>
      <c r="C2" s="3">
        <v>3</v>
      </c>
      <c r="D2" s="4" t="s">
        <v>36</v>
      </c>
      <c r="E2" s="3" t="s">
        <v>27</v>
      </c>
      <c r="F2" s="3" t="s">
        <v>22</v>
      </c>
      <c r="G2" s="3" t="s">
        <v>23</v>
      </c>
      <c r="H2" s="3" t="s">
        <v>133</v>
      </c>
      <c r="I2" s="4"/>
    </row>
    <row r="3" spans="1:9" hidden="1">
      <c r="A3" s="3">
        <v>2</v>
      </c>
      <c r="B3" s="4" t="s">
        <v>134</v>
      </c>
      <c r="C3" s="3">
        <v>6</v>
      </c>
      <c r="D3" s="4" t="s">
        <v>36</v>
      </c>
      <c r="E3" s="3" t="s">
        <v>27</v>
      </c>
      <c r="F3" s="3" t="s">
        <v>43</v>
      </c>
      <c r="G3" s="3" t="s">
        <v>23</v>
      </c>
      <c r="H3" s="3" t="s">
        <v>135</v>
      </c>
      <c r="I3" s="4"/>
    </row>
    <row r="4" spans="1:9" hidden="1">
      <c r="A4" s="3">
        <v>3</v>
      </c>
      <c r="B4" s="4" t="s">
        <v>136</v>
      </c>
      <c r="C4" s="3">
        <v>8</v>
      </c>
      <c r="D4" s="4" t="s">
        <v>36</v>
      </c>
      <c r="E4" s="3" t="s">
        <v>27</v>
      </c>
      <c r="F4" s="3" t="s">
        <v>45</v>
      </c>
      <c r="G4" s="3" t="s">
        <v>23</v>
      </c>
      <c r="H4" s="3" t="s">
        <v>137</v>
      </c>
      <c r="I4" s="4"/>
    </row>
    <row r="5" spans="1:9" hidden="1">
      <c r="A5" s="3">
        <v>4</v>
      </c>
      <c r="B5" s="5" t="s">
        <v>138</v>
      </c>
      <c r="C5" s="6">
        <v>1</v>
      </c>
      <c r="D5" s="5" t="s">
        <v>36</v>
      </c>
      <c r="E5" s="7" t="s">
        <v>21</v>
      </c>
      <c r="F5" s="7" t="s">
        <v>22</v>
      </c>
      <c r="G5" s="7" t="s">
        <v>23</v>
      </c>
      <c r="H5" s="7" t="s">
        <v>139</v>
      </c>
      <c r="I5" s="5"/>
    </row>
    <row r="6" spans="1:9" hidden="1">
      <c r="A6" s="3">
        <v>5</v>
      </c>
      <c r="B6" s="5" t="s">
        <v>140</v>
      </c>
      <c r="C6" s="6">
        <v>2</v>
      </c>
      <c r="D6" s="5" t="s">
        <v>36</v>
      </c>
      <c r="E6" s="7" t="s">
        <v>21</v>
      </c>
      <c r="F6" s="7" t="s">
        <v>43</v>
      </c>
      <c r="G6" s="7" t="s">
        <v>23</v>
      </c>
      <c r="H6" s="7" t="s">
        <v>141</v>
      </c>
      <c r="I6" s="5"/>
    </row>
    <row r="7" spans="1:9" hidden="1">
      <c r="A7" s="3">
        <v>6</v>
      </c>
      <c r="B7" s="5" t="s">
        <v>142</v>
      </c>
      <c r="C7" s="6">
        <v>5</v>
      </c>
      <c r="D7" s="5" t="s">
        <v>36</v>
      </c>
      <c r="E7" s="7" t="s">
        <v>21</v>
      </c>
      <c r="F7" s="7" t="s">
        <v>45</v>
      </c>
      <c r="G7" s="7" t="s">
        <v>23</v>
      </c>
      <c r="H7" s="7" t="s">
        <v>143</v>
      </c>
      <c r="I7" s="5"/>
    </row>
    <row r="8" spans="1:9" hidden="1">
      <c r="A8" s="3">
        <v>7</v>
      </c>
      <c r="B8" s="4" t="s">
        <v>144</v>
      </c>
      <c r="C8" s="3">
        <v>2</v>
      </c>
      <c r="D8" s="4" t="s">
        <v>46</v>
      </c>
      <c r="E8" s="3" t="s">
        <v>27</v>
      </c>
      <c r="F8" s="3" t="s">
        <v>22</v>
      </c>
      <c r="G8" s="3" t="s">
        <v>23</v>
      </c>
      <c r="H8" s="3" t="s">
        <v>145</v>
      </c>
      <c r="I8" s="4"/>
    </row>
    <row r="9" spans="1:9" hidden="1">
      <c r="A9" s="3">
        <v>8</v>
      </c>
      <c r="B9" s="4" t="s">
        <v>146</v>
      </c>
      <c r="C9" s="3">
        <v>4</v>
      </c>
      <c r="D9" s="4" t="s">
        <v>46</v>
      </c>
      <c r="E9" s="3" t="s">
        <v>27</v>
      </c>
      <c r="F9" s="3" t="s">
        <v>43</v>
      </c>
      <c r="G9" s="3" t="s">
        <v>23</v>
      </c>
      <c r="H9" s="3" t="s">
        <v>147</v>
      </c>
      <c r="I9" s="4"/>
    </row>
    <row r="10" spans="1:9" hidden="1">
      <c r="A10" s="3">
        <v>9</v>
      </c>
      <c r="B10" s="4" t="s">
        <v>148</v>
      </c>
      <c r="C10" s="3">
        <v>8</v>
      </c>
      <c r="D10" s="4" t="s">
        <v>46</v>
      </c>
      <c r="E10" s="3" t="s">
        <v>27</v>
      </c>
      <c r="F10" s="3" t="s">
        <v>45</v>
      </c>
      <c r="G10" s="3" t="s">
        <v>23</v>
      </c>
      <c r="H10" s="3" t="s">
        <v>149</v>
      </c>
      <c r="I10" s="4"/>
    </row>
    <row r="11" spans="1:9" hidden="1">
      <c r="A11" s="3">
        <v>10</v>
      </c>
      <c r="B11" s="8" t="s">
        <v>150</v>
      </c>
      <c r="C11" s="9">
        <v>8</v>
      </c>
      <c r="D11" s="8" t="s">
        <v>46</v>
      </c>
      <c r="E11" s="9" t="s">
        <v>27</v>
      </c>
      <c r="F11" s="9" t="s">
        <v>22</v>
      </c>
      <c r="G11" s="9" t="s">
        <v>151</v>
      </c>
      <c r="H11" s="7" t="s">
        <v>152</v>
      </c>
      <c r="I11" s="5"/>
    </row>
    <row r="12" spans="1:9" hidden="1">
      <c r="A12" s="3">
        <v>11</v>
      </c>
      <c r="B12" s="8" t="s">
        <v>153</v>
      </c>
      <c r="C12" s="9">
        <v>17</v>
      </c>
      <c r="D12" s="8" t="s">
        <v>46</v>
      </c>
      <c r="E12" s="9" t="s">
        <v>27</v>
      </c>
      <c r="F12" s="9" t="s">
        <v>43</v>
      </c>
      <c r="G12" s="9" t="s">
        <v>151</v>
      </c>
      <c r="H12" s="7" t="s">
        <v>154</v>
      </c>
      <c r="I12" s="5"/>
    </row>
    <row r="13" spans="1:9" hidden="1">
      <c r="A13" s="3">
        <v>12</v>
      </c>
      <c r="B13" s="8" t="s">
        <v>155</v>
      </c>
      <c r="C13" s="9">
        <v>28</v>
      </c>
      <c r="D13" s="8" t="s">
        <v>46</v>
      </c>
      <c r="E13" s="9" t="s">
        <v>27</v>
      </c>
      <c r="F13" s="9" t="s">
        <v>45</v>
      </c>
      <c r="G13" s="9" t="s">
        <v>151</v>
      </c>
      <c r="H13" s="7" t="s">
        <v>156</v>
      </c>
      <c r="I13" s="5"/>
    </row>
    <row r="14" spans="1:9" hidden="1">
      <c r="A14" s="3">
        <v>13</v>
      </c>
      <c r="B14" s="4" t="s">
        <v>157</v>
      </c>
      <c r="C14" s="3">
        <v>1</v>
      </c>
      <c r="D14" s="4" t="s">
        <v>46</v>
      </c>
      <c r="E14" s="3" t="s">
        <v>21</v>
      </c>
      <c r="F14" s="3" t="s">
        <v>22</v>
      </c>
      <c r="G14" s="3" t="s">
        <v>23</v>
      </c>
      <c r="H14" s="3" t="s">
        <v>158</v>
      </c>
      <c r="I14" s="4"/>
    </row>
    <row r="15" spans="1:9" hidden="1">
      <c r="A15" s="3">
        <v>14</v>
      </c>
      <c r="B15" s="4" t="s">
        <v>159</v>
      </c>
      <c r="C15" s="3">
        <v>3</v>
      </c>
      <c r="D15" s="4" t="s">
        <v>46</v>
      </c>
      <c r="E15" s="3" t="s">
        <v>21</v>
      </c>
      <c r="F15" s="3" t="s">
        <v>43</v>
      </c>
      <c r="G15" s="3" t="s">
        <v>23</v>
      </c>
      <c r="H15" s="3" t="s">
        <v>160</v>
      </c>
      <c r="I15" s="4"/>
    </row>
    <row r="16" spans="1:9" hidden="1">
      <c r="A16" s="3">
        <v>15</v>
      </c>
      <c r="B16" s="4" t="s">
        <v>161</v>
      </c>
      <c r="C16" s="3">
        <v>5</v>
      </c>
      <c r="D16" s="4" t="s">
        <v>46</v>
      </c>
      <c r="E16" s="3" t="s">
        <v>21</v>
      </c>
      <c r="F16" s="3" t="s">
        <v>45</v>
      </c>
      <c r="G16" s="3" t="s">
        <v>23</v>
      </c>
      <c r="H16" s="3" t="s">
        <v>162</v>
      </c>
      <c r="I16" s="4"/>
    </row>
    <row r="17" spans="1:12" hidden="1">
      <c r="A17" s="3">
        <v>16</v>
      </c>
      <c r="B17" s="8" t="s">
        <v>163</v>
      </c>
      <c r="C17" s="9">
        <v>5</v>
      </c>
      <c r="D17" s="8" t="s">
        <v>46</v>
      </c>
      <c r="E17" s="9" t="s">
        <v>21</v>
      </c>
      <c r="F17" s="9" t="s">
        <v>22</v>
      </c>
      <c r="G17" s="9" t="s">
        <v>151</v>
      </c>
      <c r="H17" s="7" t="s">
        <v>164</v>
      </c>
      <c r="I17" s="5"/>
    </row>
    <row r="18" spans="1:12" hidden="1">
      <c r="A18" s="3">
        <v>17</v>
      </c>
      <c r="B18" s="8" t="s">
        <v>165</v>
      </c>
      <c r="C18" s="9">
        <v>11</v>
      </c>
      <c r="D18" s="8" t="s">
        <v>46</v>
      </c>
      <c r="E18" s="9" t="s">
        <v>21</v>
      </c>
      <c r="F18" s="9" t="s">
        <v>43</v>
      </c>
      <c r="G18" s="9" t="s">
        <v>151</v>
      </c>
      <c r="H18" s="7" t="s">
        <v>166</v>
      </c>
      <c r="I18" s="5"/>
    </row>
    <row r="19" spans="1:12" hidden="1">
      <c r="A19" s="3">
        <v>18</v>
      </c>
      <c r="B19" s="8" t="s">
        <v>167</v>
      </c>
      <c r="C19" s="9">
        <v>19</v>
      </c>
      <c r="D19" s="8" t="s">
        <v>46</v>
      </c>
      <c r="E19" s="9" t="s">
        <v>21</v>
      </c>
      <c r="F19" s="9" t="s">
        <v>45</v>
      </c>
      <c r="G19" s="9" t="s">
        <v>151</v>
      </c>
      <c r="H19" s="7" t="s">
        <v>168</v>
      </c>
      <c r="I19" s="5"/>
    </row>
    <row r="20" spans="1:12" hidden="1">
      <c r="A20" s="3">
        <v>19</v>
      </c>
      <c r="B20" s="4" t="s">
        <v>169</v>
      </c>
      <c r="C20" s="3">
        <v>4</v>
      </c>
      <c r="D20" s="4" t="s">
        <v>53</v>
      </c>
      <c r="E20" s="3" t="s">
        <v>27</v>
      </c>
      <c r="F20" s="3" t="s">
        <v>22</v>
      </c>
      <c r="G20" s="3" t="s">
        <v>23</v>
      </c>
      <c r="H20" s="3" t="s">
        <v>170</v>
      </c>
      <c r="I20" s="4"/>
      <c r="J20" s="14"/>
      <c r="K20" s="14"/>
      <c r="L20" s="14"/>
    </row>
    <row r="21" spans="1:12" hidden="1">
      <c r="A21" s="3">
        <v>20</v>
      </c>
      <c r="B21" s="4" t="s">
        <v>171</v>
      </c>
      <c r="C21" s="3">
        <v>8</v>
      </c>
      <c r="D21" s="4" t="s">
        <v>53</v>
      </c>
      <c r="E21" s="3" t="s">
        <v>27</v>
      </c>
      <c r="F21" s="3" t="s">
        <v>43</v>
      </c>
      <c r="G21" s="3" t="s">
        <v>23</v>
      </c>
      <c r="H21" s="3" t="s">
        <v>172</v>
      </c>
      <c r="I21" s="4"/>
      <c r="J21" s="14"/>
      <c r="K21" s="14"/>
      <c r="L21" s="14"/>
    </row>
    <row r="22" spans="1:12" hidden="1">
      <c r="A22" s="3">
        <v>21</v>
      </c>
      <c r="B22" s="4" t="s">
        <v>173</v>
      </c>
      <c r="C22" s="3">
        <v>13</v>
      </c>
      <c r="D22" s="4" t="s">
        <v>53</v>
      </c>
      <c r="E22" s="3" t="s">
        <v>27</v>
      </c>
      <c r="F22" s="3" t="s">
        <v>45</v>
      </c>
      <c r="G22" s="3" t="s">
        <v>23</v>
      </c>
      <c r="H22" s="3" t="s">
        <v>174</v>
      </c>
      <c r="I22" s="4"/>
      <c r="J22" s="14"/>
      <c r="K22" s="14"/>
      <c r="L22" s="14"/>
    </row>
    <row r="23" spans="1:12" hidden="1">
      <c r="A23" s="3">
        <v>22</v>
      </c>
      <c r="B23" s="8" t="s">
        <v>175</v>
      </c>
      <c r="C23" s="9">
        <v>8</v>
      </c>
      <c r="D23" s="8" t="s">
        <v>53</v>
      </c>
      <c r="E23" s="9" t="s">
        <v>27</v>
      </c>
      <c r="F23" s="9" t="s">
        <v>22</v>
      </c>
      <c r="G23" s="9" t="s">
        <v>151</v>
      </c>
      <c r="H23" s="7" t="s">
        <v>176</v>
      </c>
      <c r="I23" s="5"/>
      <c r="J23" s="14"/>
      <c r="K23" s="14"/>
      <c r="L23" s="14"/>
    </row>
    <row r="24" spans="1:12" hidden="1">
      <c r="A24" s="3">
        <v>23</v>
      </c>
      <c r="B24" s="8" t="s">
        <v>177</v>
      </c>
      <c r="C24" s="9">
        <v>17</v>
      </c>
      <c r="D24" s="8" t="s">
        <v>53</v>
      </c>
      <c r="E24" s="9" t="s">
        <v>27</v>
      </c>
      <c r="F24" s="9" t="s">
        <v>43</v>
      </c>
      <c r="G24" s="9" t="s">
        <v>151</v>
      </c>
      <c r="H24" s="7" t="s">
        <v>178</v>
      </c>
      <c r="I24" s="5"/>
    </row>
    <row r="25" spans="1:12" hidden="1">
      <c r="A25" s="3">
        <v>24</v>
      </c>
      <c r="B25" s="8" t="s">
        <v>179</v>
      </c>
      <c r="C25" s="9">
        <v>28</v>
      </c>
      <c r="D25" s="8" t="s">
        <v>53</v>
      </c>
      <c r="E25" s="9" t="s">
        <v>27</v>
      </c>
      <c r="F25" s="9" t="s">
        <v>45</v>
      </c>
      <c r="G25" s="9" t="s">
        <v>151</v>
      </c>
      <c r="H25" s="7" t="s">
        <v>180</v>
      </c>
      <c r="I25" s="5"/>
    </row>
    <row r="26" spans="1:12" hidden="1">
      <c r="A26" s="3">
        <v>25</v>
      </c>
      <c r="B26" s="4" t="s">
        <v>181</v>
      </c>
      <c r="C26" s="3">
        <v>3</v>
      </c>
      <c r="D26" s="4" t="s">
        <v>53</v>
      </c>
      <c r="E26" s="3" t="s">
        <v>21</v>
      </c>
      <c r="F26" s="3" t="s">
        <v>22</v>
      </c>
      <c r="G26" s="3" t="s">
        <v>23</v>
      </c>
      <c r="H26" s="3" t="s">
        <v>182</v>
      </c>
      <c r="I26" s="4"/>
    </row>
    <row r="27" spans="1:12" hidden="1">
      <c r="A27" s="3">
        <v>26</v>
      </c>
      <c r="B27" s="4" t="s">
        <v>183</v>
      </c>
      <c r="C27" s="3">
        <v>6</v>
      </c>
      <c r="D27" s="4" t="s">
        <v>53</v>
      </c>
      <c r="E27" s="3" t="s">
        <v>21</v>
      </c>
      <c r="F27" s="3" t="s">
        <v>43</v>
      </c>
      <c r="G27" s="3" t="s">
        <v>23</v>
      </c>
      <c r="H27" s="3" t="s">
        <v>184</v>
      </c>
      <c r="I27" s="4"/>
    </row>
    <row r="28" spans="1:12" hidden="1">
      <c r="A28" s="3">
        <v>27</v>
      </c>
      <c r="B28" s="4" t="s">
        <v>185</v>
      </c>
      <c r="C28" s="3">
        <v>9</v>
      </c>
      <c r="D28" s="4" t="s">
        <v>53</v>
      </c>
      <c r="E28" s="3" t="s">
        <v>21</v>
      </c>
      <c r="F28" s="3" t="s">
        <v>45</v>
      </c>
      <c r="G28" s="3" t="s">
        <v>23</v>
      </c>
      <c r="H28" s="3" t="s">
        <v>186</v>
      </c>
      <c r="I28" s="4"/>
    </row>
    <row r="29" spans="1:12" hidden="1">
      <c r="A29" s="3">
        <v>28</v>
      </c>
      <c r="B29" s="8" t="s">
        <v>187</v>
      </c>
      <c r="C29" s="9">
        <v>5</v>
      </c>
      <c r="D29" s="8" t="s">
        <v>53</v>
      </c>
      <c r="E29" s="9" t="s">
        <v>21</v>
      </c>
      <c r="F29" s="9" t="s">
        <v>22</v>
      </c>
      <c r="G29" s="9" t="s">
        <v>151</v>
      </c>
      <c r="H29" s="7" t="s">
        <v>188</v>
      </c>
      <c r="I29" s="5"/>
    </row>
    <row r="30" spans="1:12" hidden="1">
      <c r="A30" s="3">
        <v>29</v>
      </c>
      <c r="B30" s="8" t="s">
        <v>189</v>
      </c>
      <c r="C30" s="9">
        <v>11</v>
      </c>
      <c r="D30" s="8" t="s">
        <v>53</v>
      </c>
      <c r="E30" s="9" t="s">
        <v>21</v>
      </c>
      <c r="F30" s="9" t="s">
        <v>43</v>
      </c>
      <c r="G30" s="9" t="s">
        <v>151</v>
      </c>
      <c r="H30" s="7" t="s">
        <v>190</v>
      </c>
      <c r="I30" s="5"/>
    </row>
    <row r="31" spans="1:12" hidden="1">
      <c r="A31" s="3">
        <v>30</v>
      </c>
      <c r="B31" s="8" t="s">
        <v>191</v>
      </c>
      <c r="C31" s="9">
        <v>19</v>
      </c>
      <c r="D31" s="8" t="s">
        <v>53</v>
      </c>
      <c r="E31" s="9" t="s">
        <v>21</v>
      </c>
      <c r="F31" s="9" t="s">
        <v>45</v>
      </c>
      <c r="G31" s="9" t="s">
        <v>151</v>
      </c>
      <c r="H31" s="7" t="s">
        <v>192</v>
      </c>
      <c r="I31" s="5"/>
    </row>
    <row r="32" spans="1:12" hidden="1">
      <c r="A32" s="3">
        <v>31</v>
      </c>
      <c r="B32" s="4" t="s">
        <v>193</v>
      </c>
      <c r="C32" s="3">
        <v>2</v>
      </c>
      <c r="D32" s="4" t="s">
        <v>194</v>
      </c>
      <c r="E32" s="3" t="s">
        <v>27</v>
      </c>
      <c r="F32" s="3" t="s">
        <v>22</v>
      </c>
      <c r="G32" s="3" t="s">
        <v>23</v>
      </c>
      <c r="H32" s="3" t="s">
        <v>195</v>
      </c>
      <c r="I32" s="4"/>
    </row>
    <row r="33" spans="1:9" hidden="1">
      <c r="A33" s="3">
        <v>32</v>
      </c>
      <c r="B33" s="4" t="s">
        <v>196</v>
      </c>
      <c r="C33" s="3">
        <v>4</v>
      </c>
      <c r="D33" s="4" t="s">
        <v>194</v>
      </c>
      <c r="E33" s="3" t="s">
        <v>27</v>
      </c>
      <c r="F33" s="3" t="s">
        <v>43</v>
      </c>
      <c r="G33" s="3" t="s">
        <v>23</v>
      </c>
      <c r="H33" s="3" t="s">
        <v>197</v>
      </c>
      <c r="I33" s="4"/>
    </row>
    <row r="34" spans="1:9" hidden="1">
      <c r="A34" s="3">
        <v>33</v>
      </c>
      <c r="B34" s="4" t="s">
        <v>198</v>
      </c>
      <c r="C34" s="3">
        <v>6</v>
      </c>
      <c r="D34" s="4" t="s">
        <v>194</v>
      </c>
      <c r="E34" s="3" t="s">
        <v>27</v>
      </c>
      <c r="F34" s="3" t="s">
        <v>45</v>
      </c>
      <c r="G34" s="3" t="s">
        <v>23</v>
      </c>
      <c r="H34" s="3" t="s">
        <v>199</v>
      </c>
      <c r="I34" s="4"/>
    </row>
    <row r="35" spans="1:9" hidden="1">
      <c r="A35" s="3">
        <v>34</v>
      </c>
      <c r="B35" s="5" t="s">
        <v>200</v>
      </c>
      <c r="C35" s="3">
        <v>2</v>
      </c>
      <c r="D35" s="5" t="s">
        <v>194</v>
      </c>
      <c r="E35" s="7" t="s">
        <v>21</v>
      </c>
      <c r="F35" s="7" t="s">
        <v>22</v>
      </c>
      <c r="G35" s="7" t="s">
        <v>23</v>
      </c>
      <c r="H35" s="7" t="s">
        <v>201</v>
      </c>
      <c r="I35" s="5"/>
    </row>
    <row r="36" spans="1:9" hidden="1">
      <c r="A36" s="3">
        <v>35</v>
      </c>
      <c r="B36" s="5" t="s">
        <v>202</v>
      </c>
      <c r="C36" s="3">
        <v>4</v>
      </c>
      <c r="D36" s="5" t="s">
        <v>194</v>
      </c>
      <c r="E36" s="7" t="s">
        <v>21</v>
      </c>
      <c r="F36" s="7" t="s">
        <v>43</v>
      </c>
      <c r="G36" s="7" t="s">
        <v>23</v>
      </c>
      <c r="H36" s="7" t="s">
        <v>203</v>
      </c>
      <c r="I36" s="5"/>
    </row>
    <row r="37" spans="1:9" hidden="1">
      <c r="A37" s="3">
        <v>36</v>
      </c>
      <c r="B37" s="5" t="s">
        <v>204</v>
      </c>
      <c r="C37" s="3">
        <v>6</v>
      </c>
      <c r="D37" s="5" t="s">
        <v>194</v>
      </c>
      <c r="E37" s="7" t="s">
        <v>21</v>
      </c>
      <c r="F37" s="7" t="s">
        <v>45</v>
      </c>
      <c r="G37" s="7" t="s">
        <v>23</v>
      </c>
      <c r="H37" s="7" t="s">
        <v>205</v>
      </c>
      <c r="I37" s="5"/>
    </row>
    <row r="38" spans="1:9" hidden="1">
      <c r="A38" s="3">
        <v>37</v>
      </c>
      <c r="B38" s="4" t="s">
        <v>206</v>
      </c>
      <c r="C38" s="3">
        <v>3</v>
      </c>
      <c r="D38" s="4" t="s">
        <v>207</v>
      </c>
      <c r="E38" s="3" t="s">
        <v>27</v>
      </c>
      <c r="F38" s="3" t="s">
        <v>22</v>
      </c>
      <c r="G38" s="3" t="s">
        <v>23</v>
      </c>
      <c r="H38" s="3" t="s">
        <v>208</v>
      </c>
      <c r="I38" s="4"/>
    </row>
    <row r="39" spans="1:9" hidden="1">
      <c r="A39" s="3">
        <v>38</v>
      </c>
      <c r="B39" s="4" t="s">
        <v>209</v>
      </c>
      <c r="C39" s="3">
        <v>6</v>
      </c>
      <c r="D39" s="4" t="s">
        <v>207</v>
      </c>
      <c r="E39" s="3" t="s">
        <v>27</v>
      </c>
      <c r="F39" s="3" t="s">
        <v>43</v>
      </c>
      <c r="G39" s="3" t="s">
        <v>23</v>
      </c>
      <c r="H39" s="3" t="s">
        <v>210</v>
      </c>
      <c r="I39" s="4"/>
    </row>
    <row r="40" spans="1:9" hidden="1">
      <c r="A40" s="3">
        <v>39</v>
      </c>
      <c r="B40" s="4" t="s">
        <v>211</v>
      </c>
      <c r="C40" s="3">
        <v>9</v>
      </c>
      <c r="D40" s="4" t="s">
        <v>207</v>
      </c>
      <c r="E40" s="3" t="s">
        <v>27</v>
      </c>
      <c r="F40" s="3" t="s">
        <v>45</v>
      </c>
      <c r="G40" s="3" t="s">
        <v>23</v>
      </c>
      <c r="H40" s="3" t="s">
        <v>212</v>
      </c>
      <c r="I40" s="4"/>
    </row>
    <row r="41" spans="1:9">
      <c r="A41" s="3">
        <v>40</v>
      </c>
      <c r="B41" s="8" t="s">
        <v>213</v>
      </c>
      <c r="C41" s="9">
        <v>6</v>
      </c>
      <c r="D41" s="8" t="s">
        <v>25</v>
      </c>
      <c r="E41" s="9" t="s">
        <v>27</v>
      </c>
      <c r="F41" s="9" t="s">
        <v>22</v>
      </c>
      <c r="G41" s="9" t="s">
        <v>23</v>
      </c>
      <c r="H41" s="7" t="s">
        <v>214</v>
      </c>
      <c r="I41" s="5"/>
    </row>
    <row r="42" spans="1:9">
      <c r="A42" s="3">
        <v>41</v>
      </c>
      <c r="B42" s="8" t="s">
        <v>215</v>
      </c>
      <c r="C42" s="9">
        <v>12</v>
      </c>
      <c r="D42" s="8" t="s">
        <v>25</v>
      </c>
      <c r="E42" s="9" t="s">
        <v>27</v>
      </c>
      <c r="F42" s="9" t="s">
        <v>43</v>
      </c>
      <c r="G42" s="9" t="s">
        <v>23</v>
      </c>
      <c r="H42" s="7" t="s">
        <v>216</v>
      </c>
      <c r="I42" s="5"/>
    </row>
    <row r="43" spans="1:9">
      <c r="A43" s="3">
        <v>42</v>
      </c>
      <c r="B43" s="8" t="s">
        <v>217</v>
      </c>
      <c r="C43" s="9">
        <v>18</v>
      </c>
      <c r="D43" s="8" t="s">
        <v>25</v>
      </c>
      <c r="E43" s="9" t="s">
        <v>27</v>
      </c>
      <c r="F43" s="9" t="s">
        <v>45</v>
      </c>
      <c r="G43" s="9" t="s">
        <v>23</v>
      </c>
      <c r="H43" s="7" t="s">
        <v>218</v>
      </c>
      <c r="I43" s="5"/>
    </row>
    <row r="44" spans="1:9">
      <c r="A44" s="3">
        <v>43</v>
      </c>
      <c r="B44" s="10" t="s">
        <v>219</v>
      </c>
      <c r="C44" s="11">
        <v>3</v>
      </c>
      <c r="D44" s="10" t="s">
        <v>25</v>
      </c>
      <c r="E44" s="11" t="s">
        <v>21</v>
      </c>
      <c r="F44" s="11" t="s">
        <v>22</v>
      </c>
      <c r="G44" s="11" t="s">
        <v>23</v>
      </c>
      <c r="H44" s="3" t="s">
        <v>220</v>
      </c>
      <c r="I44" s="4"/>
    </row>
    <row r="45" spans="1:9">
      <c r="A45" s="3">
        <v>44</v>
      </c>
      <c r="B45" s="10" t="s">
        <v>221</v>
      </c>
      <c r="C45" s="11">
        <v>6</v>
      </c>
      <c r="D45" s="10" t="s">
        <v>25</v>
      </c>
      <c r="E45" s="11" t="s">
        <v>21</v>
      </c>
      <c r="F45" s="11" t="s">
        <v>43</v>
      </c>
      <c r="G45" s="11" t="s">
        <v>23</v>
      </c>
      <c r="H45" s="3" t="s">
        <v>222</v>
      </c>
      <c r="I45" s="4"/>
    </row>
    <row r="46" spans="1:9">
      <c r="A46" s="3">
        <v>45</v>
      </c>
      <c r="B46" s="10" t="s">
        <v>223</v>
      </c>
      <c r="C46" s="11">
        <v>9</v>
      </c>
      <c r="D46" s="10" t="s">
        <v>25</v>
      </c>
      <c r="E46" s="11" t="s">
        <v>21</v>
      </c>
      <c r="F46" s="11" t="s">
        <v>45</v>
      </c>
      <c r="G46" s="11" t="s">
        <v>23</v>
      </c>
      <c r="H46" s="3" t="s">
        <v>224</v>
      </c>
      <c r="I46" s="4"/>
    </row>
    <row r="47" spans="1:9" hidden="1">
      <c r="A47" s="3">
        <v>46</v>
      </c>
      <c r="B47" s="5" t="s">
        <v>225</v>
      </c>
      <c r="C47" s="7">
        <v>4</v>
      </c>
      <c r="D47" s="5" t="s">
        <v>67</v>
      </c>
      <c r="E47" s="7" t="s">
        <v>27</v>
      </c>
      <c r="F47" s="7" t="s">
        <v>22</v>
      </c>
      <c r="G47" s="7" t="s">
        <v>151</v>
      </c>
      <c r="H47" s="7" t="s">
        <v>226</v>
      </c>
      <c r="I47" s="5"/>
    </row>
    <row r="48" spans="1:9" hidden="1">
      <c r="A48" s="3">
        <v>47</v>
      </c>
      <c r="B48" s="5" t="s">
        <v>227</v>
      </c>
      <c r="C48" s="7">
        <v>8</v>
      </c>
      <c r="D48" s="5" t="s">
        <v>67</v>
      </c>
      <c r="E48" s="7" t="s">
        <v>27</v>
      </c>
      <c r="F48" s="7" t="s">
        <v>43</v>
      </c>
      <c r="G48" s="7" t="s">
        <v>151</v>
      </c>
      <c r="H48" s="7" t="s">
        <v>228</v>
      </c>
      <c r="I48" s="5"/>
    </row>
    <row r="49" spans="1:9" hidden="1">
      <c r="A49" s="3">
        <v>48</v>
      </c>
      <c r="B49" s="5" t="s">
        <v>229</v>
      </c>
      <c r="C49" s="7">
        <v>12</v>
      </c>
      <c r="D49" s="5" t="s">
        <v>67</v>
      </c>
      <c r="E49" s="7" t="s">
        <v>27</v>
      </c>
      <c r="F49" s="7" t="s">
        <v>45</v>
      </c>
      <c r="G49" s="7" t="s">
        <v>151</v>
      </c>
      <c r="H49" s="7" t="s">
        <v>230</v>
      </c>
      <c r="I49" s="5"/>
    </row>
    <row r="50" spans="1:9" hidden="1">
      <c r="A50" s="3">
        <v>49</v>
      </c>
      <c r="B50" s="10" t="s">
        <v>231</v>
      </c>
      <c r="C50" s="11">
        <v>3</v>
      </c>
      <c r="D50" s="10" t="s">
        <v>67</v>
      </c>
      <c r="E50" s="11" t="s">
        <v>21</v>
      </c>
      <c r="F50" s="11" t="s">
        <v>22</v>
      </c>
      <c r="G50" s="11" t="s">
        <v>151</v>
      </c>
      <c r="H50" s="3" t="s">
        <v>232</v>
      </c>
      <c r="I50" s="4"/>
    </row>
    <row r="51" spans="1:9" hidden="1">
      <c r="A51" s="3">
        <v>50</v>
      </c>
      <c r="B51" s="10" t="s">
        <v>233</v>
      </c>
      <c r="C51" s="11">
        <v>4</v>
      </c>
      <c r="D51" s="10" t="s">
        <v>67</v>
      </c>
      <c r="E51" s="11" t="s">
        <v>21</v>
      </c>
      <c r="F51" s="11" t="s">
        <v>43</v>
      </c>
      <c r="G51" s="11" t="s">
        <v>151</v>
      </c>
      <c r="H51" s="3" t="s">
        <v>234</v>
      </c>
      <c r="I51" s="4"/>
    </row>
    <row r="52" spans="1:9" hidden="1">
      <c r="A52" s="3">
        <v>51</v>
      </c>
      <c r="B52" s="10" t="s">
        <v>235</v>
      </c>
      <c r="C52" s="11">
        <v>7</v>
      </c>
      <c r="D52" s="10" t="s">
        <v>67</v>
      </c>
      <c r="E52" s="11" t="s">
        <v>21</v>
      </c>
      <c r="F52" s="11" t="s">
        <v>45</v>
      </c>
      <c r="G52" s="11" t="s">
        <v>151</v>
      </c>
      <c r="H52" s="3" t="s">
        <v>236</v>
      </c>
      <c r="I52" s="4"/>
    </row>
    <row r="53" spans="1:9" hidden="1">
      <c r="A53" s="3">
        <v>52</v>
      </c>
      <c r="B53" s="8" t="s">
        <v>237</v>
      </c>
      <c r="C53" s="7">
        <v>4</v>
      </c>
      <c r="D53" s="8" t="s">
        <v>60</v>
      </c>
      <c r="E53" s="9" t="s">
        <v>27</v>
      </c>
      <c r="F53" s="9" t="s">
        <v>22</v>
      </c>
      <c r="G53" s="9" t="s">
        <v>151</v>
      </c>
      <c r="H53" s="7" t="s">
        <v>238</v>
      </c>
      <c r="I53" s="5"/>
    </row>
    <row r="54" spans="1:9" hidden="1">
      <c r="A54" s="3">
        <v>53</v>
      </c>
      <c r="B54" s="8" t="s">
        <v>239</v>
      </c>
      <c r="C54" s="7">
        <v>8</v>
      </c>
      <c r="D54" s="8" t="s">
        <v>60</v>
      </c>
      <c r="E54" s="9" t="s">
        <v>27</v>
      </c>
      <c r="F54" s="9" t="s">
        <v>43</v>
      </c>
      <c r="G54" s="9" t="s">
        <v>151</v>
      </c>
      <c r="H54" s="7" t="s">
        <v>240</v>
      </c>
      <c r="I54" s="5"/>
    </row>
    <row r="55" spans="1:9" hidden="1">
      <c r="A55" s="3">
        <v>54</v>
      </c>
      <c r="B55" s="8" t="s">
        <v>241</v>
      </c>
      <c r="C55" s="7">
        <v>12</v>
      </c>
      <c r="D55" s="8" t="s">
        <v>60</v>
      </c>
      <c r="E55" s="9" t="s">
        <v>27</v>
      </c>
      <c r="F55" s="9" t="s">
        <v>45</v>
      </c>
      <c r="G55" s="9" t="s">
        <v>151</v>
      </c>
      <c r="H55" s="7" t="s">
        <v>242</v>
      </c>
      <c r="I55" s="5"/>
    </row>
    <row r="56" spans="1:9" hidden="1">
      <c r="A56" s="3">
        <v>55</v>
      </c>
      <c r="B56" s="10" t="s">
        <v>243</v>
      </c>
      <c r="C56" s="11">
        <v>3</v>
      </c>
      <c r="D56" s="10" t="s">
        <v>60</v>
      </c>
      <c r="E56" s="11" t="s">
        <v>21</v>
      </c>
      <c r="F56" s="11" t="s">
        <v>22</v>
      </c>
      <c r="G56" s="11" t="s">
        <v>151</v>
      </c>
      <c r="H56" s="3" t="s">
        <v>244</v>
      </c>
      <c r="I56" s="4"/>
    </row>
    <row r="57" spans="1:9" hidden="1">
      <c r="A57" s="3">
        <v>56</v>
      </c>
      <c r="B57" s="10" t="s">
        <v>245</v>
      </c>
      <c r="C57" s="11">
        <v>4</v>
      </c>
      <c r="D57" s="10" t="s">
        <v>60</v>
      </c>
      <c r="E57" s="11" t="s">
        <v>21</v>
      </c>
      <c r="F57" s="11" t="s">
        <v>43</v>
      </c>
      <c r="G57" s="11" t="s">
        <v>151</v>
      </c>
      <c r="H57" s="3" t="s">
        <v>246</v>
      </c>
      <c r="I57" s="4"/>
    </row>
    <row r="58" spans="1:9" hidden="1">
      <c r="A58" s="3">
        <v>57</v>
      </c>
      <c r="B58" s="10" t="s">
        <v>247</v>
      </c>
      <c r="C58" s="11">
        <v>7</v>
      </c>
      <c r="D58" s="10" t="s">
        <v>60</v>
      </c>
      <c r="E58" s="11" t="s">
        <v>21</v>
      </c>
      <c r="F58" s="11" t="s">
        <v>45</v>
      </c>
      <c r="G58" s="11" t="s">
        <v>151</v>
      </c>
      <c r="H58" s="3" t="s">
        <v>248</v>
      </c>
      <c r="I58" s="4"/>
    </row>
    <row r="59" spans="1:9" hidden="1">
      <c r="A59" s="3">
        <v>58</v>
      </c>
      <c r="B59" s="8" t="s">
        <v>249</v>
      </c>
      <c r="C59" s="7">
        <v>3</v>
      </c>
      <c r="D59" s="5" t="s">
        <v>102</v>
      </c>
      <c r="E59" s="7" t="s">
        <v>27</v>
      </c>
      <c r="F59" s="7" t="s">
        <v>22</v>
      </c>
      <c r="G59" s="7" t="s">
        <v>23</v>
      </c>
      <c r="H59" s="12" t="s">
        <v>250</v>
      </c>
      <c r="I59" s="15"/>
    </row>
    <row r="60" spans="1:9" hidden="1">
      <c r="A60" s="3">
        <v>59</v>
      </c>
      <c r="B60" s="8" t="s">
        <v>251</v>
      </c>
      <c r="C60" s="7">
        <v>6</v>
      </c>
      <c r="D60" s="5" t="s">
        <v>102</v>
      </c>
      <c r="E60" s="7" t="s">
        <v>27</v>
      </c>
      <c r="F60" s="7" t="s">
        <v>43</v>
      </c>
      <c r="G60" s="7" t="s">
        <v>23</v>
      </c>
      <c r="H60" s="12" t="s">
        <v>252</v>
      </c>
      <c r="I60" s="15"/>
    </row>
    <row r="61" spans="1:9" hidden="1">
      <c r="A61" s="3">
        <v>60</v>
      </c>
      <c r="B61" s="8" t="s">
        <v>253</v>
      </c>
      <c r="C61" s="7">
        <v>9</v>
      </c>
      <c r="D61" s="5" t="s">
        <v>102</v>
      </c>
      <c r="E61" s="7" t="s">
        <v>27</v>
      </c>
      <c r="F61" s="7" t="s">
        <v>45</v>
      </c>
      <c r="G61" s="7" t="s">
        <v>23</v>
      </c>
      <c r="H61" s="12" t="s">
        <v>254</v>
      </c>
      <c r="I61" s="15"/>
    </row>
    <row r="62" spans="1:9" hidden="1">
      <c r="A62" s="3">
        <v>61</v>
      </c>
      <c r="B62" s="10" t="s">
        <v>255</v>
      </c>
      <c r="C62" s="13">
        <v>2</v>
      </c>
      <c r="D62" s="10" t="s">
        <v>102</v>
      </c>
      <c r="E62" s="11" t="s">
        <v>21</v>
      </c>
      <c r="F62" s="11" t="s">
        <v>22</v>
      </c>
      <c r="G62" s="11" t="s">
        <v>23</v>
      </c>
      <c r="H62" s="11" t="s">
        <v>256</v>
      </c>
      <c r="I62" s="10"/>
    </row>
    <row r="63" spans="1:9" hidden="1">
      <c r="A63" s="3">
        <v>62</v>
      </c>
      <c r="B63" s="10" t="s">
        <v>257</v>
      </c>
      <c r="C63" s="13">
        <v>4</v>
      </c>
      <c r="D63" s="10" t="s">
        <v>102</v>
      </c>
      <c r="E63" s="11" t="s">
        <v>21</v>
      </c>
      <c r="F63" s="11" t="s">
        <v>43</v>
      </c>
      <c r="G63" s="11" t="s">
        <v>23</v>
      </c>
      <c r="H63" s="11" t="s">
        <v>258</v>
      </c>
      <c r="I63" s="10"/>
    </row>
    <row r="64" spans="1:9" hidden="1">
      <c r="A64" s="3">
        <v>63</v>
      </c>
      <c r="B64" s="10" t="s">
        <v>259</v>
      </c>
      <c r="C64" s="13">
        <v>6</v>
      </c>
      <c r="D64" s="10" t="s">
        <v>102</v>
      </c>
      <c r="E64" s="11" t="s">
        <v>21</v>
      </c>
      <c r="F64" s="11" t="s">
        <v>45</v>
      </c>
      <c r="G64" s="11" t="s">
        <v>23</v>
      </c>
      <c r="H64" s="11" t="s">
        <v>260</v>
      </c>
      <c r="I64" s="10"/>
    </row>
    <row r="65" spans="1:9" hidden="1">
      <c r="A65" s="3">
        <v>64</v>
      </c>
      <c r="B65" s="8" t="s">
        <v>261</v>
      </c>
      <c r="C65" s="7">
        <v>4</v>
      </c>
      <c r="D65" s="5" t="s">
        <v>89</v>
      </c>
      <c r="E65" s="7" t="s">
        <v>27</v>
      </c>
      <c r="F65" s="7" t="s">
        <v>22</v>
      </c>
      <c r="G65" s="7" t="s">
        <v>23</v>
      </c>
      <c r="H65" s="12" t="s">
        <v>262</v>
      </c>
      <c r="I65" s="15"/>
    </row>
    <row r="66" spans="1:9" hidden="1">
      <c r="A66" s="3">
        <v>65</v>
      </c>
      <c r="B66" s="8" t="s">
        <v>263</v>
      </c>
      <c r="C66" s="7">
        <v>8</v>
      </c>
      <c r="D66" s="5" t="s">
        <v>89</v>
      </c>
      <c r="E66" s="7" t="s">
        <v>27</v>
      </c>
      <c r="F66" s="7" t="s">
        <v>43</v>
      </c>
      <c r="G66" s="7" t="s">
        <v>23</v>
      </c>
      <c r="H66" s="12" t="s">
        <v>264</v>
      </c>
      <c r="I66" s="15"/>
    </row>
    <row r="67" spans="1:9" hidden="1">
      <c r="A67" s="3">
        <v>66</v>
      </c>
      <c r="B67" s="8" t="s">
        <v>265</v>
      </c>
      <c r="C67" s="7">
        <v>12</v>
      </c>
      <c r="D67" s="5" t="s">
        <v>89</v>
      </c>
      <c r="E67" s="7" t="s">
        <v>27</v>
      </c>
      <c r="F67" s="7" t="s">
        <v>45</v>
      </c>
      <c r="G67" s="7" t="s">
        <v>23</v>
      </c>
      <c r="H67" s="12" t="s">
        <v>266</v>
      </c>
      <c r="I67" s="15"/>
    </row>
    <row r="68" spans="1:9" hidden="1">
      <c r="A68" s="3">
        <v>67</v>
      </c>
      <c r="B68" s="10" t="s">
        <v>267</v>
      </c>
      <c r="C68" s="13">
        <v>2</v>
      </c>
      <c r="D68" s="10" t="s">
        <v>89</v>
      </c>
      <c r="E68" s="11" t="s">
        <v>21</v>
      </c>
      <c r="F68" s="11" t="s">
        <v>22</v>
      </c>
      <c r="G68" s="11" t="s">
        <v>23</v>
      </c>
      <c r="H68" s="11" t="s">
        <v>268</v>
      </c>
      <c r="I68" s="10"/>
    </row>
    <row r="69" spans="1:9" hidden="1">
      <c r="A69" s="3">
        <v>68</v>
      </c>
      <c r="B69" s="10" t="s">
        <v>269</v>
      </c>
      <c r="C69" s="13">
        <v>4</v>
      </c>
      <c r="D69" s="10" t="s">
        <v>89</v>
      </c>
      <c r="E69" s="11" t="s">
        <v>21</v>
      </c>
      <c r="F69" s="11" t="s">
        <v>43</v>
      </c>
      <c r="G69" s="11" t="s">
        <v>23</v>
      </c>
      <c r="H69" s="11" t="s">
        <v>270</v>
      </c>
      <c r="I69" s="10"/>
    </row>
    <row r="70" spans="1:9" hidden="1">
      <c r="A70" s="3">
        <v>69</v>
      </c>
      <c r="B70" s="10" t="s">
        <v>271</v>
      </c>
      <c r="C70" s="13">
        <v>6</v>
      </c>
      <c r="D70" s="10" t="s">
        <v>89</v>
      </c>
      <c r="E70" s="11" t="s">
        <v>21</v>
      </c>
      <c r="F70" s="11" t="s">
        <v>45</v>
      </c>
      <c r="G70" s="11" t="s">
        <v>23</v>
      </c>
      <c r="H70" s="11" t="s">
        <v>272</v>
      </c>
      <c r="I70" s="10"/>
    </row>
    <row r="71" spans="1:9" hidden="1">
      <c r="A71" s="3">
        <v>70</v>
      </c>
      <c r="B71" s="8" t="s">
        <v>273</v>
      </c>
      <c r="C71" s="7">
        <v>1</v>
      </c>
      <c r="D71" s="8" t="s">
        <v>274</v>
      </c>
      <c r="E71" s="7" t="s">
        <v>27</v>
      </c>
      <c r="F71" s="7" t="s">
        <v>22</v>
      </c>
      <c r="G71" s="7" t="s">
        <v>23</v>
      </c>
      <c r="H71" s="12" t="s">
        <v>275</v>
      </c>
      <c r="I71" s="15" t="s">
        <v>276</v>
      </c>
    </row>
    <row r="72" spans="1:9" hidden="1">
      <c r="A72" s="3">
        <v>71</v>
      </c>
      <c r="B72" s="8" t="s">
        <v>277</v>
      </c>
      <c r="C72" s="7">
        <v>0.5</v>
      </c>
      <c r="D72" s="8" t="s">
        <v>278</v>
      </c>
      <c r="E72" s="7" t="s">
        <v>27</v>
      </c>
      <c r="F72" s="7" t="s">
        <v>22</v>
      </c>
      <c r="G72" s="7" t="s">
        <v>23</v>
      </c>
      <c r="H72" s="12" t="s">
        <v>279</v>
      </c>
      <c r="I72" s="15" t="s">
        <v>276</v>
      </c>
    </row>
    <row r="73" spans="1:9" hidden="1">
      <c r="A73" s="3">
        <v>72</v>
      </c>
      <c r="B73" s="8" t="s">
        <v>280</v>
      </c>
      <c r="C73" s="7">
        <v>0.1</v>
      </c>
      <c r="D73" s="8" t="s">
        <v>281</v>
      </c>
      <c r="E73" s="7" t="s">
        <v>27</v>
      </c>
      <c r="F73" s="7" t="s">
        <v>22</v>
      </c>
      <c r="G73" s="7" t="s">
        <v>23</v>
      </c>
      <c r="H73" s="12" t="s">
        <v>282</v>
      </c>
      <c r="I73" s="15" t="s">
        <v>276</v>
      </c>
    </row>
    <row r="74" spans="1:9" hidden="1">
      <c r="A74" s="3">
        <v>73</v>
      </c>
      <c r="B74" s="8" t="s">
        <v>283</v>
      </c>
      <c r="C74" s="7">
        <v>6</v>
      </c>
      <c r="D74" s="8" t="s">
        <v>284</v>
      </c>
      <c r="E74" s="7" t="s">
        <v>27</v>
      </c>
      <c r="F74" s="7" t="s">
        <v>22</v>
      </c>
      <c r="G74" s="7" t="s">
        <v>23</v>
      </c>
      <c r="H74" s="12" t="s">
        <v>285</v>
      </c>
      <c r="I74" s="15" t="s">
        <v>276</v>
      </c>
    </row>
    <row r="75" spans="1:9" hidden="1">
      <c r="A75" s="3">
        <v>74</v>
      </c>
      <c r="B75" s="8" t="s">
        <v>286</v>
      </c>
      <c r="C75" s="7">
        <v>1</v>
      </c>
      <c r="D75" s="8" t="s">
        <v>107</v>
      </c>
      <c r="E75" s="7" t="s">
        <v>27</v>
      </c>
      <c r="F75" s="7" t="s">
        <v>22</v>
      </c>
      <c r="G75" s="7" t="s">
        <v>151</v>
      </c>
      <c r="H75" s="12" t="s">
        <v>287</v>
      </c>
      <c r="I75" s="15" t="s">
        <v>288</v>
      </c>
    </row>
    <row r="76" spans="1:9" hidden="1">
      <c r="A76" s="3">
        <v>75</v>
      </c>
      <c r="B76" s="8" t="s">
        <v>289</v>
      </c>
      <c r="C76" s="7">
        <v>0.1</v>
      </c>
      <c r="D76" s="8" t="s">
        <v>110</v>
      </c>
      <c r="E76" s="7" t="s">
        <v>27</v>
      </c>
      <c r="F76" s="7" t="s">
        <v>22</v>
      </c>
      <c r="G76" s="7" t="s">
        <v>23</v>
      </c>
      <c r="H76" s="12" t="s">
        <v>290</v>
      </c>
      <c r="I76" s="15" t="s">
        <v>288</v>
      </c>
    </row>
    <row r="77" spans="1:9" hidden="1">
      <c r="A77" s="3">
        <v>76</v>
      </c>
      <c r="B77" s="8" t="s">
        <v>291</v>
      </c>
      <c r="C77" s="7">
        <v>0.5</v>
      </c>
      <c r="D77" s="8" t="s">
        <v>113</v>
      </c>
      <c r="E77" s="7" t="s">
        <v>27</v>
      </c>
      <c r="F77" s="7" t="s">
        <v>22</v>
      </c>
      <c r="G77" s="7" t="s">
        <v>23</v>
      </c>
      <c r="H77" s="12" t="s">
        <v>292</v>
      </c>
      <c r="I77" s="15" t="s">
        <v>288</v>
      </c>
    </row>
    <row r="78" spans="1:9" hidden="1">
      <c r="A78" s="3">
        <v>77</v>
      </c>
      <c r="B78" s="8" t="s">
        <v>293</v>
      </c>
      <c r="C78" s="7">
        <v>1</v>
      </c>
      <c r="D78" s="8" t="s">
        <v>113</v>
      </c>
      <c r="E78" s="7" t="s">
        <v>27</v>
      </c>
      <c r="F78" s="7" t="s">
        <v>43</v>
      </c>
      <c r="G78" s="7" t="s">
        <v>23</v>
      </c>
      <c r="H78" s="12" t="s">
        <v>294</v>
      </c>
      <c r="I78" s="15" t="s">
        <v>288</v>
      </c>
    </row>
    <row r="79" spans="1:9" hidden="1">
      <c r="A79" s="3">
        <v>78</v>
      </c>
      <c r="B79" s="8" t="s">
        <v>295</v>
      </c>
      <c r="C79" s="7">
        <v>0.02</v>
      </c>
      <c r="D79" s="8" t="s">
        <v>118</v>
      </c>
      <c r="E79" s="7" t="s">
        <v>27</v>
      </c>
      <c r="F79" s="7" t="s">
        <v>22</v>
      </c>
      <c r="G79" s="7" t="s">
        <v>23</v>
      </c>
      <c r="H79" s="12" t="s">
        <v>296</v>
      </c>
      <c r="I79" s="15" t="s">
        <v>288</v>
      </c>
    </row>
    <row r="80" spans="1:9" hidden="1">
      <c r="A80" s="3">
        <v>79</v>
      </c>
      <c r="B80" s="8" t="s">
        <v>297</v>
      </c>
      <c r="C80" s="7">
        <v>1.6</v>
      </c>
      <c r="D80" s="8" t="s">
        <v>118</v>
      </c>
      <c r="E80" s="7" t="s">
        <v>27</v>
      </c>
      <c r="F80" s="7" t="s">
        <v>43</v>
      </c>
      <c r="G80" s="7" t="s">
        <v>23</v>
      </c>
      <c r="H80" s="12" t="s">
        <v>298</v>
      </c>
      <c r="I80" s="15" t="s">
        <v>288</v>
      </c>
    </row>
    <row r="81" spans="1:9" hidden="1">
      <c r="A81" s="3">
        <v>80</v>
      </c>
      <c r="B81" s="8" t="s">
        <v>124</v>
      </c>
      <c r="C81" s="9">
        <v>0.25</v>
      </c>
      <c r="D81" s="8" t="s">
        <v>299</v>
      </c>
      <c r="E81" s="9" t="s">
        <v>27</v>
      </c>
      <c r="F81" s="9" t="s">
        <v>22</v>
      </c>
      <c r="G81" s="9" t="s">
        <v>23</v>
      </c>
      <c r="H81" s="9" t="s">
        <v>300</v>
      </c>
      <c r="I81" s="8" t="s">
        <v>301</v>
      </c>
    </row>
  </sheetData>
  <autoFilter ref="A1:I81" xr:uid="{00000000-0009-0000-0000-000002000000}">
    <filterColumn colId="3">
      <filters>
        <filter val="报表"/>
      </filters>
    </filterColumn>
  </autoFilter>
  <phoneticPr fontId="20" type="noConversion"/>
  <pageMargins left="0.69930555555555596" right="0.69930555555555596" top="0.75" bottom="0.75" header="0.3" footer="0.3"/>
  <pageSetup paperSize="0" orientation="portrait" horizontalDpi="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需求原子功能点评估</vt:lpstr>
      <vt:lpstr>原子单元项说明</vt:lpstr>
      <vt:lpstr>工作量评估标准</vt:lpstr>
    </vt:vector>
  </TitlesOfParts>
  <Company>Windsoft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tuyi</cp:lastModifiedBy>
  <dcterms:created xsi:type="dcterms:W3CDTF">2014-03-30T14:23:00Z</dcterms:created>
  <dcterms:modified xsi:type="dcterms:W3CDTF">2020-05-25T04:43:15Z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