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tables/table8.xml" ContentType="application/vnd.openxmlformats-officedocument.spreadsheetml.table+xml"/>
  <Override PartName="/xl/worksheets/sheet9.xml" ContentType="application/vnd.openxmlformats-officedocument.spreadsheetml.worksheet+xml"/>
  <Override PartName="/xl/tables/table9.xml" ContentType="application/vnd.openxmlformats-officedocument.spreadsheetml.table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worksheets/sheet12.xml" ContentType="application/vnd.openxmlformats-officedocument.spreadsheetml.worksheet+xml"/>
  <Override PartName="/xl/tables/table1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6" yWindow="-96" windowWidth="23232" windowHeight="13872" tabRatio="600" firstSheet="0" activeTab="0" autoFilterDateGrouping="1"/>
  </bookViews>
  <sheets>
    <sheet name="Block" sheetId="1" state="visible" r:id="rId1"/>
    <sheet name="EF" sheetId="2" state="visible" r:id="rId2"/>
    <sheet name="NF" sheetId="3" state="visible" r:id="rId3"/>
    <sheet name="RF" sheetId="4" state="visible" r:id="rId4"/>
    <sheet name="CF" sheetId="5" state="visible" r:id="rId5"/>
    <sheet name="TF" sheetId="6" state="visible" r:id="rId6"/>
    <sheet name="AF" sheetId="7" state="visible" r:id="rId7"/>
    <sheet name="IF" sheetId="8" state="visible" r:id="rId8"/>
    <sheet name="CompF" sheetId="9" state="visible" r:id="rId9"/>
    <sheet name="UF" sheetId="10" state="visible" r:id="rId10"/>
    <sheet name="CEF" sheetId="11" state="visible" r:id="rId11"/>
    <sheet name="Young" sheetId="12" state="visible" r:id="rId12"/>
    <sheet name="Key!!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7">
    <fill>
      <patternFill/>
    </fill>
    <fill>
      <patternFill patternType="gray125"/>
    </fill>
    <fill>
      <patternFill patternType="solid">
        <fgColor rgb="FFFFFFE0"/>
        <bgColor indexed="64"/>
      </patternFill>
    </fill>
    <fill>
      <patternFill patternType="solid">
        <fgColor rgb="FFFF7F7F"/>
        <bgColor indexed="64"/>
      </patternFill>
    </fill>
    <fill>
      <patternFill patternType="solid">
        <fgColor rgb="00ECECEC"/>
        <bgColor rgb="00ECECEC"/>
      </patternFill>
    </fill>
    <fill>
      <patternFill patternType="solid">
        <fgColor rgb="0090BBE9"/>
        <bgColor rgb="0090BBE9"/>
      </patternFill>
    </fill>
    <fill>
      <patternFill patternType="solid">
        <fgColor rgb="00B2DDAB"/>
        <bgColor rgb="00B2DDAB"/>
      </patternFill>
    </fill>
    <fill>
      <patternFill patternType="solid">
        <fgColor rgb="00F5C2C2"/>
        <bgColor rgb="00F5C2C2"/>
      </patternFill>
    </fill>
    <fill>
      <patternFill patternType="solid">
        <fgColor rgb="00F2F7AF"/>
        <bgColor rgb="00F2F7AF"/>
      </patternFill>
    </fill>
    <fill>
      <patternFill patternType="solid">
        <fgColor rgb="00ED752B"/>
        <bgColor rgb="00ED752B"/>
      </patternFill>
    </fill>
    <fill>
      <patternFill patternType="solid">
        <fgColor rgb="0046735F"/>
        <bgColor rgb="0046735F"/>
      </patternFill>
    </fill>
    <fill>
      <patternFill patternType="solid">
        <fgColor rgb="00FBC026"/>
        <bgColor rgb="00FBC026"/>
      </patternFill>
    </fill>
    <fill>
      <patternFill patternType="solid">
        <fgColor rgb="00AED581"/>
        <bgColor rgb="00AED581"/>
      </patternFill>
    </fill>
    <fill>
      <patternFill patternType="solid">
        <fgColor rgb="00CA94DD"/>
        <bgColor rgb="00CA94DD"/>
      </patternFill>
    </fill>
    <fill>
      <patternFill patternType="solid">
        <fgColor rgb="00A6927E"/>
        <bgColor rgb="00A6927E"/>
      </patternFill>
    </fill>
    <fill>
      <patternFill patternType="solid">
        <fgColor rgb="00FF7F7F"/>
        <bgColor rgb="00FF7F7F"/>
      </patternFill>
    </fill>
    <fill>
      <patternFill patternType="solid">
        <fgColor rgb="00FFFFE0"/>
        <bgColor rgb="00FFFFE0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16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9" fontId="0" fillId="0" borderId="0" pivotButton="0" quotePrefix="0" xfId="1"/>
    <xf numFmtId="1" fontId="0" fillId="0" borderId="0" pivotButton="0" quotePrefix="0" xfId="0"/>
    <xf numFmtId="9" fontId="0" fillId="0" borderId="0" pivotButton="0" quotePrefix="0" xfId="0"/>
    <xf numFmtId="0" fontId="0" fillId="4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5" borderId="1" applyAlignment="1" pivotButton="0" quotePrefix="0" xfId="0">
      <alignment horizontal="center" vertical="center" wrapText="1"/>
    </xf>
    <xf numFmtId="0" fontId="0" fillId="6" borderId="1" applyAlignment="1" pivotButton="0" quotePrefix="0" xfId="0">
      <alignment horizontal="center" vertical="center" wrapText="1"/>
    </xf>
    <xf numFmtId="0" fontId="0" fillId="7" borderId="1" applyAlignment="1" pivotButton="0" quotePrefix="0" xfId="0">
      <alignment horizontal="center" vertical="center" wrapText="1"/>
    </xf>
    <xf numFmtId="0" fontId="0" fillId="8" borderId="1" applyAlignment="1" pivotButton="0" quotePrefix="0" xfId="0">
      <alignment horizontal="center" vertical="center" wrapText="1"/>
    </xf>
    <xf numFmtId="0" fontId="0" fillId="9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1" borderId="1" applyAlignment="1" pivotButton="0" quotePrefix="0" xfId="0">
      <alignment horizontal="center" vertical="center" wrapText="1"/>
    </xf>
    <xf numFmtId="0" fontId="0" fillId="12" borderId="1" applyAlignment="1" pivotButton="0" quotePrefix="0" xfId="0">
      <alignment horizontal="center" vertical="center" wrapText="1"/>
    </xf>
    <xf numFmtId="0" fontId="0" fillId="13" borderId="1" applyAlignment="1" pivotButton="0" quotePrefix="0" xfId="0">
      <alignment horizontal="center" vertical="center" wrapText="1"/>
    </xf>
    <xf numFmtId="0" fontId="0" fillId="14" borderId="1" applyAlignment="1" pivotButton="0" quotePrefix="0" xfId="0">
      <alignment horizontal="center" vertical="center" wrapText="1"/>
    </xf>
    <xf numFmtId="0" fontId="0" fillId="15" borderId="0" pivotButton="0" quotePrefix="0" xfId="0"/>
    <xf numFmtId="0" fontId="0" fillId="16" borderId="0" pivotButton="0" quotePrefix="0" xfId="0"/>
  </cellXfs>
  <cellStyles count="2">
    <cellStyle name="Normal" xfId="0" builtinId="0"/>
    <cellStyle name="Percent" xfId="1" builtinId="5"/>
  </cellStyles>
  <dxfs count="24">
    <dxf>
      <numFmt numFmtId="1" formatCode="0"/>
    </dxf>
    <dxf>
      <numFmt numFmtId="1" formatCode="0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indexed="65"/>
        </patternFill>
      </fill>
    </dxf>
    <dxf>
      <numFmt numFmtId="21" formatCode="d\-mmm"/>
    </dxf>
    <dxf>
      <fill>
        <patternFill>
          <fgColor indexed="64"/>
          <bgColor auto="1"/>
        </patternFill>
      </fill>
    </dxf>
    <dxf>
      <numFmt numFmtId="21" formatCode="d\-mmm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ables/table1.xml><?xml version="1.0" encoding="utf-8"?>
<table xmlns="http://schemas.openxmlformats.org/spreadsheetml/2006/main" id="1" name="BlockSchedule" displayName="BlockSchedule" ref="B3:C4" headerRowCount="1" totalsRowShown="0">
  <autoFilter ref="B3:C4"/>
  <tableColumns count="2">
    <tableColumn id="1" name="Time"/>
    <tableColumn id="2" name="Block 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Schedule_UF" displayName="Schedule_UF" ref="B3:H15" headerRowCount="1" totalsRowShown="0">
  <autoFilter ref="B3:H4"/>
  <tableColumns count="7">
    <tableColumn id="1" name="Date" dataDxfId="7"/>
    <tableColumn id="2" name="Time"/>
    <tableColumn id="7" name="Number Hours"/>
    <tableColumn id="3" name="Room"/>
    <tableColumn id="4" name="Room Capacity"/>
    <tableColumn id="5" name="Requested People"/>
    <tableColumn id="6" name="Meeting Name" dataDxfId="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1" name="Schedule_CEF" displayName="Schedule_CEF" ref="B3:H7" headerRowCount="1" totalsRowShown="0">
  <autoFilter ref="B3:H4"/>
  <tableColumns count="7">
    <tableColumn id="1" name="Date" dataDxfId="5"/>
    <tableColumn id="2" name="Time"/>
    <tableColumn id="7" name="Number Hours"/>
    <tableColumn id="3" name="Room"/>
    <tableColumn id="4" name="Room Capacity"/>
    <tableColumn id="5" name="Requested People"/>
    <tableColumn id="6" name="Meeting Name" dataDxfId="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id="12" name="Schedule_Young" displayName="Schedule_Young" ref="B3:H4" headerRowCount="1" totalsRowShown="0">
  <autoFilter ref="B3:H4"/>
  <tableColumns count="7">
    <tableColumn id="1" name="Date" dataDxfId="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id="13" name="Table2" displayName="Table2" ref="E19:I30" headerRowCount="1" totalsRowCount="1">
  <autoFilter ref="E19:I29"/>
  <tableColumns count="5">
    <tableColumn id="1" name="Frontier" totalsRowLabel="Total"/>
    <tableColumn id="2" name="Survey Numbers" totalsRowFunction="sum"/>
    <tableColumn id="3" name="Fraction" totalsRowFunction="sum" dataCellStyle="Percent"/>
    <tableColumn id="4" name="400 People" totalsRowFunction="sum" dataDxfId="1"/>
    <tableColumn id="5" name="700 People" totalsRowFunction="sum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Schedule_EF" displayName="Schedule_EF" ref="B3:H44" headerRowCount="1" totalsRowShown="0">
  <autoFilter ref="B3:H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Date" dataDxfId="23"/>
    <tableColumn id="2" name="Time"/>
    <tableColumn id="7" name="Number Hours"/>
    <tableColumn id="3" name="Room"/>
    <tableColumn id="4" name="Room Capacity"/>
    <tableColumn id="5" name="Requested People"/>
    <tableColumn id="6" name="Meeting Name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Schedule_NF" displayName="Schedule_NF" ref="B3:H27" headerRowCount="1" totalsRowShown="0">
  <autoFilter ref="B3:H4"/>
  <tableColumns count="7">
    <tableColumn id="1" name="Date" dataDxfId="21"/>
    <tableColumn id="2" name="Time"/>
    <tableColumn id="7" name="Number Hours"/>
    <tableColumn id="3" name="Room"/>
    <tableColumn id="4" name="Room Capacity"/>
    <tableColumn id="5" name="Requested People"/>
    <tableColumn id="6" name="Meeting Name" dataDxfId="2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Schedule_RF" displayName="Schedule_RF" ref="B3:H21" headerRowCount="1" totalsRowShown="0">
  <autoFilter ref="B3:H4"/>
  <tableColumns count="7">
    <tableColumn id="1" name="Date" dataDxfId="19"/>
    <tableColumn id="2" name="Time"/>
    <tableColumn id="7" name="Number Hours"/>
    <tableColumn id="3" name="Room"/>
    <tableColumn id="4" name="Room Capacity"/>
    <tableColumn id="5" name="Requested People"/>
    <tableColumn id="6" name="Meeting Name" dataDxfId="1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Schedule_CF" displayName="Schedule_CF" ref="B3:H21" headerRowCount="1" totalsRowShown="0">
  <autoFilter ref="B3:H4"/>
  <tableColumns count="7">
    <tableColumn id="1" name="Date" dataDxfId="17"/>
    <tableColumn id="2" name="Time"/>
    <tableColumn id="7" name="Number Hours"/>
    <tableColumn id="3" name="Room"/>
    <tableColumn id="4" name="Room Capacity"/>
    <tableColumn id="5" name="Requested People"/>
    <tableColumn id="6" name="Meeting Name" dataDxfId="1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6" name="Schedule_TF" displayName="Schedule_TF" ref="B3:H20" headerRowCount="1" totalsRowShown="0">
  <autoFilter ref="B3:H4"/>
  <tableColumns count="7">
    <tableColumn id="1" name="Date" dataDxfId="15"/>
    <tableColumn id="2" name="Time"/>
    <tableColumn id="7" name="Number Hours"/>
    <tableColumn id="3" name="Room"/>
    <tableColumn id="4" name="Room Capacity"/>
    <tableColumn id="5" name="Requested People"/>
    <tableColumn id="6" name="Meeting Name" dataDxfId="1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7" name="Schedule_AF" displayName="Schedule_AF" ref="B3:H29" headerRowCount="1" totalsRowShown="0">
  <autoFilter ref="B3:H4"/>
  <tableColumns count="7">
    <tableColumn id="1" name="Date" dataDxfId="13"/>
    <tableColumn id="2" name="Time"/>
    <tableColumn id="7" name="Number Hours"/>
    <tableColumn id="3" name="Room"/>
    <tableColumn id="4" name="Room Capacity"/>
    <tableColumn id="5" name="Requested People"/>
    <tableColumn id="6" name="Meeting Name" dataDxfId="1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8" name="Schedule_IF" displayName="Schedule_IF" ref="B3:H25" headerRowCount="1" totalsRowShown="0">
  <autoFilter ref="B3:H4"/>
  <tableColumns count="7">
    <tableColumn id="1" name="Date" dataDxfId="11"/>
    <tableColumn id="2" name="Time"/>
    <tableColumn id="7" name="Number Hours"/>
    <tableColumn id="3" name="Room"/>
    <tableColumn id="4" name="Room Capacity"/>
    <tableColumn id="5" name="Requested People"/>
    <tableColumn id="6" name="Meeting Name" dataDxfId="1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9" name="Schedule_CompF" displayName="Schedule_CompF" ref="B3:H17" headerRowCount="1" totalsRowShown="0">
  <autoFilter ref="B3:H4"/>
  <tableColumns count="7">
    <tableColumn id="1" name="Date" dataDxfId="9"/>
    <tableColumn id="2" name="Time"/>
    <tableColumn id="7" name="Number Hours"/>
    <tableColumn id="3" name="Room"/>
    <tableColumn id="4" name="Room Capacity"/>
    <tableColumn id="5" name="Requested People"/>
    <tableColumn id="6" name="Meeting Name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10.xml.rels><Relationships xmlns="http://schemas.openxmlformats.org/package/2006/relationships"><Relationship Type="http://schemas.openxmlformats.org/officeDocument/2006/relationships/table" Target="/xl/tables/table10.xml" Id="rId1" /></Relationships>
</file>

<file path=xl/worksheets/_rels/sheet11.xml.rels><Relationships xmlns="http://schemas.openxmlformats.org/package/2006/relationships"><Relationship Type="http://schemas.openxmlformats.org/officeDocument/2006/relationships/table" Target="/xl/tables/table11.xml" Id="rId1" /></Relationships>
</file>

<file path=xl/worksheets/_rels/sheet12.xml.rels><Relationships xmlns="http://schemas.openxmlformats.org/package/2006/relationships"><Relationship Type="http://schemas.openxmlformats.org/officeDocument/2006/relationships/table" Target="/xl/tables/table12.xml" Id="rId1" /></Relationships>
</file>

<file path=xl/worksheets/_rels/sheet13.xml.rels><Relationships xmlns="http://schemas.openxmlformats.org/package/2006/relationships"><Relationship Type="http://schemas.openxmlformats.org/officeDocument/2006/relationships/table" Target="/xl/tables/table13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_rels/sheet8.xml.rels><Relationships xmlns="http://schemas.openxmlformats.org/package/2006/relationships"><Relationship Type="http://schemas.openxmlformats.org/officeDocument/2006/relationships/table" Target="/xl/tables/table8.xml" Id="rId1" /></Relationships>
</file>

<file path=xl/worksheets/_rels/sheet9.xml.rels><Relationships xmlns="http://schemas.openxmlformats.org/package/2006/relationships"><Relationship Type="http://schemas.openxmlformats.org/officeDocument/2006/relationships/table" Target="/xl/tables/table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R307"/>
  <sheetViews>
    <sheetView tabSelected="1" workbookViewId="0">
      <selection activeCell="B3" sqref="B3:C4"/>
    </sheetView>
  </sheetViews>
  <sheetFormatPr baseColWidth="8" defaultRowHeight="14.4"/>
  <cols>
    <col width="15" customWidth="1" style="4" min="2" max="2"/>
    <col width="15" customWidth="1" style="4" min="3" max="3"/>
    <col width="15" customWidth="1" style="4" min="4" max="4"/>
    <col width="15" customWidth="1" style="4" min="5" max="5"/>
    <col width="15" customWidth="1" style="4" min="6" max="6"/>
    <col width="15" customWidth="1" style="4" min="7" max="7"/>
    <col width="15" customWidth="1" style="4" min="8" max="8"/>
    <col width="15" customWidth="1" style="4" min="9" max="9"/>
    <col width="15" customWidth="1" style="4" min="10" max="10"/>
    <col width="15" customWidth="1" style="4" min="11" max="11"/>
    <col width="15" customWidth="1" style="4" min="12" max="12"/>
    <col width="15" customWidth="1" style="4" min="13" max="13"/>
    <col width="15" customWidth="1" style="4" min="14" max="14"/>
    <col width="15" customWidth="1" style="4" min="15" max="15"/>
    <col width="15" customWidth="1" style="4" min="16" max="16"/>
    <col width="15" customWidth="1" style="4" min="17" max="17"/>
    <col width="15" customWidth="1" style="4" min="18" max="18"/>
  </cols>
  <sheetData>
    <row r="3">
      <c r="B3" t="inlineStr">
        <is>
          <t>Time</t>
        </is>
      </c>
      <c r="C3" t="inlineStr">
        <is>
          <t>Block 1</t>
        </is>
      </c>
    </row>
    <row r="4">
      <c r="B4" t="inlineStr">
        <is>
          <t>7-23 7am</t>
        </is>
      </c>
      <c r="C4" t="inlineStr">
        <is>
          <t>meeting 1</t>
        </is>
      </c>
    </row>
    <row r="8">
      <c r="B8" t="inlineStr">
        <is>
          <t>7-17 6:30am</t>
        </is>
      </c>
      <c r="C8" t="inlineStr"/>
    </row>
    <row r="9">
      <c r="B9" t="inlineStr">
        <is>
          <t>7-17 7am</t>
        </is>
      </c>
      <c r="C9" t="inlineStr"/>
    </row>
    <row r="10">
      <c r="B10" t="inlineStr">
        <is>
          <t>7-17 7:30am</t>
        </is>
      </c>
      <c r="C10" t="inlineStr"/>
    </row>
    <row r="11">
      <c r="B11" t="inlineStr">
        <is>
          <t>7-17 8am</t>
        </is>
      </c>
      <c r="C11" t="inlineStr"/>
    </row>
    <row r="12">
      <c r="B12" t="inlineStr">
        <is>
          <t>7-17 8:30am</t>
        </is>
      </c>
      <c r="C12" t="inlineStr"/>
    </row>
    <row r="13">
      <c r="B13" t="inlineStr">
        <is>
          <t>7-17 9am</t>
        </is>
      </c>
      <c r="C13" s="8" t="inlineStr">
        <is>
          <t>Introduction Morning (17B)</t>
        </is>
      </c>
    </row>
    <row r="14">
      <c r="B14" t="inlineStr">
        <is>
          <t>7-17 9:30am</t>
        </is>
      </c>
      <c r="C14" s="9" t="n"/>
    </row>
    <row r="15">
      <c r="B15" t="inlineStr">
        <is>
          <t>7-17 10am</t>
        </is>
      </c>
      <c r="C15" s="9" t="n"/>
    </row>
    <row r="16">
      <c r="B16" t="inlineStr">
        <is>
          <t>7-17 10:30am</t>
        </is>
      </c>
      <c r="C16" s="9" t="n"/>
    </row>
    <row r="17">
      <c r="B17" t="inlineStr">
        <is>
          <t>7-17 11am</t>
        </is>
      </c>
      <c r="C17" s="9" t="n"/>
    </row>
    <row r="18">
      <c r="B18" t="inlineStr">
        <is>
          <t>7-17 11:30am</t>
        </is>
      </c>
      <c r="C18" s="9" t="n"/>
    </row>
    <row r="19">
      <c r="B19" t="inlineStr">
        <is>
          <t>7-17 12pm</t>
        </is>
      </c>
      <c r="C19" t="inlineStr"/>
    </row>
    <row r="20">
      <c r="B20" t="inlineStr">
        <is>
          <t>7-17 12:30pm</t>
        </is>
      </c>
      <c r="C20" t="inlineStr"/>
    </row>
    <row r="21">
      <c r="B21" t="inlineStr">
        <is>
          <t>7-17 1pm</t>
        </is>
      </c>
      <c r="C21" t="inlineStr"/>
    </row>
    <row r="22">
      <c r="B22" t="inlineStr">
        <is>
          <t>7-17 1:30pm</t>
        </is>
      </c>
      <c r="C22" s="8" t="inlineStr">
        <is>
          <t>Introduction Afternoon (17D)</t>
        </is>
      </c>
    </row>
    <row r="23">
      <c r="B23" t="inlineStr">
        <is>
          <t>7-17 2pm</t>
        </is>
      </c>
      <c r="C23" s="9" t="n"/>
    </row>
    <row r="24">
      <c r="B24" t="inlineStr">
        <is>
          <t>7-17 2:30pm</t>
        </is>
      </c>
      <c r="C24" s="9" t="n"/>
    </row>
    <row r="25">
      <c r="B25" t="inlineStr">
        <is>
          <t>7-17 3pm</t>
        </is>
      </c>
      <c r="C25" s="9" t="n"/>
    </row>
    <row r="26">
      <c r="B26" t="inlineStr">
        <is>
          <t>7-17 3:30pm</t>
        </is>
      </c>
      <c r="C26" t="inlineStr"/>
    </row>
    <row r="27">
      <c r="B27" t="inlineStr">
        <is>
          <t>7-17 4pm</t>
        </is>
      </c>
      <c r="C27" s="8" t="inlineStr">
        <is>
          <t>Colloquia I (17E)</t>
        </is>
      </c>
    </row>
    <row r="28">
      <c r="B28" t="inlineStr">
        <is>
          <t>7-17 4:30pm</t>
        </is>
      </c>
      <c r="C28" s="9" t="n"/>
    </row>
    <row r="29">
      <c r="B29" t="inlineStr">
        <is>
          <t>7-17 5pm</t>
        </is>
      </c>
      <c r="C29" s="9" t="n"/>
    </row>
    <row r="30">
      <c r="B30" t="inlineStr">
        <is>
          <t>7-17 5:30pm</t>
        </is>
      </c>
      <c r="C30" s="9" t="n"/>
    </row>
    <row r="31">
      <c r="B31" t="inlineStr">
        <is>
          <t>7-17 6pm</t>
        </is>
      </c>
      <c r="C31" t="inlineStr"/>
    </row>
    <row r="32">
      <c r="B32" t="inlineStr">
        <is>
          <t>7-17 6:30pm</t>
        </is>
      </c>
      <c r="C32" t="inlineStr"/>
    </row>
    <row r="33">
      <c r="B33" t="inlineStr">
        <is>
          <t>7-17 7pm</t>
        </is>
      </c>
      <c r="C33" t="inlineStr"/>
    </row>
    <row r="34">
      <c r="B34" t="inlineStr">
        <is>
          <t>7-17 7:30pm</t>
        </is>
      </c>
      <c r="C34" t="inlineStr"/>
    </row>
    <row r="35">
      <c r="B35" t="inlineStr">
        <is>
          <t>7-17 8pm</t>
        </is>
      </c>
      <c r="C35" t="inlineStr"/>
    </row>
    <row r="36">
      <c r="B36" t="inlineStr">
        <is>
          <t>7-17 8:30pm</t>
        </is>
      </c>
      <c r="C36" t="inlineStr"/>
    </row>
    <row r="37">
      <c r="B37" t="inlineStr">
        <is>
          <t>7-17 9pm</t>
        </is>
      </c>
      <c r="C37" t="inlineStr"/>
    </row>
    <row r="38">
      <c r="B38" t="inlineStr">
        <is>
          <t>7-18 6:30am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/>
      <c r="N38" t="inlineStr"/>
      <c r="O38" t="inlineStr"/>
      <c r="P38" t="inlineStr"/>
    </row>
    <row r="39">
      <c r="B39" t="inlineStr">
        <is>
          <t>7-18 7am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/>
      <c r="N39" t="inlineStr"/>
      <c r="O39" t="inlineStr"/>
      <c r="P39" t="inlineStr"/>
    </row>
    <row r="40">
      <c r="B40" t="inlineStr">
        <is>
          <t>7-18 7:30am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t="inlineStr"/>
      <c r="M40" t="inlineStr"/>
      <c r="N40" t="inlineStr"/>
      <c r="O40" t="inlineStr"/>
      <c r="P40" t="inlineStr"/>
    </row>
    <row r="41">
      <c r="B41" t="inlineStr">
        <is>
          <t>7-18 8am</t>
        </is>
      </c>
      <c r="C41" s="10" t="inlineStr">
        <is>
          <t>AF All frontier (18M)</t>
        </is>
      </c>
      <c r="D41" s="11" t="inlineStr">
        <is>
          <t>CF CF1 Discussion (18I)</t>
        </is>
      </c>
      <c r="E41" s="11" t="inlineStr">
        <is>
          <t>CF CF5 Discussion (18H)</t>
        </is>
      </c>
      <c r="F41" s="12" t="inlineStr">
        <is>
          <t>EF BSM (18K)</t>
        </is>
      </c>
      <c r="G41" s="12" t="inlineStr">
        <is>
          <t>EF SM (18L)</t>
        </is>
      </c>
      <c r="H41" s="12" t="inlineStr">
        <is>
          <t>EF SPT Higgs (18J)</t>
        </is>
      </c>
      <c r="I41" s="13" t="inlineStr">
        <is>
          <t>NF All frontier (18N)</t>
        </is>
      </c>
      <c r="J41" s="14" t="inlineStr">
        <is>
          <t>TF TF1-TF3-TF4a (18G)</t>
        </is>
      </c>
      <c r="K41" s="14" t="inlineStr">
        <is>
          <t>TF TF2-TF8 (18E)</t>
        </is>
      </c>
      <c r="L41" s="14" t="inlineStr">
        <is>
          <t>TF TF4b-TF6-TF7 (18F)</t>
        </is>
      </c>
      <c r="M41" s="14" t="inlineStr">
        <is>
          <t>TF TF5-TF10 (18D)</t>
        </is>
      </c>
      <c r="N41" s="14" t="inlineStr">
        <is>
          <t>TF TF9-TF11 (18C)</t>
        </is>
      </c>
      <c r="O41" s="15" t="inlineStr">
        <is>
          <t>UF UF1 (18B)</t>
        </is>
      </c>
      <c r="P41" s="16" t="inlineStr">
        <is>
          <t>XF CEF-EF-NF-RF-CF-TF-AF-IF-CompF-UF (18A)</t>
        </is>
      </c>
    </row>
    <row r="42">
      <c r="B42" t="inlineStr">
        <is>
          <t>7-18 8:30am</t>
        </is>
      </c>
      <c r="C42" s="9" t="n"/>
      <c r="D42" s="9" t="n"/>
      <c r="E42" s="9" t="n"/>
      <c r="F42" s="9" t="n"/>
      <c r="G42" s="9" t="n"/>
      <c r="H42" s="9" t="n"/>
      <c r="I42" s="9" t="n"/>
      <c r="J42" s="9" t="n"/>
      <c r="K42" s="9" t="n"/>
      <c r="L42" s="9" t="n"/>
      <c r="M42" s="9" t="n"/>
      <c r="N42" s="9" t="n"/>
      <c r="O42" s="9" t="n"/>
      <c r="P42" s="9" t="n"/>
    </row>
    <row r="43">
      <c r="B43" t="inlineStr">
        <is>
          <t>7-18 9am</t>
        </is>
      </c>
      <c r="C43" s="9" t="n"/>
      <c r="D43" s="11" t="inlineStr">
        <is>
          <t>CF CF2 Discussion (18P)</t>
        </is>
      </c>
      <c r="E43" s="11" t="inlineStr">
        <is>
          <t>CF CF6 Discussion (18O)</t>
        </is>
      </c>
      <c r="F43" s="9" t="n"/>
      <c r="G43" s="9" t="n"/>
      <c r="H43" s="9" t="n"/>
      <c r="I43" s="9" t="n"/>
      <c r="J43" s="9" t="n"/>
      <c r="K43" s="9" t="n"/>
      <c r="L43" s="9" t="n"/>
      <c r="M43" s="9" t="n"/>
      <c r="N43" s="9" t="n"/>
      <c r="O43" s="9" t="n"/>
      <c r="P43" s="9" t="n"/>
    </row>
    <row r="44">
      <c r="B44" t="inlineStr">
        <is>
          <t>7-18 9:30am</t>
        </is>
      </c>
      <c r="C44" s="9" t="n"/>
      <c r="D44" s="9" t="n"/>
      <c r="E44" s="9" t="n"/>
      <c r="F44" s="9" t="n"/>
      <c r="G44" s="9" t="n"/>
      <c r="H44" s="9" t="n"/>
      <c r="I44" s="9" t="n"/>
      <c r="J44" s="9" t="n"/>
      <c r="K44" s="9" t="n"/>
      <c r="L44" s="9" t="n"/>
      <c r="M44" s="9" t="n"/>
      <c r="N44" s="9" t="n"/>
      <c r="O44" s="16" t="inlineStr">
        <is>
          <t>XF UF-NF Long Baseline (18Q)</t>
        </is>
      </c>
      <c r="P44" s="9" t="n"/>
    </row>
    <row r="45">
      <c r="B45" t="inlineStr">
        <is>
          <t>7-18 10am</t>
        </is>
      </c>
      <c r="C45" s="9" t="n"/>
      <c r="D45" s="11" t="inlineStr">
        <is>
          <t>CF CF3 Discussion (18S)</t>
        </is>
      </c>
      <c r="E45" s="11" t="inlineStr">
        <is>
          <t>CF CF7 Discussion (18R)</t>
        </is>
      </c>
      <c r="F45" s="9" t="n"/>
      <c r="G45" s="9" t="n"/>
      <c r="H45" s="9" t="n"/>
      <c r="I45" s="9" t="n"/>
      <c r="J45" s="9" t="n"/>
      <c r="K45" s="9" t="n"/>
      <c r="L45" s="9" t="n"/>
      <c r="M45" s="9" t="n"/>
      <c r="N45" s="9" t="n"/>
      <c r="O45" s="9" t="n"/>
      <c r="P45" s="9" t="n"/>
    </row>
    <row r="46">
      <c r="B46" t="inlineStr">
        <is>
          <t>7-18 10:30am</t>
        </is>
      </c>
      <c r="C46" s="9" t="n"/>
      <c r="D46" s="9" t="n"/>
      <c r="E46" s="9" t="n"/>
      <c r="F46" s="9" t="n"/>
      <c r="G46" s="9" t="n"/>
      <c r="H46" s="9" t="n"/>
      <c r="I46" s="9" t="n"/>
      <c r="J46" s="9" t="n"/>
      <c r="K46" s="9" t="n"/>
      <c r="L46" s="9" t="n"/>
      <c r="M46" s="9" t="n"/>
      <c r="N46" s="9" t="n"/>
      <c r="O46" s="9" t="n"/>
      <c r="P46" s="9" t="n"/>
    </row>
    <row r="47">
      <c r="B47" t="inlineStr">
        <is>
          <t>7-18 11am</t>
        </is>
      </c>
      <c r="C47" s="9" t="n"/>
      <c r="D47" s="11" t="inlineStr">
        <is>
          <t>CF CF4 Discussion (18T)</t>
        </is>
      </c>
      <c r="E47" t="inlineStr"/>
      <c r="F47" s="9" t="n"/>
      <c r="G47" s="9" t="n"/>
      <c r="H47" s="9" t="n"/>
      <c r="I47" s="9" t="n"/>
      <c r="J47" s="9" t="n"/>
      <c r="K47" s="9" t="n"/>
      <c r="L47" s="9" t="n"/>
      <c r="M47" s="9" t="n"/>
      <c r="N47" s="9" t="n"/>
      <c r="O47" t="inlineStr"/>
      <c r="P47" s="9" t="n"/>
    </row>
    <row r="48">
      <c r="B48" t="inlineStr">
        <is>
          <t>7-18 11:30am</t>
        </is>
      </c>
      <c r="C48" s="9" t="n"/>
      <c r="D48" s="9" t="n"/>
      <c r="E48" t="inlineStr"/>
      <c r="F48" s="9" t="n"/>
      <c r="G48" s="9" t="n"/>
      <c r="H48" s="9" t="n"/>
      <c r="I48" s="9" t="n"/>
      <c r="J48" s="9" t="n"/>
      <c r="K48" s="9" t="n"/>
      <c r="L48" s="9" t="n"/>
      <c r="M48" s="9" t="n"/>
      <c r="N48" s="9" t="n"/>
      <c r="O48" t="inlineStr"/>
      <c r="P48" s="9" t="n"/>
    </row>
    <row r="49">
      <c r="B49" t="inlineStr">
        <is>
          <t>7-18 12pm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B50" t="inlineStr">
        <is>
          <t>7-18 12:30pm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/>
      <c r="N50" t="inlineStr"/>
      <c r="O50" t="inlineStr"/>
      <c r="P50" t="inlineStr"/>
    </row>
    <row r="51">
      <c r="B51" t="inlineStr">
        <is>
          <t>7-18 1pm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/>
      <c r="N51" t="inlineStr"/>
      <c r="O51" t="inlineStr"/>
      <c r="P51" t="inlineStr"/>
    </row>
    <row r="52">
      <c r="B52" t="inlineStr">
        <is>
          <t>7-18 1:30pm</t>
        </is>
      </c>
      <c r="C52" s="8" t="inlineStr">
        <is>
          <t>Colloquia I (18U)</t>
        </is>
      </c>
      <c r="D52" s="16" t="inlineStr">
        <is>
          <t>XF EF-CompF EF Centric Discussions (18X)</t>
        </is>
      </c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B53" t="inlineStr">
        <is>
          <t>7-18 2pm</t>
        </is>
      </c>
      <c r="C53" s="9" t="n"/>
      <c r="D53" s="9" t="n"/>
      <c r="E53" s="16" t="inlineStr">
        <is>
          <t>XF EF-AF-TF Muon Forum Report (18Y)</t>
        </is>
      </c>
      <c r="F53" t="inlineStr"/>
      <c r="G53" t="inlineStr"/>
      <c r="H53" t="inlineStr"/>
      <c r="I53" t="inlineStr"/>
      <c r="J53" t="inlineStr"/>
      <c r="K53" t="inlineStr"/>
      <c r="L53" t="inlineStr"/>
      <c r="M53" t="inlineStr"/>
      <c r="N53" t="inlineStr"/>
      <c r="O53" t="inlineStr"/>
      <c r="P53" t="inlineStr"/>
    </row>
    <row r="54">
      <c r="B54" t="inlineStr">
        <is>
          <t>7-18 2:30pm</t>
        </is>
      </c>
      <c r="C54" s="9" t="n"/>
      <c r="D54" s="9" t="n"/>
      <c r="E54" s="9" t="n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/>
      <c r="O54" t="inlineStr"/>
      <c r="P54" t="inlineStr"/>
    </row>
    <row r="55">
      <c r="B55" t="inlineStr">
        <is>
          <t>7-18 3pm</t>
        </is>
      </c>
      <c r="C55" s="9" t="n"/>
      <c r="D55" s="9" t="n"/>
      <c r="E55" s="9" t="n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B56" t="inlineStr">
        <is>
          <t>7-18 3:30pm</t>
        </is>
      </c>
      <c r="C56" s="9" t="n"/>
      <c r="D56" t="inlineStr"/>
      <c r="E56" s="9" t="n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</row>
    <row r="57">
      <c r="B57" t="inlineStr">
        <is>
          <t>7-18 4pm</t>
        </is>
      </c>
      <c r="C57" s="9" t="n"/>
      <c r="D57" t="inlineStr"/>
      <c r="E57" s="9" t="n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B58" t="inlineStr">
        <is>
          <t>7-18 4:30pm</t>
        </is>
      </c>
      <c r="C58" s="8" t="inlineStr">
        <is>
          <t>Panel Discussion (18Z)</t>
        </is>
      </c>
      <c r="D58" t="inlineStr"/>
      <c r="E58" s="9" t="n"/>
      <c r="F58" t="inlineStr"/>
      <c r="G58" t="inlineStr"/>
      <c r="H58" t="inlineStr"/>
      <c r="I58" t="inlineStr"/>
      <c r="J58" t="inlineStr"/>
      <c r="K58" t="inlineStr"/>
      <c r="L58" t="inlineStr"/>
      <c r="M58" t="inlineStr"/>
      <c r="N58" t="inlineStr"/>
      <c r="O58" t="inlineStr"/>
      <c r="P58" t="inlineStr"/>
    </row>
    <row r="59">
      <c r="B59" t="inlineStr">
        <is>
          <t>7-18 5pm</t>
        </is>
      </c>
      <c r="C59" s="9" t="n"/>
      <c r="D59" t="inlineStr"/>
      <c r="E59" s="9" t="n"/>
      <c r="F59" t="inlineStr"/>
      <c r="G59" t="inlineStr"/>
      <c r="H59" t="inlineStr"/>
      <c r="I59" t="inlineStr"/>
      <c r="J59" t="inlineStr"/>
      <c r="K59" t="inlineStr"/>
      <c r="L59" t="inlineStr"/>
      <c r="M59" t="inlineStr"/>
      <c r="N59" t="inlineStr"/>
      <c r="O59" t="inlineStr"/>
      <c r="P59" t="inlineStr"/>
    </row>
    <row r="60">
      <c r="B60" t="inlineStr">
        <is>
          <t>7-18 5:30pm</t>
        </is>
      </c>
      <c r="C60" s="9" t="n"/>
      <c r="D60" t="inlineStr"/>
      <c r="E60" s="9" t="n"/>
      <c r="F60" t="inlineStr"/>
      <c r="G60" t="inlineStr"/>
      <c r="H60" t="inlineStr"/>
      <c r="I60" t="inlineStr"/>
      <c r="J60" t="inlineStr"/>
      <c r="K60" t="inlineStr"/>
      <c r="L60" t="inlineStr"/>
      <c r="M60" t="inlineStr"/>
      <c r="N60" t="inlineStr"/>
      <c r="O60" t="inlineStr"/>
      <c r="P60" t="inlineStr"/>
    </row>
    <row r="61">
      <c r="B61" t="inlineStr">
        <is>
          <t>7-18 6pm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B62" t="inlineStr">
        <is>
          <t>7-18 6:30pm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B63" t="inlineStr">
        <is>
          <t>7-18 7pm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B64" t="inlineStr">
        <is>
          <t>7-18 7:30pm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/>
      <c r="N64" t="inlineStr"/>
      <c r="O64" t="inlineStr"/>
      <c r="P64" t="inlineStr"/>
    </row>
    <row r="65">
      <c r="B65" t="inlineStr">
        <is>
          <t>7-18 8pm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/>
      <c r="N65" t="inlineStr"/>
      <c r="O65" t="inlineStr"/>
      <c r="P65" t="inlineStr"/>
    </row>
    <row r="66">
      <c r="B66" t="inlineStr">
        <is>
          <t>7-18 8:30pm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/>
      <c r="N66" t="inlineStr"/>
      <c r="O66" t="inlineStr"/>
      <c r="P66" t="inlineStr"/>
    </row>
    <row r="67">
      <c r="B67" t="inlineStr">
        <is>
          <t>7-18 9pm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B68" t="inlineStr">
        <is>
          <t>7-19 6:30am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/>
      <c r="N68" t="inlineStr"/>
      <c r="O68" t="inlineStr"/>
      <c r="P68" t="inlineStr"/>
    </row>
    <row r="69">
      <c r="B69" t="inlineStr">
        <is>
          <t>7-19 7am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/>
      <c r="N69" t="inlineStr"/>
      <c r="O69" t="inlineStr"/>
      <c r="P69" t="inlineStr"/>
    </row>
    <row r="70">
      <c r="B70" t="inlineStr">
        <is>
          <t>7-19 7:30am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B71" t="inlineStr">
        <is>
          <t>7-19 8am</t>
        </is>
      </c>
      <c r="C71" s="10" t="inlineStr">
        <is>
          <t>AF AF1 (19H)</t>
        </is>
      </c>
      <c r="D71" s="10" t="inlineStr">
        <is>
          <t>AF AF2-5 (19G)</t>
        </is>
      </c>
      <c r="E71" s="10" t="inlineStr">
        <is>
          <t>AF AF3 (19F)</t>
        </is>
      </c>
      <c r="F71" s="10" t="inlineStr">
        <is>
          <t>AF AF4 (19E)</t>
        </is>
      </c>
      <c r="G71" s="10" t="inlineStr">
        <is>
          <t>AF AF6 (19D)</t>
        </is>
      </c>
      <c r="H71" s="10" t="inlineStr">
        <is>
          <t>AF AF7 (19C)</t>
        </is>
      </c>
      <c r="I71" s="12" t="inlineStr">
        <is>
          <t>EF Report A (19M)</t>
        </is>
      </c>
      <c r="J71" s="12" t="inlineStr">
        <is>
          <t>EF Report B (19N)</t>
        </is>
      </c>
      <c r="K71" s="12" t="inlineStr">
        <is>
          <t>EF Report C (19O)</t>
        </is>
      </c>
      <c r="L71" s="14" t="inlineStr">
        <is>
          <t>TF Discussion and frontier reports (19P)</t>
        </is>
      </c>
      <c r="M71" s="15" t="inlineStr">
        <is>
          <t>UF UF2 (19B)</t>
        </is>
      </c>
      <c r="N71" s="16" t="inlineStr">
        <is>
          <t>XF TF-CF Cosmic Frontier Theory (19K)</t>
        </is>
      </c>
      <c r="O71" s="16" t="inlineStr">
        <is>
          <t>XF TF-EF Energy Frontier Theory (19J)</t>
        </is>
      </c>
      <c r="P71" s="16" t="inlineStr">
        <is>
          <t>XF UF-NF-RF 0nuBB from Natural Sources (19A)</t>
        </is>
      </c>
    </row>
    <row r="72">
      <c r="B72" t="inlineStr">
        <is>
          <t>7-19 8:30am</t>
        </is>
      </c>
      <c r="C72" s="9" t="n"/>
      <c r="D72" s="9" t="n"/>
      <c r="E72" s="9" t="n"/>
      <c r="F72" s="9" t="n"/>
      <c r="G72" s="9" t="n"/>
      <c r="H72" s="9" t="n"/>
      <c r="I72" s="9" t="n"/>
      <c r="J72" s="9" t="n"/>
      <c r="K72" s="9" t="n"/>
      <c r="L72" s="9" t="n"/>
      <c r="M72" s="9" t="n"/>
      <c r="N72" s="9" t="n"/>
      <c r="O72" s="9" t="n"/>
      <c r="P72" s="9" t="n"/>
    </row>
    <row r="73">
      <c r="B73" t="inlineStr">
        <is>
          <t>7-19 9am</t>
        </is>
      </c>
      <c r="C73" s="9" t="n"/>
      <c r="D73" s="9" t="n"/>
      <c r="E73" s="9" t="n"/>
      <c r="F73" s="9" t="n"/>
      <c r="G73" s="9" t="n"/>
      <c r="H73" s="9" t="n"/>
      <c r="I73" s="9" t="n"/>
      <c r="J73" s="9" t="n"/>
      <c r="K73" s="9" t="n"/>
      <c r="L73" s="9" t="n"/>
      <c r="M73" s="9" t="n"/>
      <c r="N73" s="9" t="n"/>
      <c r="O73" s="9" t="n"/>
      <c r="P73" s="9" t="n"/>
    </row>
    <row r="74">
      <c r="B74" t="inlineStr">
        <is>
          <t>7-19 9:30am</t>
        </is>
      </c>
      <c r="C74" s="9" t="n"/>
      <c r="D74" s="9" t="n"/>
      <c r="E74" s="9" t="n"/>
      <c r="F74" s="9" t="n"/>
      <c r="G74" s="9" t="n"/>
      <c r="H74" s="9" t="n"/>
      <c r="I74" s="9" t="n"/>
      <c r="J74" s="9" t="n"/>
      <c r="K74" s="9" t="n"/>
      <c r="L74" s="9" t="n"/>
      <c r="M74" t="inlineStr"/>
      <c r="N74" s="9" t="n"/>
      <c r="O74" s="9" t="n"/>
      <c r="P74" t="inlineStr"/>
    </row>
    <row r="75">
      <c r="B75" t="inlineStr">
        <is>
          <t>7-19 10am</t>
        </is>
      </c>
      <c r="C75" s="9" t="n"/>
      <c r="D75" s="9" t="n"/>
      <c r="E75" s="9" t="n"/>
      <c r="F75" s="9" t="n"/>
      <c r="G75" s="9" t="n"/>
      <c r="H75" s="9" t="n"/>
      <c r="I75" s="9" t="n"/>
      <c r="J75" s="9" t="n"/>
      <c r="K75" s="9" t="n"/>
      <c r="L75" s="9" t="n"/>
      <c r="M75" t="inlineStr"/>
      <c r="N75" s="9" t="n"/>
      <c r="O75" s="9" t="n"/>
      <c r="P75" t="inlineStr"/>
    </row>
    <row r="76">
      <c r="B76" t="inlineStr">
        <is>
          <t>7-19 10:30am</t>
        </is>
      </c>
      <c r="C76" s="9" t="n"/>
      <c r="D76" s="9" t="n"/>
      <c r="E76" s="9" t="n"/>
      <c r="F76" s="9" t="n"/>
      <c r="G76" s="9" t="n"/>
      <c r="H76" s="9" t="n"/>
      <c r="I76" s="9" t="n"/>
      <c r="J76" s="9" t="n"/>
      <c r="K76" s="9" t="n"/>
      <c r="L76" s="9" t="n"/>
      <c r="M76" t="inlineStr"/>
      <c r="N76" s="9" t="n"/>
      <c r="O76" s="9" t="n"/>
      <c r="P76" t="inlineStr"/>
    </row>
    <row r="77">
      <c r="B77" t="inlineStr">
        <is>
          <t>7-19 11am</t>
        </is>
      </c>
      <c r="C77" s="9" t="n"/>
      <c r="D77" s="9" t="n"/>
      <c r="E77" s="9" t="n"/>
      <c r="F77" s="9" t="n"/>
      <c r="G77" s="9" t="n"/>
      <c r="H77" s="9" t="n"/>
      <c r="I77" s="9" t="n"/>
      <c r="J77" s="9" t="n"/>
      <c r="K77" s="9" t="n"/>
      <c r="L77" s="9" t="n"/>
      <c r="M77" t="inlineStr"/>
      <c r="N77" s="9" t="n"/>
      <c r="O77" s="9" t="n"/>
      <c r="P77" t="inlineStr"/>
    </row>
    <row r="78">
      <c r="B78" t="inlineStr">
        <is>
          <t>7-19 11:30am</t>
        </is>
      </c>
      <c r="C78" s="9" t="n"/>
      <c r="D78" s="9" t="n"/>
      <c r="E78" s="9" t="n"/>
      <c r="F78" s="9" t="n"/>
      <c r="G78" s="9" t="n"/>
      <c r="H78" s="9" t="n"/>
      <c r="I78" s="9" t="n"/>
      <c r="J78" s="9" t="n"/>
      <c r="K78" s="9" t="n"/>
      <c r="L78" s="9" t="n"/>
      <c r="M78" t="inlineStr"/>
      <c r="N78" s="9" t="n"/>
      <c r="O78" s="9" t="n"/>
      <c r="P78" t="inlineStr"/>
    </row>
    <row r="79">
      <c r="B79" t="inlineStr">
        <is>
          <t>7-19 12pm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/>
      <c r="N79" t="inlineStr"/>
      <c r="O79" t="inlineStr"/>
      <c r="P79" t="inlineStr"/>
    </row>
    <row r="80">
      <c r="B80" t="inlineStr">
        <is>
          <t>7-19 12:30pm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/>
      <c r="N80" t="inlineStr"/>
      <c r="O80" t="inlineStr"/>
      <c r="P80" t="inlineStr"/>
    </row>
    <row r="81">
      <c r="B81" t="inlineStr">
        <is>
          <t>7-19 1pm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/>
      <c r="N81" t="inlineStr"/>
      <c r="O81" t="inlineStr"/>
      <c r="P81" t="inlineStr"/>
    </row>
    <row r="82">
      <c r="B82" t="inlineStr">
        <is>
          <t>7-19 1:30pm</t>
        </is>
      </c>
      <c r="C82" s="8" t="inlineStr">
        <is>
          <t>Colloquia NF DUNE Physics and Opportunities (19S)</t>
        </is>
      </c>
      <c r="D82" s="16" t="inlineStr">
        <is>
          <t>XF EF-AF Finalizing Plots and Tables (19R)</t>
        </is>
      </c>
      <c r="E82" s="16" t="inlineStr">
        <is>
          <t>XF EF-IF Finalizing Plots Tables Detector Resolutions etc (19Q)</t>
        </is>
      </c>
      <c r="F82" t="inlineStr"/>
      <c r="G82" t="inlineStr"/>
      <c r="H82" t="inlineStr"/>
      <c r="I82" t="inlineStr"/>
      <c r="J82" t="inlineStr"/>
      <c r="K82" t="inlineStr"/>
      <c r="L82" t="inlineStr"/>
      <c r="M82" t="inlineStr"/>
      <c r="N82" t="inlineStr"/>
      <c r="O82" t="inlineStr"/>
      <c r="P82" t="inlineStr"/>
    </row>
    <row r="83">
      <c r="B83" t="inlineStr">
        <is>
          <t>7-19 2pm</t>
        </is>
      </c>
      <c r="C83" s="9" t="n"/>
      <c r="D83" s="9" t="n"/>
      <c r="E83" s="9" t="n"/>
      <c r="F83" t="inlineStr"/>
      <c r="G83" t="inlineStr"/>
      <c r="H83" t="inlineStr"/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B84" t="inlineStr">
        <is>
          <t>7-19 2:30pm</t>
        </is>
      </c>
      <c r="C84" s="9" t="n"/>
      <c r="D84" s="9" t="n"/>
      <c r="E84" s="9" t="n"/>
      <c r="F84" t="inlineStr"/>
      <c r="G84" t="inlineStr"/>
      <c r="H84" t="inlineStr"/>
      <c r="I84" t="inlineStr"/>
      <c r="J84" t="inlineStr"/>
      <c r="K84" t="inlineStr"/>
      <c r="L84" t="inlineStr"/>
      <c r="M84" t="inlineStr"/>
      <c r="N84" t="inlineStr"/>
      <c r="O84" t="inlineStr"/>
      <c r="P84" t="inlineStr"/>
    </row>
    <row r="85">
      <c r="B85" t="inlineStr">
        <is>
          <t>7-19 3pm</t>
        </is>
      </c>
      <c r="C85" s="9" t="n"/>
      <c r="D85" s="9" t="n"/>
      <c r="E85" s="9" t="n"/>
      <c r="F85" t="inlineStr"/>
      <c r="G85" t="inlineStr"/>
      <c r="H85" t="inlineStr"/>
      <c r="I85" t="inlineStr"/>
      <c r="J85" t="inlineStr"/>
      <c r="K85" t="inlineStr"/>
      <c r="L85" t="inlineStr"/>
      <c r="M85" t="inlineStr"/>
      <c r="N85" t="inlineStr"/>
      <c r="O85" t="inlineStr"/>
      <c r="P85" t="inlineStr"/>
    </row>
    <row r="86">
      <c r="B86" t="inlineStr">
        <is>
          <t>7-19 3:30pm</t>
        </is>
      </c>
      <c r="C86" s="9" t="n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/>
      <c r="N86" t="inlineStr"/>
      <c r="O86" t="inlineStr"/>
      <c r="P86" t="inlineStr"/>
    </row>
    <row r="87">
      <c r="B87" t="inlineStr">
        <is>
          <t>7-19 4pm</t>
        </is>
      </c>
      <c r="C87" s="9" t="n"/>
      <c r="D87" s="16" t="inlineStr">
        <is>
          <t>XF EF-EF-AF-TF e+e- Forum (19U)</t>
        </is>
      </c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/>
      <c r="N87" t="inlineStr"/>
      <c r="O87" t="inlineStr"/>
      <c r="P87" t="inlineStr"/>
    </row>
    <row r="88">
      <c r="B88" t="inlineStr">
        <is>
          <t>7-19 4:30pm</t>
        </is>
      </c>
      <c r="C88" s="8" t="inlineStr">
        <is>
          <t>Panel Discussion (19V)</t>
        </is>
      </c>
      <c r="D88" s="9" t="n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B89" t="inlineStr">
        <is>
          <t>7-19 5pm</t>
        </is>
      </c>
      <c r="C89" s="9" t="n"/>
      <c r="D89" s="9" t="n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/>
      <c r="N89" t="inlineStr"/>
      <c r="O89" t="inlineStr"/>
      <c r="P89" t="inlineStr"/>
    </row>
    <row r="90">
      <c r="B90" t="inlineStr">
        <is>
          <t>7-19 5:30pm</t>
        </is>
      </c>
      <c r="C90" s="9" t="n"/>
      <c r="D90" s="9" t="n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/>
      <c r="N90" t="inlineStr"/>
      <c r="O90" t="inlineStr"/>
      <c r="P90" t="inlineStr"/>
    </row>
    <row r="91">
      <c r="B91" t="inlineStr">
        <is>
          <t>7-19 6pm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/>
      <c r="N91" t="inlineStr"/>
      <c r="O91" t="inlineStr"/>
      <c r="P91" t="inlineStr"/>
    </row>
    <row r="92">
      <c r="B92" t="inlineStr">
        <is>
          <t>7-19 6:30pm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/>
      <c r="N92" t="inlineStr"/>
      <c r="O92" t="inlineStr"/>
      <c r="P92" t="inlineStr"/>
    </row>
    <row r="93">
      <c r="B93" t="inlineStr">
        <is>
          <t>7-19 7pm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B94" t="inlineStr">
        <is>
          <t>7-19 7:30pm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/>
      <c r="N94" t="inlineStr"/>
      <c r="O94" t="inlineStr"/>
      <c r="P94" t="inlineStr"/>
    </row>
    <row r="95">
      <c r="B95" t="inlineStr">
        <is>
          <t>7-19 8pm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/>
      <c r="N95" t="inlineStr"/>
      <c r="O95" t="inlineStr"/>
      <c r="P95" t="inlineStr"/>
    </row>
    <row r="96">
      <c r="B96" t="inlineStr">
        <is>
          <t>7-19 8:30pm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/>
      <c r="N96" t="inlineStr"/>
      <c r="O96" t="inlineStr"/>
      <c r="P96" t="inlineStr"/>
    </row>
    <row r="97">
      <c r="B97" t="inlineStr">
        <is>
          <t>7-19 9pm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/>
      <c r="N97" t="inlineStr"/>
      <c r="O97" t="inlineStr"/>
      <c r="P97" t="inlineStr"/>
    </row>
    <row r="98">
      <c r="B98" t="inlineStr">
        <is>
          <t>7-20 6:30am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</row>
    <row r="99">
      <c r="B99" t="inlineStr">
        <is>
          <t>7-20 7am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</row>
    <row r="100">
      <c r="B100" t="inlineStr">
        <is>
          <t>7-20 7:30am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</row>
    <row r="101">
      <c r="B101" t="inlineStr">
        <is>
          <t>7-20 8am</t>
        </is>
      </c>
      <c r="C101" s="17" t="inlineStr">
        <is>
          <t>CEF Topical Group Discussions (20M)</t>
        </is>
      </c>
      <c r="D101" s="18" t="inlineStr">
        <is>
          <t>CompF CompF1 (20G)</t>
        </is>
      </c>
      <c r="E101" s="18" t="inlineStr">
        <is>
          <t>CompF CompF3 (20F)</t>
        </is>
      </c>
      <c r="F101" s="18" t="inlineStr">
        <is>
          <t>CompF CompF5 (20E)</t>
        </is>
      </c>
      <c r="G101" s="18" t="inlineStr">
        <is>
          <t>CompF CompF7 (20D) (20D)</t>
        </is>
      </c>
      <c r="H101" s="12" t="inlineStr">
        <is>
          <t>EF Report Discussion (20P)</t>
        </is>
      </c>
      <c r="I101" s="13" t="inlineStr">
        <is>
          <t>NF DUNE P5 Detector technology (20N)</t>
        </is>
      </c>
      <c r="J101" s="13" t="inlineStr">
        <is>
          <t>NF DUNE P5 oscillation physics (20O)</t>
        </is>
      </c>
      <c r="K101" s="13" t="inlineStr">
        <is>
          <t>NF Topical Gropu 2 (20J)</t>
        </is>
      </c>
      <c r="L101" s="13" t="inlineStr">
        <is>
          <t>NF Topical Group 1 (20K)</t>
        </is>
      </c>
      <c r="M101" s="13" t="inlineStr">
        <is>
          <t>NF Topical Group 3 (20I)</t>
        </is>
      </c>
      <c r="N101" s="13" t="inlineStr">
        <is>
          <t>NF Topical Group 4 (20H)</t>
        </is>
      </c>
      <c r="O101" s="19" t="inlineStr">
        <is>
          <t>RF RF1 Discussions (20C)</t>
        </is>
      </c>
      <c r="P101" s="19" t="inlineStr">
        <is>
          <t>RF RF6 3 Big Idea + 1 Experimental Summary White Papers (20B)</t>
        </is>
      </c>
      <c r="Q101" s="15" t="inlineStr">
        <is>
          <t>UF UF3 (20A)</t>
        </is>
      </c>
      <c r="R101" s="16" t="inlineStr">
        <is>
          <t>XF CF-EF-RF-TF CF1 CF2 CF3 CF7 DM Complementarity (20L)</t>
        </is>
      </c>
    </row>
    <row r="102">
      <c r="B102" t="inlineStr">
        <is>
          <t>7-20 8:30am</t>
        </is>
      </c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</row>
    <row r="103">
      <c r="B103" t="inlineStr">
        <is>
          <t>7-20 9am</t>
        </is>
      </c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</row>
    <row r="104">
      <c r="B104" t="inlineStr">
        <is>
          <t>7-20 9:30am</t>
        </is>
      </c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</row>
    <row r="105">
      <c r="B105" t="inlineStr">
        <is>
          <t>7-20 10am</t>
        </is>
      </c>
      <c r="C105" s="9" t="n"/>
      <c r="D105" s="11" t="inlineStr">
        <is>
          <t>CF CF4 CF5 CF6 CF7 Dark Energy Complementarity (20W)</t>
        </is>
      </c>
      <c r="E105" s="18" t="inlineStr">
        <is>
          <t>CompF CompF2 (20V)</t>
        </is>
      </c>
      <c r="F105" s="18" t="inlineStr">
        <is>
          <t>CompF CompF4 (20U)</t>
        </is>
      </c>
      <c r="G105" s="18" t="inlineStr">
        <is>
          <t>CompF CompF6 (20T)</t>
        </is>
      </c>
      <c r="H105" s="9" t="n"/>
      <c r="I105" s="13" t="inlineStr">
        <is>
          <t>NF DUNE P5 BSM (20Y)</t>
        </is>
      </c>
      <c r="J105" s="13" t="inlineStr">
        <is>
          <t>NF DUNE P5 Expanded Phys Scope (20X)</t>
        </is>
      </c>
      <c r="K105" s="9" t="n"/>
      <c r="L105" s="9" t="n"/>
      <c r="M105" s="9" t="n"/>
      <c r="N105" s="9" t="n"/>
      <c r="O105" s="19" t="inlineStr">
        <is>
          <t>RF RF2 Discussions (20S)</t>
        </is>
      </c>
      <c r="P105" s="19" t="inlineStr">
        <is>
          <t>RF RF7 Exp And Theory Overview - Hadron Spectroscopy (20R)</t>
        </is>
      </c>
      <c r="Q105" t="inlineStr"/>
      <c r="R105" s="9" t="n"/>
    </row>
    <row r="106">
      <c r="B106" t="inlineStr">
        <is>
          <t>7-20 10:30am</t>
        </is>
      </c>
      <c r="C106" s="9" t="n"/>
      <c r="D106" s="9" t="n"/>
      <c r="E106" s="9" t="n"/>
      <c r="F106" s="9" t="n"/>
      <c r="G106" s="9" t="n"/>
      <c r="H106" t="inlineStr"/>
      <c r="I106" s="9" t="n"/>
      <c r="J106" s="9" t="n"/>
      <c r="K106" s="9" t="n"/>
      <c r="L106" s="9" t="n"/>
      <c r="M106" s="9" t="n"/>
      <c r="N106" s="9" t="n"/>
      <c r="O106" s="9" t="n"/>
      <c r="P106" s="9" t="n"/>
      <c r="Q106" t="inlineStr"/>
      <c r="R106" s="9" t="n"/>
    </row>
    <row r="107">
      <c r="B107" t="inlineStr">
        <is>
          <t>7-20 11am</t>
        </is>
      </c>
      <c r="C107" s="9" t="n"/>
      <c r="D107" t="inlineStr"/>
      <c r="E107" s="9" t="n"/>
      <c r="F107" s="9" t="n"/>
      <c r="G107" s="9" t="n"/>
      <c r="H107" t="inlineStr"/>
      <c r="I107" s="9" t="n"/>
      <c r="J107" s="9" t="n"/>
      <c r="K107" s="9" t="n"/>
      <c r="L107" s="9" t="n"/>
      <c r="M107" s="9" t="n"/>
      <c r="N107" s="9" t="n"/>
      <c r="O107" s="9" t="n"/>
      <c r="P107" s="9" t="n"/>
      <c r="Q107" t="inlineStr"/>
      <c r="R107" s="9" t="n"/>
    </row>
    <row r="108">
      <c r="B108" t="inlineStr">
        <is>
          <t>7-20 11:30am</t>
        </is>
      </c>
      <c r="C108" s="9" t="n"/>
      <c r="D108" t="inlineStr"/>
      <c r="E108" s="9" t="n"/>
      <c r="F108" s="9" t="n"/>
      <c r="G108" s="9" t="n"/>
      <c r="H108" t="inlineStr"/>
      <c r="I108" s="9" t="n"/>
      <c r="J108" s="9" t="n"/>
      <c r="K108" s="9" t="n"/>
      <c r="L108" s="9" t="n"/>
      <c r="M108" s="9" t="n"/>
      <c r="N108" s="9" t="n"/>
      <c r="O108" s="9" t="n"/>
      <c r="P108" s="9" t="n"/>
      <c r="Q108" t="inlineStr"/>
      <c r="R108" s="9" t="n"/>
    </row>
    <row r="109">
      <c r="B109" t="inlineStr">
        <is>
          <t>7-20 12pm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</row>
    <row r="110">
      <c r="B110" t="inlineStr">
        <is>
          <t>7-20 12:30pm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</row>
    <row r="111">
      <c r="B111" t="inlineStr">
        <is>
          <t>7-20 1pm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</row>
    <row r="112">
      <c r="B112" t="inlineStr">
        <is>
          <t>7-20 1:30pm</t>
        </is>
      </c>
      <c r="C112" s="8" t="inlineStr">
        <is>
          <t>Colloquia I (20BB)</t>
        </is>
      </c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</row>
    <row r="113">
      <c r="B113" t="inlineStr">
        <is>
          <t>7-20 2pm</t>
        </is>
      </c>
      <c r="C113" s="9" t="n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</row>
    <row r="114">
      <c r="B114" t="inlineStr">
        <is>
          <t>7-20 2:30pm</t>
        </is>
      </c>
      <c r="C114" s="9" t="n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</row>
    <row r="115">
      <c r="B115" t="inlineStr">
        <is>
          <t>7-20 3pm</t>
        </is>
      </c>
      <c r="C115" s="9" t="n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</row>
    <row r="116">
      <c r="B116" t="inlineStr">
        <is>
          <t>7-20 3:30pm</t>
        </is>
      </c>
      <c r="C116" s="9" t="n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</row>
    <row r="117">
      <c r="B117" t="inlineStr">
        <is>
          <t>7-20 4pm</t>
        </is>
      </c>
      <c r="C117" s="9" t="n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</row>
    <row r="118">
      <c r="B118" t="inlineStr">
        <is>
          <t>7-20 4:30pm</t>
        </is>
      </c>
      <c r="C118" s="8" t="inlineStr">
        <is>
          <t>Panel Discussion (20DD)</t>
        </is>
      </c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</row>
    <row r="119">
      <c r="B119" t="inlineStr">
        <is>
          <t>7-20 5pm</t>
        </is>
      </c>
      <c r="C119" s="9" t="n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</row>
    <row r="120">
      <c r="B120" t="inlineStr">
        <is>
          <t>7-20 5:30pm</t>
        </is>
      </c>
      <c r="C120" s="9" t="n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</row>
    <row r="121">
      <c r="B121" t="inlineStr">
        <is>
          <t>7-20 6pm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</row>
    <row r="122">
      <c r="B122" t="inlineStr">
        <is>
          <t>7-20 6:30pm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</row>
    <row r="123">
      <c r="B123" t="inlineStr">
        <is>
          <t>7-20 7pm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</row>
    <row r="124">
      <c r="B124" t="inlineStr">
        <is>
          <t>7-20 7:30pm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</row>
    <row r="125">
      <c r="B125" t="inlineStr">
        <is>
          <t>7-20 8pm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</row>
    <row r="126">
      <c r="B126" t="inlineStr">
        <is>
          <t>7-20 8:30pm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</row>
    <row r="127">
      <c r="B127" t="inlineStr">
        <is>
          <t>7-20 9pm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</row>
    <row r="128">
      <c r="B128" t="inlineStr">
        <is>
          <t>7-21 6:30am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</row>
    <row r="129">
      <c r="B129" t="inlineStr">
        <is>
          <t>7-21 7am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</row>
    <row r="130">
      <c r="B130" t="inlineStr">
        <is>
          <t>7-21 7:30am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</row>
    <row r="131">
      <c r="B131" t="inlineStr">
        <is>
          <t>7-21 8am</t>
        </is>
      </c>
      <c r="C131" s="17" t="inlineStr">
        <is>
          <t>CEF Topical Group Discussions (21D)</t>
        </is>
      </c>
      <c r="D131" s="12" t="inlineStr">
        <is>
          <t>EF Report G (21N)</t>
        </is>
      </c>
      <c r="E131" s="12" t="inlineStr">
        <is>
          <t>EF Report H (21O)</t>
        </is>
      </c>
      <c r="F131" s="12" t="inlineStr">
        <is>
          <t>EF Report I (21P)</t>
        </is>
      </c>
      <c r="G131" s="12" t="inlineStr">
        <is>
          <t>EF Report J (21Q)</t>
        </is>
      </c>
      <c r="H131" s="13" t="inlineStr">
        <is>
          <t>NF Beyond Neutrino Mass of precision beta-decay (21K)</t>
        </is>
      </c>
      <c r="I131" s="13" t="inlineStr">
        <is>
          <t>NF Blue Skye/Very Long Term ideas (21M)</t>
        </is>
      </c>
      <c r="J131" s="13" t="inlineStr">
        <is>
          <t>NF Optimizing Among Funding Agencies (21L)</t>
        </is>
      </c>
      <c r="K131" s="19" t="inlineStr">
        <is>
          <t>RF RF3 Discussions (21B)</t>
        </is>
      </c>
      <c r="L131" s="15" t="inlineStr">
        <is>
          <t>UF UF4 (21C)</t>
        </is>
      </c>
      <c r="M131" s="16" t="inlineStr">
        <is>
          <t>XF IF-CF-CompF Instrumentation for Cosmic Frontier (21H)</t>
        </is>
      </c>
      <c r="N131" s="16" t="inlineStr">
        <is>
          <t>XF IF-CompF readout and AI/ML (21E)</t>
        </is>
      </c>
      <c r="O131" s="16" t="inlineStr">
        <is>
          <t>XF IF-EF-AF detectors and MDI (21I)</t>
        </is>
      </c>
      <c r="P131" s="16" t="inlineStr">
        <is>
          <t>XF IF-NF Instrumentation for Neutrino Experiments (21G)</t>
        </is>
      </c>
      <c r="Q131" s="16" t="inlineStr">
        <is>
          <t>XF IF-UF Facilities (21F)</t>
        </is>
      </c>
    </row>
    <row r="132">
      <c r="B132" t="inlineStr">
        <is>
          <t>7-21 8:30am</t>
        </is>
      </c>
      <c r="C132" s="9" t="n"/>
      <c r="D132" s="9" t="n"/>
      <c r="E132" s="9" t="n"/>
      <c r="F132" s="9" t="n"/>
      <c r="G132" s="9" t="n"/>
      <c r="H132" s="9" t="n"/>
      <c r="I132" s="9" t="n"/>
      <c r="J132" s="9" t="n"/>
      <c r="K132" s="9" t="n"/>
      <c r="L132" s="9" t="n"/>
      <c r="M132" s="9" t="n"/>
      <c r="N132" s="9" t="n"/>
      <c r="O132" s="9" t="n"/>
      <c r="P132" s="9" t="n"/>
      <c r="Q132" s="9" t="n"/>
    </row>
    <row r="133">
      <c r="B133" t="inlineStr">
        <is>
          <t>7-21 9am</t>
        </is>
      </c>
      <c r="C133" s="9" t="n"/>
      <c r="D133" s="9" t="n"/>
      <c r="E133" s="9" t="n"/>
      <c r="F133" s="9" t="n"/>
      <c r="G133" s="9" t="n"/>
      <c r="H133" s="9" t="n"/>
      <c r="I133" s="9" t="n"/>
      <c r="J133" s="9" t="n"/>
      <c r="K133" s="9" t="n"/>
      <c r="L133" s="9" t="n"/>
      <c r="M133" s="9" t="n"/>
      <c r="N133" s="9" t="n"/>
      <c r="O133" s="9" t="n"/>
      <c r="P133" s="9" t="n"/>
      <c r="Q133" s="9" t="n"/>
    </row>
    <row r="134">
      <c r="B134" t="inlineStr">
        <is>
          <t>7-21 9:30am</t>
        </is>
      </c>
      <c r="C134" s="9" t="n"/>
      <c r="D134" s="9" t="n"/>
      <c r="E134" s="9" t="n"/>
      <c r="F134" s="9" t="n"/>
      <c r="G134" s="9" t="n"/>
      <c r="H134" s="9" t="n"/>
      <c r="I134" s="9" t="n"/>
      <c r="J134" s="9" t="n"/>
      <c r="K134" s="9" t="n"/>
      <c r="L134" t="inlineStr"/>
      <c r="M134" s="9" t="n"/>
      <c r="N134" s="9" t="n"/>
      <c r="O134" s="9" t="n"/>
      <c r="P134" s="9" t="n"/>
      <c r="Q134" t="inlineStr"/>
    </row>
    <row r="135">
      <c r="B135" t="inlineStr">
        <is>
          <t>7-21 10am</t>
        </is>
      </c>
      <c r="C135" s="9" t="n"/>
      <c r="D135" s="9" t="n"/>
      <c r="E135" s="9" t="n"/>
      <c r="F135" s="9" t="n"/>
      <c r="G135" s="9" t="n"/>
      <c r="H135" s="9" t="n"/>
      <c r="I135" s="9" t="n"/>
      <c r="J135" s="9" t="n"/>
      <c r="K135" s="19" t="inlineStr">
        <is>
          <t>RF RF5 Discussions (21R)</t>
        </is>
      </c>
      <c r="L135" s="16" t="inlineStr">
        <is>
          <t>XF IF-RF-EF Focus on timing and more generally tracking detectors (21J)</t>
        </is>
      </c>
      <c r="M135" s="9" t="n"/>
      <c r="N135" t="inlineStr"/>
      <c r="O135" s="9" t="n"/>
      <c r="P135" s="9" t="n"/>
      <c r="Q135" t="inlineStr"/>
    </row>
    <row r="136">
      <c r="B136" t="inlineStr">
        <is>
          <t>7-21 10:30am</t>
        </is>
      </c>
      <c r="C136" s="9" t="n"/>
      <c r="D136" s="9" t="n"/>
      <c r="E136" s="9" t="n"/>
      <c r="F136" s="9" t="n"/>
      <c r="G136" s="9" t="n"/>
      <c r="H136" s="9" t="n"/>
      <c r="I136" s="9" t="n"/>
      <c r="J136" s="9" t="n"/>
      <c r="K136" s="9" t="n"/>
      <c r="L136" s="9" t="n"/>
      <c r="M136" s="9" t="n"/>
      <c r="N136" s="16" t="inlineStr">
        <is>
          <t>XF UF-IF Cross-cutting and Facilities (21S)</t>
        </is>
      </c>
      <c r="O136" s="9" t="n"/>
      <c r="P136" s="9" t="n"/>
      <c r="Q136" t="inlineStr"/>
    </row>
    <row r="137">
      <c r="B137" t="inlineStr">
        <is>
          <t>7-21 11am</t>
        </is>
      </c>
      <c r="C137" s="9" t="n"/>
      <c r="D137" s="9" t="n"/>
      <c r="E137" s="9" t="n"/>
      <c r="F137" s="9" t="n"/>
      <c r="G137" s="9" t="n"/>
      <c r="H137" s="9" t="n"/>
      <c r="I137" s="9" t="n"/>
      <c r="J137" s="9" t="n"/>
      <c r="K137" s="9" t="n"/>
      <c r="L137" s="9" t="n"/>
      <c r="M137" s="9" t="n"/>
      <c r="N137" s="9" t="n"/>
      <c r="O137" s="9" t="n"/>
      <c r="P137" s="9" t="n"/>
      <c r="Q137" t="inlineStr"/>
    </row>
    <row r="138">
      <c r="B138" t="inlineStr">
        <is>
          <t>7-21 11:30am</t>
        </is>
      </c>
      <c r="C138" s="9" t="n"/>
      <c r="D138" s="9" t="n"/>
      <c r="E138" s="9" t="n"/>
      <c r="F138" s="9" t="n"/>
      <c r="G138" s="9" t="n"/>
      <c r="H138" s="9" t="n"/>
      <c r="I138" s="9" t="n"/>
      <c r="J138" s="9" t="n"/>
      <c r="K138" s="9" t="n"/>
      <c r="L138" s="9" t="n"/>
      <c r="M138" s="9" t="n"/>
      <c r="N138" s="9" t="n"/>
      <c r="O138" s="9" t="n"/>
      <c r="P138" s="9" t="n"/>
      <c r="Q138" t="inlineStr"/>
    </row>
    <row r="139">
      <c r="B139" t="inlineStr">
        <is>
          <t>7-21 12pm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</row>
    <row r="140">
      <c r="B140" t="inlineStr">
        <is>
          <t>7-21 12:30pm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</row>
    <row r="141">
      <c r="B141" t="inlineStr">
        <is>
          <t>7-21 1pm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</row>
    <row r="142">
      <c r="B142" t="inlineStr">
        <is>
          <t>7-21 1:30pm</t>
        </is>
      </c>
      <c r="C142" s="8" t="inlineStr">
        <is>
          <t>Colloquia NF Big Picture Neutrinos (21U)</t>
        </is>
      </c>
      <c r="D142" s="12" t="inlineStr">
        <is>
          <t>EF Higgs BSM MS Final Plots Discussions (21T)</t>
        </is>
      </c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</row>
    <row r="143">
      <c r="B143" t="inlineStr">
        <is>
          <t>7-21 2pm</t>
        </is>
      </c>
      <c r="C143" s="9" t="n"/>
      <c r="D143" s="9" t="n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</row>
    <row r="144">
      <c r="B144" t="inlineStr">
        <is>
          <t>7-21 2:30pm</t>
        </is>
      </c>
      <c r="C144" s="9" t="n"/>
      <c r="D144" s="9" t="n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/>
      <c r="N144" t="inlineStr"/>
      <c r="O144" t="inlineStr"/>
      <c r="P144" t="inlineStr"/>
      <c r="Q144" t="inlineStr"/>
    </row>
    <row r="145">
      <c r="B145" t="inlineStr">
        <is>
          <t>7-21 3pm</t>
        </is>
      </c>
      <c r="C145" s="9" t="n"/>
      <c r="D145" s="9" t="n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/>
      <c r="N145" t="inlineStr"/>
      <c r="O145" t="inlineStr"/>
      <c r="P145" t="inlineStr"/>
      <c r="Q145" t="inlineStr"/>
    </row>
    <row r="146">
      <c r="B146" t="inlineStr">
        <is>
          <t>7-21 3:30pm</t>
        </is>
      </c>
      <c r="C146" s="9" t="n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/>
      <c r="N146" t="inlineStr"/>
      <c r="O146" t="inlineStr"/>
      <c r="P146" t="inlineStr"/>
      <c r="Q146" t="inlineStr"/>
    </row>
    <row r="147">
      <c r="B147" t="inlineStr">
        <is>
          <t>7-21 4pm</t>
        </is>
      </c>
      <c r="C147" s="9" t="n"/>
      <c r="D147" s="16" t="inlineStr">
        <is>
          <t>XF EF-AF combined EF/AF report discussion (21V)</t>
        </is>
      </c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/>
      <c r="N147" t="inlineStr"/>
      <c r="O147" t="inlineStr"/>
      <c r="P147" t="inlineStr"/>
      <c r="Q147" t="inlineStr"/>
    </row>
    <row r="148">
      <c r="B148" t="inlineStr">
        <is>
          <t>7-21 4:30pm</t>
        </is>
      </c>
      <c r="C148" s="8" t="inlineStr">
        <is>
          <t>Panel Discussion (21W)</t>
        </is>
      </c>
      <c r="D148" s="9" t="n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/>
      <c r="N148" t="inlineStr"/>
      <c r="O148" t="inlineStr"/>
      <c r="P148" t="inlineStr"/>
      <c r="Q148" t="inlineStr"/>
    </row>
    <row r="149">
      <c r="B149" t="inlineStr">
        <is>
          <t>7-21 5pm</t>
        </is>
      </c>
      <c r="C149" s="9" t="n"/>
      <c r="D149" s="9" t="n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/>
      <c r="N149" t="inlineStr"/>
      <c r="O149" t="inlineStr"/>
      <c r="P149" t="inlineStr"/>
      <c r="Q149" t="inlineStr"/>
    </row>
    <row r="150">
      <c r="B150" t="inlineStr">
        <is>
          <t>7-21 5:30pm</t>
        </is>
      </c>
      <c r="C150" s="9" t="n"/>
      <c r="D150" s="9" t="n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/>
      <c r="N150" t="inlineStr"/>
      <c r="O150" t="inlineStr"/>
      <c r="P150" t="inlineStr"/>
      <c r="Q150" t="inlineStr"/>
    </row>
    <row r="151">
      <c r="B151" t="inlineStr">
        <is>
          <t>7-21 6pm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/>
      <c r="N151" t="inlineStr"/>
      <c r="O151" t="inlineStr"/>
      <c r="P151" t="inlineStr"/>
      <c r="Q151" t="inlineStr"/>
    </row>
    <row r="152">
      <c r="B152" t="inlineStr">
        <is>
          <t>7-21 6:30pm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/>
      <c r="N152" t="inlineStr"/>
      <c r="O152" t="inlineStr"/>
      <c r="P152" t="inlineStr"/>
      <c r="Q152" t="inlineStr"/>
    </row>
    <row r="153">
      <c r="B153" t="inlineStr">
        <is>
          <t>7-21 7pm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/>
      <c r="N153" t="inlineStr"/>
      <c r="O153" t="inlineStr"/>
      <c r="P153" t="inlineStr"/>
      <c r="Q153" t="inlineStr"/>
    </row>
    <row r="154">
      <c r="B154" t="inlineStr">
        <is>
          <t>7-21 7:30pm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/>
      <c r="N154" t="inlineStr"/>
      <c r="O154" t="inlineStr"/>
      <c r="P154" t="inlineStr"/>
      <c r="Q154" t="inlineStr"/>
    </row>
    <row r="155">
      <c r="B155" t="inlineStr">
        <is>
          <t>7-21 8pm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/>
      <c r="N155" t="inlineStr"/>
      <c r="O155" t="inlineStr"/>
      <c r="P155" t="inlineStr"/>
      <c r="Q155" t="inlineStr"/>
    </row>
    <row r="156">
      <c r="B156" t="inlineStr">
        <is>
          <t>7-21 8:30pm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/>
      <c r="N156" t="inlineStr"/>
      <c r="O156" t="inlineStr"/>
      <c r="P156" t="inlineStr"/>
      <c r="Q156" t="inlineStr"/>
    </row>
    <row r="157">
      <c r="B157" t="inlineStr">
        <is>
          <t>7-21 9pm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/>
      <c r="N157" t="inlineStr"/>
      <c r="O157" t="inlineStr"/>
      <c r="P157" t="inlineStr"/>
      <c r="Q157" t="inlineStr"/>
    </row>
    <row r="158">
      <c r="B158" t="inlineStr">
        <is>
          <t>7-22 6:30am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/>
      <c r="N158" t="inlineStr"/>
      <c r="O158" t="inlineStr"/>
    </row>
    <row r="159">
      <c r="B159" t="inlineStr">
        <is>
          <t>7-22 7am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/>
      <c r="N159" t="inlineStr"/>
      <c r="O159" t="inlineStr"/>
    </row>
    <row r="160">
      <c r="B160" t="inlineStr">
        <is>
          <t>7-22 7:30am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/>
      <c r="N160" t="inlineStr"/>
      <c r="O160" t="inlineStr"/>
    </row>
    <row r="161">
      <c r="B161" t="inlineStr">
        <is>
          <t>7-22 8am</t>
        </is>
      </c>
      <c r="C161" s="12" t="inlineStr">
        <is>
          <t>EF Finalize Report (22M)</t>
        </is>
      </c>
      <c r="D161" s="16" t="inlineStr">
        <is>
          <t>XF AF-CEF Success Stories from AF (22D)</t>
        </is>
      </c>
      <c r="E161" s="16" t="inlineStr">
        <is>
          <t>XF AF-CompF Cross-cutting issues (22E)</t>
        </is>
      </c>
      <c r="F161" s="16" t="inlineStr">
        <is>
          <t>XF AF-EF Accelerator R&amp;D Overseas (22G)</t>
        </is>
      </c>
      <c r="G161" s="16" t="inlineStr">
        <is>
          <t>XF AF-RF cross-cutting issues (22B)</t>
        </is>
      </c>
      <c r="H161" s="16" t="inlineStr">
        <is>
          <t>XF NF Success stories from NF (22I)</t>
        </is>
      </c>
      <c r="I161" s="16" t="inlineStr">
        <is>
          <t>XF NF-AF Accelerator neutrino sources/cross-cutting issues (22O)</t>
        </is>
      </c>
      <c r="J161" s="16" t="inlineStr">
        <is>
          <t>XF NF-CF Neutrino mass scale with beta decay kinematics (22C)</t>
        </is>
      </c>
      <c r="K161" s="16" t="inlineStr">
        <is>
          <t>XF NF-CF-IF Dark matter detector (22J)</t>
        </is>
      </c>
      <c r="L161" s="16" t="inlineStr">
        <is>
          <t>XF NF-CF-TF high energy and ultrahigh energy astrophysical neutrino (22N)</t>
        </is>
      </c>
      <c r="M161" s="16" t="inlineStr">
        <is>
          <t>XF NF-EF Cross-cutting issues (22H)</t>
        </is>
      </c>
      <c r="N161" s="16" t="inlineStr">
        <is>
          <t>XF RF-EF-TF RF1 Flavor anomalies and exotics at colliders (22A)</t>
        </is>
      </c>
      <c r="O161" s="16" t="inlineStr">
        <is>
          <t>XF UF-IF QIS (22F)</t>
        </is>
      </c>
    </row>
    <row r="162">
      <c r="B162" t="inlineStr">
        <is>
          <t>7-22 8:30am</t>
        </is>
      </c>
      <c r="C162" s="9" t="n"/>
      <c r="D162" s="9" t="n"/>
      <c r="E162" s="9" t="n"/>
      <c r="F162" s="9" t="n"/>
      <c r="G162" s="9" t="n"/>
      <c r="H162" s="9" t="n"/>
      <c r="I162" s="9" t="n"/>
      <c r="J162" s="9" t="n"/>
      <c r="K162" s="9" t="n"/>
      <c r="L162" s="9" t="n"/>
      <c r="M162" s="9" t="n"/>
      <c r="N162" s="9" t="n"/>
      <c r="O162" s="9" t="n"/>
    </row>
    <row r="163">
      <c r="B163" t="inlineStr">
        <is>
          <t>7-22 9am</t>
        </is>
      </c>
      <c r="C163" s="9" t="n"/>
      <c r="D163" s="9" t="n"/>
      <c r="E163" s="9" t="n"/>
      <c r="F163" s="9" t="n"/>
      <c r="G163" s="9" t="n"/>
      <c r="H163" s="9" t="n"/>
      <c r="I163" s="9" t="n"/>
      <c r="J163" s="9" t="n"/>
      <c r="K163" s="9" t="n"/>
      <c r="L163" s="9" t="n"/>
      <c r="M163" s="9" t="n"/>
      <c r="N163" s="9" t="n"/>
      <c r="O163" s="9" t="n"/>
    </row>
    <row r="164">
      <c r="B164" t="inlineStr">
        <is>
          <t>7-22 9:30am</t>
        </is>
      </c>
      <c r="C164" s="9" t="n"/>
      <c r="D164" s="9" t="n"/>
      <c r="E164" s="9" t="n"/>
      <c r="F164" s="9" t="n"/>
      <c r="G164" s="9" t="n"/>
      <c r="H164" s="9" t="n"/>
      <c r="I164" s="9" t="n"/>
      <c r="J164" s="9" t="n"/>
      <c r="K164" s="9" t="n"/>
      <c r="L164" s="9" t="n"/>
      <c r="M164" s="9" t="n"/>
      <c r="N164" s="9" t="n"/>
      <c r="O164" s="9" t="n"/>
    </row>
    <row r="165">
      <c r="B165" t="inlineStr">
        <is>
          <t>7-22 10am</t>
        </is>
      </c>
      <c r="C165" s="9" t="n"/>
      <c r="D165" s="9" t="n"/>
      <c r="E165" s="9" t="n"/>
      <c r="F165" s="15" t="inlineStr">
        <is>
          <t>UF UF5 (22Q)</t>
        </is>
      </c>
      <c r="G165" s="9" t="n"/>
      <c r="H165" s="16" t="inlineStr">
        <is>
          <t>XF NF-TF Neutrino theory network (22K)</t>
        </is>
      </c>
      <c r="I165" s="9" t="n"/>
      <c r="J165" s="9" t="n"/>
      <c r="K165" s="9" t="n"/>
      <c r="L165" s="9" t="n"/>
      <c r="M165" s="16" t="inlineStr">
        <is>
          <t>XF RF-IF RF1 Discuss picosecond detectors - fast timing in tracking and calorimetry (22P)</t>
        </is>
      </c>
      <c r="N165" t="inlineStr"/>
      <c r="O165" s="9" t="n"/>
    </row>
    <row r="166">
      <c r="B166" t="inlineStr">
        <is>
          <t>7-22 10:30am</t>
        </is>
      </c>
      <c r="C166" s="9" t="n"/>
      <c r="D166" s="9" t="n"/>
      <c r="E166" s="9" t="n"/>
      <c r="F166" s="9" t="n"/>
      <c r="G166" s="9" t="n"/>
      <c r="H166" s="9" t="n"/>
      <c r="I166" s="9" t="n"/>
      <c r="J166" s="9" t="n"/>
      <c r="K166" s="9" t="n"/>
      <c r="L166" s="9" t="n"/>
      <c r="M166" s="9" t="n"/>
      <c r="N166" s="18" t="inlineStr">
        <is>
          <t>CompF Industry Session</t>
        </is>
      </c>
      <c r="O166" s="9" t="n"/>
    </row>
    <row r="167">
      <c r="B167" t="inlineStr">
        <is>
          <t>7-22 11am</t>
        </is>
      </c>
      <c r="C167" s="9" t="n"/>
      <c r="D167" s="9" t="n"/>
      <c r="E167" s="9" t="n"/>
      <c r="F167" s="9" t="n"/>
      <c r="G167" s="9" t="n"/>
      <c r="H167" s="9" t="n"/>
      <c r="I167" s="9" t="n"/>
      <c r="J167" s="9" t="n"/>
      <c r="K167" s="9" t="n"/>
      <c r="L167" s="9" t="n"/>
      <c r="M167" s="9" t="n"/>
      <c r="N167" s="9" t="n"/>
      <c r="O167" s="9" t="n"/>
    </row>
    <row r="168">
      <c r="B168" t="inlineStr">
        <is>
          <t>7-22 11:30am</t>
        </is>
      </c>
      <c r="C168" s="9" t="n"/>
      <c r="D168" s="9" t="n"/>
      <c r="E168" s="9" t="n"/>
      <c r="F168" s="9" t="n"/>
      <c r="G168" s="9" t="n"/>
      <c r="H168" s="9" t="n"/>
      <c r="I168" s="9" t="n"/>
      <c r="J168" s="9" t="n"/>
      <c r="K168" s="9" t="n"/>
      <c r="L168" s="9" t="n"/>
      <c r="M168" s="9" t="n"/>
      <c r="N168" s="9" t="n"/>
      <c r="O168" s="9" t="n"/>
    </row>
    <row r="169">
      <c r="B169" t="inlineStr">
        <is>
          <t>7-22 12pm</t>
        </is>
      </c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s="9" t="n"/>
      <c r="O169" t="inlineStr"/>
    </row>
    <row r="170">
      <c r="B170" t="inlineStr">
        <is>
          <t>7-22 12:30pm</t>
        </is>
      </c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</row>
    <row r="171">
      <c r="B171" t="inlineStr">
        <is>
          <t>7-22 1pm</t>
        </is>
      </c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</row>
    <row r="172">
      <c r="B172" t="inlineStr">
        <is>
          <t>7-22 1:30pm</t>
        </is>
      </c>
      <c r="C172" s="8" t="inlineStr">
        <is>
          <t>Colloquia I (22V)</t>
        </is>
      </c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</row>
    <row r="173">
      <c r="B173" t="inlineStr">
        <is>
          <t>7-22 2pm</t>
        </is>
      </c>
      <c r="C173" s="9" t="n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</row>
    <row r="174">
      <c r="B174" t="inlineStr">
        <is>
          <t>7-22 2:30pm</t>
        </is>
      </c>
      <c r="C174" s="9" t="n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</row>
    <row r="175">
      <c r="B175" t="inlineStr">
        <is>
          <t>7-22 3pm</t>
        </is>
      </c>
      <c r="C175" s="9" t="n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</row>
    <row r="176">
      <c r="B176" t="inlineStr">
        <is>
          <t>7-22 3:30pm</t>
        </is>
      </c>
      <c r="C176" s="9" t="n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</row>
    <row r="177">
      <c r="B177" t="inlineStr">
        <is>
          <t>7-22 4pm</t>
        </is>
      </c>
      <c r="C177" s="9" t="n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</row>
    <row r="178">
      <c r="B178" t="inlineStr">
        <is>
          <t>7-22 4:30pm</t>
        </is>
      </c>
      <c r="C178" s="8" t="inlineStr">
        <is>
          <t>Panel Discussion (22W)</t>
        </is>
      </c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</row>
    <row r="179">
      <c r="B179" t="inlineStr">
        <is>
          <t>7-22 5pm</t>
        </is>
      </c>
      <c r="C179" s="9" t="n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</row>
    <row r="180">
      <c r="B180" t="inlineStr">
        <is>
          <t>7-22 5:30pm</t>
        </is>
      </c>
      <c r="C180" s="9" t="n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</row>
    <row r="181">
      <c r="B181" t="inlineStr">
        <is>
          <t>7-22 6pm</t>
        </is>
      </c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</row>
    <row r="182">
      <c r="B182" t="inlineStr">
        <is>
          <t>7-22 6:30pm</t>
        </is>
      </c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</row>
    <row r="183">
      <c r="B183" t="inlineStr">
        <is>
          <t>7-22 7pm</t>
        </is>
      </c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</row>
    <row r="184">
      <c r="B184" t="inlineStr">
        <is>
          <t>7-22 7:30pm</t>
        </is>
      </c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</row>
    <row r="185">
      <c r="B185" t="inlineStr">
        <is>
          <t>7-22 8pm</t>
        </is>
      </c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</row>
    <row r="186">
      <c r="B186" t="inlineStr">
        <is>
          <t>7-22 8:30pm</t>
        </is>
      </c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</row>
    <row r="187">
      <c r="B187" t="inlineStr">
        <is>
          <t>7-22 9pm</t>
        </is>
      </c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</row>
    <row r="188">
      <c r="B188" t="inlineStr">
        <is>
          <t>7-23 6:30am</t>
        </is>
      </c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</row>
    <row r="189">
      <c r="B189" t="inlineStr">
        <is>
          <t>7-23 7am</t>
        </is>
      </c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</row>
    <row r="190">
      <c r="B190" t="inlineStr">
        <is>
          <t>7-23 7:30am</t>
        </is>
      </c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</row>
    <row r="191">
      <c r="B191" t="inlineStr">
        <is>
          <t>7-23 8am</t>
        </is>
      </c>
      <c r="C191" s="11" t="inlineStr">
        <is>
          <t>CF Report Discussion (23Q)</t>
        </is>
      </c>
      <c r="D191" s="12" t="inlineStr">
        <is>
          <t>EF Report D (23N)</t>
        </is>
      </c>
      <c r="E191" s="12" t="inlineStr">
        <is>
          <t>EF Report E (23O)</t>
        </is>
      </c>
      <c r="F191" s="12" t="inlineStr">
        <is>
          <t>EF Report F (23P)</t>
        </is>
      </c>
      <c r="G191" s="20" t="inlineStr">
        <is>
          <t>IF IF1 (23H)</t>
        </is>
      </c>
      <c r="H191" s="20" t="inlineStr">
        <is>
          <t>IF IF2 (23G)</t>
        </is>
      </c>
      <c r="I191" s="20" t="inlineStr">
        <is>
          <t>IF IF3 (23F)</t>
        </is>
      </c>
      <c r="J191" s="20" t="inlineStr">
        <is>
          <t>IF IF4 (23E)</t>
        </is>
      </c>
      <c r="K191" s="20" t="inlineStr">
        <is>
          <t>IF IF5 (23D)</t>
        </is>
      </c>
      <c r="L191" s="20" t="inlineStr">
        <is>
          <t>IF IF6 (23C)</t>
        </is>
      </c>
      <c r="M191" s="19" t="inlineStr">
        <is>
          <t>RF All Frontier Discussions (23Y)</t>
        </is>
      </c>
      <c r="N191" s="15" t="inlineStr">
        <is>
          <t>UF UF6 (23B)</t>
        </is>
      </c>
      <c r="O191" s="16" t="inlineStr">
        <is>
          <t>XF AF-EF ITF report and discussion (23K)</t>
        </is>
      </c>
      <c r="P191" s="16" t="inlineStr">
        <is>
          <t>XF RF-EF-TF RF7-EF6-EF7 hadrons as production probes; production mechanisms probing the internal structure of exotic hadrons (23A)</t>
        </is>
      </c>
      <c r="Q191" s="16" t="inlineStr">
        <is>
          <t>XF TF-CompF QIS (21Z)</t>
        </is>
      </c>
    </row>
    <row r="192">
      <c r="B192" t="inlineStr">
        <is>
          <t>7-23 8:30am</t>
        </is>
      </c>
      <c r="C192" s="9" t="n"/>
      <c r="D192" s="9" t="n"/>
      <c r="E192" s="9" t="n"/>
      <c r="F192" s="9" t="n"/>
      <c r="G192" s="9" t="n"/>
      <c r="H192" s="9" t="n"/>
      <c r="I192" s="9" t="n"/>
      <c r="J192" s="9" t="n"/>
      <c r="K192" s="9" t="n"/>
      <c r="L192" s="9" t="n"/>
      <c r="M192" s="9" t="n"/>
      <c r="N192" s="9" t="n"/>
      <c r="O192" s="9" t="n"/>
      <c r="P192" s="9" t="n"/>
      <c r="Q192" s="9" t="n"/>
    </row>
    <row r="193">
      <c r="B193" t="inlineStr">
        <is>
          <t>7-23 9am</t>
        </is>
      </c>
      <c r="C193" s="9" t="n"/>
      <c r="D193" s="9" t="n"/>
      <c r="E193" s="9" t="n"/>
      <c r="F193" s="9" t="n"/>
      <c r="G193" s="9" t="n"/>
      <c r="H193" s="9" t="n"/>
      <c r="I193" s="9" t="n"/>
      <c r="J193" s="9" t="n"/>
      <c r="K193" s="9" t="n"/>
      <c r="L193" s="9" t="n"/>
      <c r="M193" s="9" t="n"/>
      <c r="N193" s="9" t="n"/>
      <c r="O193" s="9" t="n"/>
      <c r="P193" s="9" t="n"/>
      <c r="Q193" s="9" t="n"/>
    </row>
    <row r="194">
      <c r="B194" t="inlineStr">
        <is>
          <t>7-23 9:30am</t>
        </is>
      </c>
      <c r="C194" s="9" t="n"/>
      <c r="D194" s="9" t="n"/>
      <c r="E194" s="9" t="n"/>
      <c r="F194" s="9" t="n"/>
      <c r="G194" s="9" t="n"/>
      <c r="H194" s="9" t="n"/>
      <c r="I194" s="9" t="n"/>
      <c r="J194" s="9" t="n"/>
      <c r="K194" s="9" t="n"/>
      <c r="L194" s="9" t="n"/>
      <c r="M194" s="9" t="n"/>
      <c r="N194" t="inlineStr"/>
      <c r="O194" s="9" t="n"/>
      <c r="P194" s="9" t="n"/>
      <c r="Q194" s="9" t="n"/>
    </row>
    <row r="195">
      <c r="B195" t="inlineStr">
        <is>
          <t>7-23 10am</t>
        </is>
      </c>
      <c r="C195" s="9" t="n"/>
      <c r="D195" s="9" t="n"/>
      <c r="E195" s="9" t="n"/>
      <c r="F195" s="9" t="n"/>
      <c r="G195" s="9" t="n"/>
      <c r="H195" s="9" t="n"/>
      <c r="I195" s="9" t="n"/>
      <c r="J195" s="9" t="n"/>
      <c r="K195" s="9" t="n"/>
      <c r="L195" s="9" t="n"/>
      <c r="M195" s="9" t="n"/>
      <c r="N195" t="inlineStr"/>
      <c r="O195" s="9" t="n"/>
      <c r="P195" t="inlineStr"/>
      <c r="Q195" t="inlineStr"/>
    </row>
    <row r="196">
      <c r="B196" t="inlineStr">
        <is>
          <t>7-23 10:30am</t>
        </is>
      </c>
      <c r="C196" s="9" t="n"/>
      <c r="D196" s="9" t="n"/>
      <c r="E196" s="9" t="n"/>
      <c r="F196" s="9" t="n"/>
      <c r="G196" s="9" t="n"/>
      <c r="H196" s="9" t="n"/>
      <c r="I196" s="9" t="n"/>
      <c r="J196" s="9" t="n"/>
      <c r="K196" s="9" t="n"/>
      <c r="L196" s="9" t="n"/>
      <c r="M196" s="9" t="n"/>
      <c r="N196" t="inlineStr"/>
      <c r="O196" s="9" t="n"/>
      <c r="P196" t="inlineStr"/>
      <c r="Q196" t="inlineStr"/>
    </row>
    <row r="197">
      <c r="B197" t="inlineStr">
        <is>
          <t>7-23 11am</t>
        </is>
      </c>
      <c r="C197" s="9" t="n"/>
      <c r="D197" s="9" t="n"/>
      <c r="E197" s="9" t="n"/>
      <c r="F197" s="9" t="n"/>
      <c r="G197" s="9" t="n"/>
      <c r="H197" s="9" t="n"/>
      <c r="I197" s="9" t="n"/>
      <c r="J197" s="9" t="n"/>
      <c r="K197" s="9" t="n"/>
      <c r="L197" s="9" t="n"/>
      <c r="M197" t="inlineStr"/>
      <c r="N197" t="inlineStr"/>
      <c r="O197" s="9" t="n"/>
      <c r="P197" t="inlineStr"/>
      <c r="Q197" t="inlineStr"/>
    </row>
    <row r="198">
      <c r="B198" t="inlineStr">
        <is>
          <t>7-23 11:30am</t>
        </is>
      </c>
      <c r="C198" s="9" t="n"/>
      <c r="D198" s="9" t="n"/>
      <c r="E198" s="9" t="n"/>
      <c r="F198" s="9" t="n"/>
      <c r="G198" s="9" t="n"/>
      <c r="H198" s="9" t="n"/>
      <c r="I198" s="9" t="n"/>
      <c r="J198" s="9" t="n"/>
      <c r="K198" s="9" t="n"/>
      <c r="L198" s="9" t="n"/>
      <c r="M198" t="inlineStr"/>
      <c r="N198" t="inlineStr"/>
      <c r="O198" s="9" t="n"/>
      <c r="P198" t="inlineStr"/>
      <c r="Q198" t="inlineStr"/>
    </row>
    <row r="199">
      <c r="B199" t="inlineStr">
        <is>
          <t>7-23 12pm</t>
        </is>
      </c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</row>
    <row r="200">
      <c r="B200" t="inlineStr">
        <is>
          <t>7-23 12:30pm</t>
        </is>
      </c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</row>
    <row r="201">
      <c r="B201" t="inlineStr">
        <is>
          <t>7-23 1pm</t>
        </is>
      </c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</row>
    <row r="202">
      <c r="B202" t="inlineStr">
        <is>
          <t>7-23 1:30pm</t>
        </is>
      </c>
      <c r="C202" s="8" t="inlineStr">
        <is>
          <t>Colloquia I (23W)</t>
        </is>
      </c>
      <c r="D202" s="12" t="inlineStr">
        <is>
          <t>EF Reserve (23S)</t>
        </is>
      </c>
      <c r="E202" s="12" t="inlineStr">
        <is>
          <t>EF Reserve (23T)</t>
        </is>
      </c>
      <c r="F202" s="12" t="inlineStr">
        <is>
          <t>EF Reserve (23U)</t>
        </is>
      </c>
      <c r="G202" s="12" t="inlineStr">
        <is>
          <t>EF Reserve (23V)</t>
        </is>
      </c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</row>
    <row r="203">
      <c r="B203" t="inlineStr">
        <is>
          <t>7-23 2pm</t>
        </is>
      </c>
      <c r="C203" s="9" t="n"/>
      <c r="D203" s="9" t="n"/>
      <c r="E203" s="9" t="n"/>
      <c r="F203" s="9" t="n"/>
      <c r="G203" s="9" t="n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</row>
    <row r="204">
      <c r="B204" t="inlineStr">
        <is>
          <t>7-23 2:30pm</t>
        </is>
      </c>
      <c r="C204" s="9" t="n"/>
      <c r="D204" s="9" t="n"/>
      <c r="E204" s="9" t="n"/>
      <c r="F204" s="9" t="n"/>
      <c r="G204" s="9" t="n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</row>
    <row r="205">
      <c r="B205" t="inlineStr">
        <is>
          <t>7-23 3pm</t>
        </is>
      </c>
      <c r="C205" s="9" t="n"/>
      <c r="D205" s="9" t="n"/>
      <c r="E205" s="9" t="n"/>
      <c r="F205" s="9" t="n"/>
      <c r="G205" s="9" t="n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</row>
    <row r="206">
      <c r="B206" t="inlineStr">
        <is>
          <t>7-23 3:30pm</t>
        </is>
      </c>
      <c r="C206" s="9" t="n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</row>
    <row r="207">
      <c r="B207" t="inlineStr">
        <is>
          <t>7-23 4pm</t>
        </is>
      </c>
      <c r="C207" s="9" t="n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</row>
    <row r="208">
      <c r="B208" t="inlineStr">
        <is>
          <t>7-23 4:30pm</t>
        </is>
      </c>
      <c r="C208" s="8" t="inlineStr">
        <is>
          <t>Panel Discussion (23X)</t>
        </is>
      </c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</row>
    <row r="209">
      <c r="B209" t="inlineStr">
        <is>
          <t>7-23 5pm</t>
        </is>
      </c>
      <c r="C209" s="9" t="n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</row>
    <row r="210">
      <c r="B210" t="inlineStr">
        <is>
          <t>7-23 5:30pm</t>
        </is>
      </c>
      <c r="C210" s="9" t="n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</row>
    <row r="211">
      <c r="B211" t="inlineStr">
        <is>
          <t>7-23 6pm</t>
        </is>
      </c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</row>
    <row r="212">
      <c r="B212" t="inlineStr">
        <is>
          <t>7-23 6:30pm</t>
        </is>
      </c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</row>
    <row r="213">
      <c r="B213" t="inlineStr">
        <is>
          <t>7-23 7pm</t>
        </is>
      </c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</row>
    <row r="214">
      <c r="B214" t="inlineStr">
        <is>
          <t>7-23 7:30pm</t>
        </is>
      </c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</row>
    <row r="215">
      <c r="B215" t="inlineStr">
        <is>
          <t>7-23 8pm</t>
        </is>
      </c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</row>
    <row r="216">
      <c r="B216" t="inlineStr">
        <is>
          <t>7-23 8:30pm</t>
        </is>
      </c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</row>
    <row r="217">
      <c r="B217" t="inlineStr">
        <is>
          <t>7-23 9pm</t>
        </is>
      </c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</row>
    <row r="218">
      <c r="B218" t="inlineStr">
        <is>
          <t>7-24 6:30am</t>
        </is>
      </c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</row>
    <row r="219">
      <c r="B219" t="inlineStr">
        <is>
          <t>7-24 7am</t>
        </is>
      </c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</row>
    <row r="220">
      <c r="B220" t="inlineStr">
        <is>
          <t>7-24 7:30am</t>
        </is>
      </c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B221" t="inlineStr">
        <is>
          <t>7-24 8am</t>
        </is>
      </c>
      <c r="C221" s="10" t="inlineStr">
        <is>
          <t>AF P5 Strategy accel for neutrinos and PBC (24J)</t>
        </is>
      </c>
      <c r="D221" s="10" t="inlineStr">
        <is>
          <t>AF P5 Strategy beam physics and facilities (24H)</t>
        </is>
      </c>
      <c r="E221" s="10" t="inlineStr">
        <is>
          <t>AF P5 Strategy colliders (24L)</t>
        </is>
      </c>
      <c r="F221" s="10" t="inlineStr">
        <is>
          <t>AF P5 Strategy optimizing among funding sources (24I)</t>
        </is>
      </c>
      <c r="G221" s="10" t="inlineStr">
        <is>
          <t>AF P5 Strategy technologies and test facilities (24K)</t>
        </is>
      </c>
      <c r="H221" s="10" t="inlineStr">
        <is>
          <t>AF Summary report discussion and tuneup (24C)</t>
        </is>
      </c>
      <c r="I221" s="11" t="inlineStr">
        <is>
          <t>CF Report Discussion (24M)</t>
        </is>
      </c>
      <c r="J221" s="12" t="inlineStr">
        <is>
          <t>EF Report Discussion (24N)</t>
        </is>
      </c>
      <c r="K221" s="20" t="inlineStr">
        <is>
          <t>IF IF7 (24G)</t>
        </is>
      </c>
      <c r="L221" s="20" t="inlineStr">
        <is>
          <t>IF IF8 (24F)</t>
        </is>
      </c>
      <c r="M221" s="20" t="inlineStr">
        <is>
          <t>IF IF9 (24E)</t>
        </is>
      </c>
      <c r="N221" s="20" t="inlineStr">
        <is>
          <t>IF Report (24D)</t>
        </is>
      </c>
      <c r="O221" s="16" t="inlineStr">
        <is>
          <t>XF RF-CF RF1 large-volume data analysis and simulation and usage of HPC in data analysis (24B)</t>
        </is>
      </c>
      <c r="P221" s="16" t="inlineStr">
        <is>
          <t>XF RF-NF RF5 to discuss CLFV and neutrinos - mu2e and facilities (24A)</t>
        </is>
      </c>
    </row>
    <row r="222">
      <c r="B222" t="inlineStr">
        <is>
          <t>7-24 8:30am</t>
        </is>
      </c>
      <c r="C222" s="9" t="n"/>
      <c r="D222" s="9" t="n"/>
      <c r="E222" s="9" t="n"/>
      <c r="F222" s="9" t="n"/>
      <c r="G222" s="9" t="n"/>
      <c r="H222" s="9" t="n"/>
      <c r="I222" s="9" t="n"/>
      <c r="J222" s="9" t="n"/>
      <c r="K222" s="9" t="n"/>
      <c r="L222" s="9" t="n"/>
      <c r="M222" s="9" t="n"/>
      <c r="N222" s="9" t="n"/>
      <c r="O222" s="9" t="n"/>
      <c r="P222" s="9" t="n"/>
    </row>
    <row r="223">
      <c r="B223" t="inlineStr">
        <is>
          <t>7-24 9am</t>
        </is>
      </c>
      <c r="C223" s="9" t="n"/>
      <c r="D223" s="9" t="n"/>
      <c r="E223" s="9" t="n"/>
      <c r="F223" s="9" t="n"/>
      <c r="G223" s="9" t="n"/>
      <c r="H223" s="9" t="n"/>
      <c r="I223" s="9" t="n"/>
      <c r="J223" s="9" t="n"/>
      <c r="K223" s="9" t="n"/>
      <c r="L223" s="9" t="n"/>
      <c r="M223" s="9" t="n"/>
      <c r="N223" s="9" t="n"/>
      <c r="O223" s="9" t="n"/>
      <c r="P223" s="9" t="n"/>
    </row>
    <row r="224">
      <c r="B224" t="inlineStr">
        <is>
          <t>7-24 9:30am</t>
        </is>
      </c>
      <c r="C224" s="9" t="n"/>
      <c r="D224" s="9" t="n"/>
      <c r="E224" s="9" t="n"/>
      <c r="F224" s="9" t="n"/>
      <c r="G224" s="9" t="n"/>
      <c r="H224" s="9" t="n"/>
      <c r="I224" s="9" t="n"/>
      <c r="J224" s="9" t="n"/>
      <c r="K224" s="9" t="n"/>
      <c r="L224" s="9" t="n"/>
      <c r="M224" s="9" t="n"/>
      <c r="N224" s="9" t="n"/>
      <c r="O224" s="9" t="n"/>
      <c r="P224" s="9" t="n"/>
    </row>
    <row r="225">
      <c r="B225" t="inlineStr">
        <is>
          <t>7-24 10am</t>
        </is>
      </c>
      <c r="C225" s="9" t="n"/>
      <c r="D225" s="9" t="n"/>
      <c r="E225" s="9" t="n"/>
      <c r="F225" s="9" t="n"/>
      <c r="G225" s="9" t="n"/>
      <c r="H225" s="9" t="n"/>
      <c r="I225" s="9" t="n"/>
      <c r="J225" s="9" t="n"/>
      <c r="K225" s="9" t="n"/>
      <c r="L225" s="9" t="n"/>
      <c r="M225" s="9" t="n"/>
      <c r="N225" s="9" t="n"/>
      <c r="O225" s="16" t="inlineStr">
        <is>
          <t>XF RF-EF-AF RF5 to discuss CLFV and heavy states (24O)</t>
        </is>
      </c>
      <c r="P225" t="inlineStr"/>
    </row>
    <row r="226">
      <c r="B226" t="inlineStr">
        <is>
          <t>7-24 10:30am</t>
        </is>
      </c>
      <c r="C226" s="9" t="n"/>
      <c r="D226" s="9" t="n"/>
      <c r="E226" s="9" t="n"/>
      <c r="F226" s="9" t="n"/>
      <c r="G226" s="9" t="n"/>
      <c r="H226" s="9" t="n"/>
      <c r="I226" s="9" t="n"/>
      <c r="J226" t="inlineStr"/>
      <c r="K226" s="9" t="n"/>
      <c r="L226" s="9" t="n"/>
      <c r="M226" s="9" t="n"/>
      <c r="N226" s="9" t="n"/>
      <c r="O226" s="9" t="n"/>
      <c r="P226" t="inlineStr"/>
    </row>
    <row r="227">
      <c r="B227" t="inlineStr">
        <is>
          <t>7-24 11am</t>
        </is>
      </c>
      <c r="C227" s="9" t="n"/>
      <c r="D227" s="9" t="n"/>
      <c r="E227" s="9" t="n"/>
      <c r="F227" s="9" t="n"/>
      <c r="G227" s="9" t="n"/>
      <c r="H227" s="9" t="n"/>
      <c r="I227" s="9" t="n"/>
      <c r="J227" s="12" t="inlineStr">
        <is>
          <t>EF TG Summaries (24Q)</t>
        </is>
      </c>
      <c r="K227" s="9" t="n"/>
      <c r="L227" s="9" t="n"/>
      <c r="M227" s="9" t="n"/>
      <c r="N227" s="9" t="n"/>
      <c r="O227" s="9" t="n"/>
      <c r="P227" t="inlineStr"/>
    </row>
    <row r="228">
      <c r="B228" t="inlineStr">
        <is>
          <t>7-24 11:30am</t>
        </is>
      </c>
      <c r="C228" s="9" t="n"/>
      <c r="D228" s="9" t="n"/>
      <c r="E228" s="9" t="n"/>
      <c r="F228" s="9" t="n"/>
      <c r="G228" s="9" t="n"/>
      <c r="H228" s="9" t="n"/>
      <c r="I228" s="9" t="n"/>
      <c r="J228" s="9" t="n"/>
      <c r="K228" s="9" t="n"/>
      <c r="L228" s="9" t="n"/>
      <c r="M228" s="9" t="n"/>
      <c r="N228" s="9" t="n"/>
      <c r="O228" s="9" t="n"/>
      <c r="P228" t="inlineStr"/>
    </row>
    <row r="229">
      <c r="B229" t="inlineStr">
        <is>
          <t>7-24 12pm</t>
        </is>
      </c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</row>
    <row r="230">
      <c r="B230" t="inlineStr">
        <is>
          <t>7-24 12:30pm</t>
        </is>
      </c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</row>
    <row r="231">
      <c r="B231" t="inlineStr">
        <is>
          <t>7-24 1pm</t>
        </is>
      </c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B232" t="inlineStr">
        <is>
          <t>7-24 1:30pm</t>
        </is>
      </c>
      <c r="C232" s="8" t="inlineStr">
        <is>
          <t>Colloquia NF-CEF Black Hills/Homestake History (24S)</t>
        </is>
      </c>
      <c r="D232" s="12" t="inlineStr">
        <is>
          <t>EF TG Summaries (24R)</t>
        </is>
      </c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</row>
    <row r="233">
      <c r="B233" t="inlineStr">
        <is>
          <t>7-24 2pm</t>
        </is>
      </c>
      <c r="C233" s="9" t="n"/>
      <c r="D233" s="9" t="n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</row>
    <row r="234">
      <c r="B234" t="inlineStr">
        <is>
          <t>7-24 2:30pm</t>
        </is>
      </c>
      <c r="C234" s="9" t="n"/>
      <c r="D234" s="9" t="n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</row>
    <row r="235">
      <c r="B235" t="inlineStr">
        <is>
          <t>7-24 3pm</t>
        </is>
      </c>
      <c r="C235" s="9" t="n"/>
      <c r="D235" s="9" t="n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</row>
    <row r="236">
      <c r="B236" t="inlineStr">
        <is>
          <t>7-24 3:30pm</t>
        </is>
      </c>
      <c r="C236" s="9" t="n"/>
      <c r="D236" s="9" t="n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</row>
    <row r="237">
      <c r="B237" t="inlineStr">
        <is>
          <t>7-24 4pm</t>
        </is>
      </c>
      <c r="C237" s="9" t="n"/>
      <c r="D237" s="9" t="n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B238" t="inlineStr">
        <is>
          <t>7-24 4:30pm</t>
        </is>
      </c>
      <c r="C238" s="8" t="inlineStr">
        <is>
          <t>Panel Discussion (24U)</t>
        </is>
      </c>
      <c r="D238" s="9" t="n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</row>
    <row r="239">
      <c r="B239" t="inlineStr">
        <is>
          <t>7-24 5pm</t>
        </is>
      </c>
      <c r="C239" s="9" t="n"/>
      <c r="D239" s="9" t="n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</row>
    <row r="240">
      <c r="B240" t="inlineStr">
        <is>
          <t>7-24 5:30pm</t>
        </is>
      </c>
      <c r="C240" s="9" t="n"/>
      <c r="D240" s="9" t="n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</row>
    <row r="241">
      <c r="B241" t="inlineStr">
        <is>
          <t>7-24 6pm</t>
        </is>
      </c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</row>
    <row r="242">
      <c r="B242" t="inlineStr">
        <is>
          <t>7-24 6:30pm</t>
        </is>
      </c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B243" t="inlineStr">
        <is>
          <t>7-24 7pm</t>
        </is>
      </c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</row>
    <row r="244">
      <c r="B244" t="inlineStr">
        <is>
          <t>7-24 7:30pm</t>
        </is>
      </c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</row>
    <row r="245">
      <c r="B245" t="inlineStr">
        <is>
          <t>7-24 8pm</t>
        </is>
      </c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</row>
    <row r="246">
      <c r="B246" t="inlineStr">
        <is>
          <t>7-24 8:30pm</t>
        </is>
      </c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</row>
    <row r="247">
      <c r="B247" t="inlineStr">
        <is>
          <t>7-24 9pm</t>
        </is>
      </c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</row>
    <row r="248">
      <c r="B248" t="inlineStr">
        <is>
          <t>7-25 6:30am</t>
        </is>
      </c>
      <c r="C248" t="inlineStr"/>
    </row>
    <row r="249">
      <c r="B249" t="inlineStr">
        <is>
          <t>7-25 7am</t>
        </is>
      </c>
      <c r="C249" t="inlineStr"/>
    </row>
    <row r="250">
      <c r="B250" t="inlineStr">
        <is>
          <t>7-25 7:30am</t>
        </is>
      </c>
      <c r="C250" t="inlineStr"/>
    </row>
    <row r="251">
      <c r="B251" t="inlineStr">
        <is>
          <t>7-25 8am</t>
        </is>
      </c>
      <c r="C251" t="inlineStr"/>
    </row>
    <row r="252">
      <c r="B252" t="inlineStr">
        <is>
          <t>7-25 8:30am</t>
        </is>
      </c>
      <c r="C252" t="inlineStr"/>
    </row>
    <row r="253">
      <c r="B253" t="inlineStr">
        <is>
          <t>7-25 9am</t>
        </is>
      </c>
      <c r="C253" s="16" t="inlineStr">
        <is>
          <t>Conclusions I (25B)</t>
        </is>
      </c>
    </row>
    <row r="254">
      <c r="B254" t="inlineStr">
        <is>
          <t>7-25 9:30am</t>
        </is>
      </c>
      <c r="C254" s="9" t="n"/>
    </row>
    <row r="255">
      <c r="B255" t="inlineStr">
        <is>
          <t>7-25 10am</t>
        </is>
      </c>
      <c r="C255" s="9" t="n"/>
    </row>
    <row r="256">
      <c r="B256" t="inlineStr">
        <is>
          <t>7-25 10:30am</t>
        </is>
      </c>
      <c r="C256" s="9" t="n"/>
    </row>
    <row r="257">
      <c r="B257" t="inlineStr">
        <is>
          <t>7-25 11am</t>
        </is>
      </c>
      <c r="C257" s="9" t="n"/>
    </row>
    <row r="258">
      <c r="B258" t="inlineStr">
        <is>
          <t>7-25 11:30am</t>
        </is>
      </c>
      <c r="C258" s="9" t="n"/>
    </row>
    <row r="259">
      <c r="B259" t="inlineStr">
        <is>
          <t>7-25 12pm</t>
        </is>
      </c>
      <c r="C259" t="inlineStr"/>
    </row>
    <row r="260">
      <c r="B260" t="inlineStr">
        <is>
          <t>7-25 12:30pm</t>
        </is>
      </c>
      <c r="C260" t="inlineStr"/>
    </row>
    <row r="261">
      <c r="B261" t="inlineStr">
        <is>
          <t>7-25 1pm</t>
        </is>
      </c>
      <c r="C261" t="inlineStr"/>
    </row>
    <row r="262">
      <c r="B262" t="inlineStr">
        <is>
          <t>7-25 1:30pm</t>
        </is>
      </c>
      <c r="C262" s="16" t="inlineStr">
        <is>
          <t>Conclusions II (25C)</t>
        </is>
      </c>
    </row>
    <row r="263">
      <c r="B263" t="inlineStr">
        <is>
          <t>7-25 2pm</t>
        </is>
      </c>
      <c r="C263" s="9" t="n"/>
    </row>
    <row r="264">
      <c r="B264" t="inlineStr">
        <is>
          <t>7-25 2:30pm</t>
        </is>
      </c>
      <c r="C264" s="9" t="n"/>
    </row>
    <row r="265">
      <c r="B265" t="inlineStr">
        <is>
          <t>7-25 3pm</t>
        </is>
      </c>
      <c r="C265" s="9" t="n"/>
    </row>
    <row r="266">
      <c r="B266" t="inlineStr">
        <is>
          <t>7-25 3:30pm</t>
        </is>
      </c>
      <c r="C266" s="9" t="n"/>
    </row>
    <row r="267">
      <c r="B267" t="inlineStr">
        <is>
          <t>7-25 4pm</t>
        </is>
      </c>
      <c r="C267" s="9" t="n"/>
    </row>
    <row r="268">
      <c r="B268" t="inlineStr">
        <is>
          <t>7-25 4:30pm</t>
        </is>
      </c>
      <c r="C268" s="9" t="n"/>
    </row>
    <row r="269">
      <c r="B269" t="inlineStr">
        <is>
          <t>7-25 5pm</t>
        </is>
      </c>
      <c r="C269" t="inlineStr"/>
    </row>
    <row r="270">
      <c r="B270" t="inlineStr">
        <is>
          <t>7-25 5:30pm</t>
        </is>
      </c>
      <c r="C270" t="inlineStr"/>
    </row>
    <row r="271">
      <c r="B271" t="inlineStr">
        <is>
          <t>7-25 6pm</t>
        </is>
      </c>
      <c r="C271" t="inlineStr"/>
    </row>
    <row r="272">
      <c r="B272" t="inlineStr">
        <is>
          <t>7-25 6:30pm</t>
        </is>
      </c>
      <c r="C272" t="inlineStr"/>
    </row>
    <row r="273">
      <c r="B273" t="inlineStr">
        <is>
          <t>7-25 7pm</t>
        </is>
      </c>
      <c r="C273" t="inlineStr"/>
    </row>
    <row r="274">
      <c r="B274" t="inlineStr">
        <is>
          <t>7-25 7:30pm</t>
        </is>
      </c>
      <c r="C274" t="inlineStr"/>
    </row>
    <row r="275">
      <c r="B275" t="inlineStr">
        <is>
          <t>7-25 8pm</t>
        </is>
      </c>
      <c r="C275" t="inlineStr"/>
    </row>
    <row r="276">
      <c r="B276" t="inlineStr">
        <is>
          <t>7-25 8:30pm</t>
        </is>
      </c>
      <c r="C276" t="inlineStr"/>
    </row>
    <row r="277">
      <c r="B277" t="inlineStr">
        <is>
          <t>7-25 9pm</t>
        </is>
      </c>
      <c r="C277" t="inlineStr"/>
    </row>
    <row r="278">
      <c r="B278" t="inlineStr">
        <is>
          <t>7-26 6:30am</t>
        </is>
      </c>
      <c r="C278" t="inlineStr"/>
    </row>
    <row r="279">
      <c r="B279" t="inlineStr">
        <is>
          <t>7-26 7am</t>
        </is>
      </c>
      <c r="C279" t="inlineStr"/>
    </row>
    <row r="280">
      <c r="B280" t="inlineStr">
        <is>
          <t>7-26 7:30am</t>
        </is>
      </c>
      <c r="C280" t="inlineStr"/>
    </row>
    <row r="281">
      <c r="B281" t="inlineStr">
        <is>
          <t>7-26 8am</t>
        </is>
      </c>
      <c r="C281" t="inlineStr"/>
    </row>
    <row r="282">
      <c r="B282" t="inlineStr">
        <is>
          <t>7-26 8:30am</t>
        </is>
      </c>
      <c r="C282" t="inlineStr"/>
    </row>
    <row r="283">
      <c r="B283" t="inlineStr">
        <is>
          <t>7-26 9am</t>
        </is>
      </c>
      <c r="C283" s="16" t="inlineStr">
        <is>
          <t>Conclusions I (26B)</t>
        </is>
      </c>
    </row>
    <row r="284">
      <c r="B284" t="inlineStr">
        <is>
          <t>7-26 9:30am</t>
        </is>
      </c>
      <c r="C284" s="9" t="n"/>
    </row>
    <row r="285">
      <c r="B285" t="inlineStr">
        <is>
          <t>7-26 10am</t>
        </is>
      </c>
      <c r="C285" s="9" t="n"/>
    </row>
    <row r="286">
      <c r="B286" t="inlineStr">
        <is>
          <t>7-26 10:30am</t>
        </is>
      </c>
      <c r="C286" s="9" t="n"/>
    </row>
    <row r="287">
      <c r="B287" t="inlineStr">
        <is>
          <t>7-26 11am</t>
        </is>
      </c>
      <c r="C287" s="9" t="n"/>
    </row>
    <row r="288">
      <c r="B288" t="inlineStr">
        <is>
          <t>7-26 11:30am</t>
        </is>
      </c>
      <c r="C288" s="9" t="n"/>
    </row>
    <row r="289">
      <c r="B289" t="inlineStr">
        <is>
          <t>7-26 12pm</t>
        </is>
      </c>
      <c r="C289" t="inlineStr"/>
    </row>
    <row r="290">
      <c r="B290" t="inlineStr">
        <is>
          <t>7-26 12:30pm</t>
        </is>
      </c>
      <c r="C290" t="inlineStr"/>
    </row>
    <row r="291">
      <c r="B291" t="inlineStr">
        <is>
          <t>7-26 1pm</t>
        </is>
      </c>
      <c r="C291" t="inlineStr"/>
    </row>
    <row r="292">
      <c r="B292" t="inlineStr">
        <is>
          <t>7-26 1:30pm</t>
        </is>
      </c>
      <c r="C292" t="inlineStr"/>
    </row>
    <row r="293">
      <c r="B293" t="inlineStr">
        <is>
          <t>7-26 2pm</t>
        </is>
      </c>
      <c r="C293" t="inlineStr"/>
    </row>
    <row r="294">
      <c r="B294" t="inlineStr">
        <is>
          <t>7-26 2:30pm</t>
        </is>
      </c>
      <c r="C294" t="inlineStr"/>
    </row>
    <row r="295">
      <c r="B295" t="inlineStr">
        <is>
          <t>7-26 3pm</t>
        </is>
      </c>
      <c r="C295" t="inlineStr"/>
    </row>
    <row r="296">
      <c r="B296" t="inlineStr">
        <is>
          <t>7-26 3:30pm</t>
        </is>
      </c>
      <c r="C296" t="inlineStr"/>
    </row>
    <row r="297">
      <c r="B297" t="inlineStr">
        <is>
          <t>7-26 4pm</t>
        </is>
      </c>
      <c r="C297" t="inlineStr"/>
    </row>
    <row r="298">
      <c r="B298" t="inlineStr">
        <is>
          <t>7-26 4:30pm</t>
        </is>
      </c>
      <c r="C298" t="inlineStr"/>
    </row>
    <row r="299">
      <c r="B299" t="inlineStr">
        <is>
          <t>7-26 5pm</t>
        </is>
      </c>
      <c r="C299" t="inlineStr"/>
    </row>
    <row r="300">
      <c r="B300" t="inlineStr">
        <is>
          <t>7-26 5:30pm</t>
        </is>
      </c>
      <c r="C300" t="inlineStr"/>
    </row>
    <row r="301">
      <c r="B301" t="inlineStr">
        <is>
          <t>7-26 6pm</t>
        </is>
      </c>
      <c r="C301" t="inlineStr"/>
    </row>
    <row r="302">
      <c r="B302" t="inlineStr">
        <is>
          <t>7-26 6:30pm</t>
        </is>
      </c>
      <c r="C302" t="inlineStr"/>
    </row>
    <row r="303">
      <c r="B303" t="inlineStr">
        <is>
          <t>7-26 7pm</t>
        </is>
      </c>
      <c r="C303" t="inlineStr"/>
    </row>
    <row r="304">
      <c r="B304" t="inlineStr">
        <is>
          <t>7-26 7:30pm</t>
        </is>
      </c>
      <c r="C304" t="inlineStr"/>
    </row>
    <row r="305">
      <c r="B305" t="inlineStr">
        <is>
          <t>7-26 8pm</t>
        </is>
      </c>
      <c r="C305" t="inlineStr"/>
    </row>
    <row r="306">
      <c r="B306" t="inlineStr">
        <is>
          <t>7-26 8:30pm</t>
        </is>
      </c>
      <c r="C306" t="inlineStr"/>
    </row>
    <row r="307">
      <c r="B307" t="inlineStr">
        <is>
          <t>7-26 9pm</t>
        </is>
      </c>
      <c r="C307" t="inlineStr"/>
    </row>
  </sheetData>
  <mergeCells count="156">
    <mergeCell ref="C13:C18"/>
    <mergeCell ref="C22:C25"/>
    <mergeCell ref="C27:C30"/>
    <mergeCell ref="C41:C48"/>
    <mergeCell ref="D41:D42"/>
    <mergeCell ref="E41:E42"/>
    <mergeCell ref="F41:F48"/>
    <mergeCell ref="G41:G48"/>
    <mergeCell ref="H41:H48"/>
    <mergeCell ref="I41:I48"/>
    <mergeCell ref="J41:J48"/>
    <mergeCell ref="K41:K48"/>
    <mergeCell ref="L41:L48"/>
    <mergeCell ref="M41:M48"/>
    <mergeCell ref="N41:N48"/>
    <mergeCell ref="O41:O43"/>
    <mergeCell ref="P41:P48"/>
    <mergeCell ref="D43:D44"/>
    <mergeCell ref="E43:E44"/>
    <mergeCell ref="O44:O46"/>
    <mergeCell ref="D45:D46"/>
    <mergeCell ref="E45:E46"/>
    <mergeCell ref="D47:D48"/>
    <mergeCell ref="C52:C57"/>
    <mergeCell ref="D52:D55"/>
    <mergeCell ref="E53:E60"/>
    <mergeCell ref="C58:C60"/>
    <mergeCell ref="C71:C78"/>
    <mergeCell ref="D71:D78"/>
    <mergeCell ref="E71:E78"/>
    <mergeCell ref="F71:F78"/>
    <mergeCell ref="G71:G78"/>
    <mergeCell ref="H71:H78"/>
    <mergeCell ref="I71:I78"/>
    <mergeCell ref="J71:J78"/>
    <mergeCell ref="K71:K78"/>
    <mergeCell ref="L71:L78"/>
    <mergeCell ref="M71:M73"/>
    <mergeCell ref="N71:N78"/>
    <mergeCell ref="O71:O78"/>
    <mergeCell ref="P71:P73"/>
    <mergeCell ref="C82:C87"/>
    <mergeCell ref="D82:D85"/>
    <mergeCell ref="E82:E85"/>
    <mergeCell ref="D87:D90"/>
    <mergeCell ref="C88:C90"/>
    <mergeCell ref="C101:C108"/>
    <mergeCell ref="D101:D104"/>
    <mergeCell ref="E101:E104"/>
    <mergeCell ref="F101:F104"/>
    <mergeCell ref="G101:G104"/>
    <mergeCell ref="H101:H105"/>
    <mergeCell ref="I101:I104"/>
    <mergeCell ref="J101:J104"/>
    <mergeCell ref="K101:K108"/>
    <mergeCell ref="L101:L108"/>
    <mergeCell ref="M101:M108"/>
    <mergeCell ref="N101:N108"/>
    <mergeCell ref="O101:O104"/>
    <mergeCell ref="P101:P104"/>
    <mergeCell ref="Q101:Q104"/>
    <mergeCell ref="R101:R108"/>
    <mergeCell ref="D105:D106"/>
    <mergeCell ref="E105:E108"/>
    <mergeCell ref="F105:F108"/>
    <mergeCell ref="G105:G108"/>
    <mergeCell ref="I105:I108"/>
    <mergeCell ref="J105:J108"/>
    <mergeCell ref="O105:O108"/>
    <mergeCell ref="P105:P108"/>
    <mergeCell ref="C112:C117"/>
    <mergeCell ref="C118:C120"/>
    <mergeCell ref="C131:C138"/>
    <mergeCell ref="D131:D138"/>
    <mergeCell ref="E131:E138"/>
    <mergeCell ref="F131:F138"/>
    <mergeCell ref="G131:G138"/>
    <mergeCell ref="H131:H138"/>
    <mergeCell ref="I131:I138"/>
    <mergeCell ref="J131:J138"/>
    <mergeCell ref="K131:K134"/>
    <mergeCell ref="L131:L133"/>
    <mergeCell ref="M131:M138"/>
    <mergeCell ref="N131:N134"/>
    <mergeCell ref="O131:O138"/>
    <mergeCell ref="P131:P138"/>
    <mergeCell ref="Q131:Q133"/>
    <mergeCell ref="K135:K138"/>
    <mergeCell ref="L135:L138"/>
    <mergeCell ref="N136:N138"/>
    <mergeCell ref="C142:C147"/>
    <mergeCell ref="D142:D145"/>
    <mergeCell ref="D147:D150"/>
    <mergeCell ref="C148:C150"/>
    <mergeCell ref="C161:C168"/>
    <mergeCell ref="D161:D168"/>
    <mergeCell ref="E161:E168"/>
    <mergeCell ref="F161:F164"/>
    <mergeCell ref="G161:G168"/>
    <mergeCell ref="H161:H164"/>
    <mergeCell ref="I161:I168"/>
    <mergeCell ref="J161:J168"/>
    <mergeCell ref="K161:K168"/>
    <mergeCell ref="L161:L168"/>
    <mergeCell ref="M161:M164"/>
    <mergeCell ref="N161:N164"/>
    <mergeCell ref="O161:O168"/>
    <mergeCell ref="F165:F168"/>
    <mergeCell ref="H165:H168"/>
    <mergeCell ref="M165:M168"/>
    <mergeCell ref="N166:N169"/>
    <mergeCell ref="C172:C177"/>
    <mergeCell ref="C178:C180"/>
    <mergeCell ref="C191:C198"/>
    <mergeCell ref="D191:D198"/>
    <mergeCell ref="E191:E198"/>
    <mergeCell ref="F191:F198"/>
    <mergeCell ref="G191:G198"/>
    <mergeCell ref="H191:H198"/>
    <mergeCell ref="I191:I198"/>
    <mergeCell ref="J191:J198"/>
    <mergeCell ref="K191:K198"/>
    <mergeCell ref="L191:L198"/>
    <mergeCell ref="M191:M196"/>
    <mergeCell ref="N191:N193"/>
    <mergeCell ref="O191:O198"/>
    <mergeCell ref="P191:P194"/>
    <mergeCell ref="Q191:Q194"/>
    <mergeCell ref="C202:C207"/>
    <mergeCell ref="D202:D205"/>
    <mergeCell ref="E202:E205"/>
    <mergeCell ref="F202:F205"/>
    <mergeCell ref="G202:G205"/>
    <mergeCell ref="C208:C210"/>
    <mergeCell ref="C221:C228"/>
    <mergeCell ref="D221:D228"/>
    <mergeCell ref="E221:E228"/>
    <mergeCell ref="F221:F228"/>
    <mergeCell ref="G221:G228"/>
    <mergeCell ref="H221:H228"/>
    <mergeCell ref="I221:I228"/>
    <mergeCell ref="J221:J225"/>
    <mergeCell ref="K221:K228"/>
    <mergeCell ref="L221:L228"/>
    <mergeCell ref="M221:M228"/>
    <mergeCell ref="N221:N228"/>
    <mergeCell ref="O221:O224"/>
    <mergeCell ref="P221:P224"/>
    <mergeCell ref="O225:O228"/>
    <mergeCell ref="J227:J228"/>
    <mergeCell ref="C232:C237"/>
    <mergeCell ref="D232:D240"/>
    <mergeCell ref="C238:C240"/>
    <mergeCell ref="C253:C258"/>
    <mergeCell ref="C262:C268"/>
    <mergeCell ref="C283:C288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5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8am-9:30am</t>
        </is>
      </c>
      <c r="D5" t="n">
        <v>1.5</v>
      </c>
      <c r="E5" s="21" t="inlineStr">
        <is>
          <t>???</t>
        </is>
      </c>
      <c r="F5" s="22" t="n">
        <v>-1</v>
      </c>
      <c r="G5" s="22" t="n">
        <v>25</v>
      </c>
      <c r="H5" t="inlineStr">
        <is>
          <t>UF UF1 (18B)</t>
        </is>
      </c>
    </row>
    <row r="6">
      <c r="B6" s="1" t="inlineStr">
        <is>
          <t>7-18</t>
        </is>
      </c>
      <c r="C6" t="inlineStr">
        <is>
          <t>9:30am-11am</t>
        </is>
      </c>
      <c r="D6" t="n">
        <v>1.5</v>
      </c>
      <c r="E6" s="21" t="inlineStr">
        <is>
          <t>???</t>
        </is>
      </c>
      <c r="F6" s="22" t="n">
        <v>-1</v>
      </c>
      <c r="G6" s="22" t="n">
        <v>40</v>
      </c>
      <c r="H6" t="inlineStr">
        <is>
          <t>XF UF-NF Long Baseline (18Q)</t>
        </is>
      </c>
    </row>
    <row r="7">
      <c r="B7" s="1" t="inlineStr">
        <is>
          <t>7-19</t>
        </is>
      </c>
      <c r="C7" t="inlineStr">
        <is>
          <t>8am-9:30am</t>
        </is>
      </c>
      <c r="D7" t="n">
        <v>1.5</v>
      </c>
      <c r="E7" t="inlineStr">
        <is>
          <t>JHN 111</t>
        </is>
      </c>
      <c r="F7" t="n">
        <v>50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7-19</t>
        </is>
      </c>
      <c r="C8" t="inlineStr">
        <is>
          <t>8am-9:30am</t>
        </is>
      </c>
      <c r="D8" t="n">
        <v>1.5</v>
      </c>
      <c r="E8" s="21" t="inlineStr">
        <is>
          <t>???</t>
        </is>
      </c>
      <c r="F8" s="22" t="n">
        <v>-1</v>
      </c>
      <c r="G8" s="22" t="n">
        <v>25</v>
      </c>
      <c r="H8" t="inlineStr">
        <is>
          <t>UF UF2 (19B)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t="inlineStr">
        <is>
          <t>JHN 175</t>
        </is>
      </c>
      <c r="F9" t="n">
        <v>70</v>
      </c>
      <c r="G9" t="n">
        <v>25</v>
      </c>
      <c r="H9" t="inlineStr">
        <is>
          <t>UF UF3 (20A)</t>
        </is>
      </c>
    </row>
    <row r="10">
      <c r="B10" s="1" t="inlineStr">
        <is>
          <t>7-21</t>
        </is>
      </c>
      <c r="C10" t="inlineStr">
        <is>
          <t>8am-9:30am</t>
        </is>
      </c>
      <c r="D10" t="n">
        <v>1.5</v>
      </c>
      <c r="E10" t="inlineStr">
        <is>
          <t>HUB 238</t>
        </is>
      </c>
      <c r="F10" t="n">
        <v>30</v>
      </c>
      <c r="G10" t="n">
        <v>25</v>
      </c>
      <c r="H10" t="inlineStr">
        <is>
          <t>UF UF4 (21C)</t>
        </is>
      </c>
    </row>
    <row r="11">
      <c r="B11" s="1" t="inlineStr">
        <is>
          <t>7-21</t>
        </is>
      </c>
      <c r="C11" t="inlineStr">
        <is>
          <t>8am-9:30am</t>
        </is>
      </c>
      <c r="D11" t="n">
        <v>1.5</v>
      </c>
      <c r="E11" s="21" t="inlineStr">
        <is>
          <t>???</t>
        </is>
      </c>
      <c r="F11" s="22" t="n">
        <v>-1</v>
      </c>
      <c r="G11" s="22" t="n">
        <v>30</v>
      </c>
      <c r="H11" t="inlineStr">
        <is>
          <t>XF IF-UF Facilities (21F)</t>
        </is>
      </c>
    </row>
    <row r="12">
      <c r="B12" s="1" t="inlineStr">
        <is>
          <t>7-21</t>
        </is>
      </c>
      <c r="C12" t="inlineStr">
        <is>
          <t>10:30am-12pm</t>
        </is>
      </c>
      <c r="D12" t="n">
        <v>1.5</v>
      </c>
      <c r="E12" s="21" t="inlineStr">
        <is>
          <t>???</t>
        </is>
      </c>
      <c r="F12" s="22" t="n">
        <v>-1</v>
      </c>
      <c r="G12" s="22" t="n">
        <v>40</v>
      </c>
      <c r="H12" t="inlineStr">
        <is>
          <t>XF UF-IF Cross-cutting and Facilities (21S)</t>
        </is>
      </c>
    </row>
    <row r="13">
      <c r="B13" s="1" t="inlineStr">
        <is>
          <t>7-22</t>
        </is>
      </c>
      <c r="C13" t="inlineStr">
        <is>
          <t>8am-12pm</t>
        </is>
      </c>
      <c r="D13" t="n">
        <v>4</v>
      </c>
      <c r="E13" t="inlineStr">
        <is>
          <t>HUB 214</t>
        </is>
      </c>
      <c r="F13" t="n">
        <v>80</v>
      </c>
      <c r="G13" t="n">
        <v>50</v>
      </c>
      <c r="H13" t="inlineStr">
        <is>
          <t>XF UF-IF QIS (22F)</t>
        </is>
      </c>
    </row>
    <row r="14">
      <c r="B14" s="1" t="inlineStr">
        <is>
          <t>7-22</t>
        </is>
      </c>
      <c r="C14" t="inlineStr">
        <is>
          <t>10am-12pm</t>
        </is>
      </c>
      <c r="D14" t="n">
        <v>2</v>
      </c>
      <c r="E14" t="inlineStr">
        <is>
          <t>HUB 238</t>
        </is>
      </c>
      <c r="F14" t="n">
        <v>30</v>
      </c>
      <c r="G14" t="n">
        <v>25</v>
      </c>
      <c r="H14" t="inlineStr">
        <is>
          <t>UF UF5 (22Q)</t>
        </is>
      </c>
    </row>
    <row r="15">
      <c r="B15" s="1" t="inlineStr">
        <is>
          <t>7-23</t>
        </is>
      </c>
      <c r="C15" t="inlineStr">
        <is>
          <t>8am-9:30am</t>
        </is>
      </c>
      <c r="D15" t="n">
        <v>1.5</v>
      </c>
      <c r="E15" t="inlineStr">
        <is>
          <t>JHN 175</t>
        </is>
      </c>
      <c r="F15" t="n">
        <v>70</v>
      </c>
      <c r="G15" t="n">
        <v>25</v>
      </c>
      <c r="H15" t="inlineStr">
        <is>
          <t>UF UF6 (23B)</t>
        </is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7-20</t>
        </is>
      </c>
      <c r="C5" t="inlineStr">
        <is>
          <t>8am-12pm</t>
        </is>
      </c>
      <c r="D5" t="n">
        <v>4</v>
      </c>
      <c r="E5" t="inlineStr">
        <is>
          <t>HUB 250</t>
        </is>
      </c>
      <c r="F5" t="n">
        <v>181</v>
      </c>
      <c r="G5" t="n">
        <v>100</v>
      </c>
      <c r="H5" t="inlineStr">
        <is>
          <t>CEF Topical Group Discussions (20M)</t>
        </is>
      </c>
    </row>
    <row r="6">
      <c r="B6" s="1" t="inlineStr">
        <is>
          <t>7-21</t>
        </is>
      </c>
      <c r="C6" t="inlineStr">
        <is>
          <t>8am-12pm</t>
        </is>
      </c>
      <c r="D6" t="n">
        <v>4</v>
      </c>
      <c r="E6" t="inlineStr">
        <is>
          <t>JHN 111</t>
        </is>
      </c>
      <c r="F6" t="n">
        <v>50</v>
      </c>
      <c r="G6" t="n">
        <v>50</v>
      </c>
      <c r="H6" t="inlineStr">
        <is>
          <t>CEF Topical Group Discussions (21D)</t>
        </is>
      </c>
    </row>
    <row r="7">
      <c r="B7" s="1" t="inlineStr">
        <is>
          <t>7-22</t>
        </is>
      </c>
      <c r="C7" t="inlineStr">
        <is>
          <t>8am-12pm</t>
        </is>
      </c>
      <c r="D7" t="n">
        <v>4</v>
      </c>
      <c r="E7" t="inlineStr">
        <is>
          <t>JHN 022</t>
        </is>
      </c>
      <c r="F7" t="n">
        <v>35</v>
      </c>
      <c r="G7" t="n">
        <v>30</v>
      </c>
      <c r="H7" t="inlineStr">
        <is>
          <t>XF AF-CEF Success Stories from AF (22D)</t>
        </is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H4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n">
        <v>44827</v>
      </c>
      <c r="C4" t="inlineStr">
        <is>
          <t>1:30pm-3:30pm</t>
        </is>
      </c>
      <c r="D4" t="n">
        <v>2</v>
      </c>
      <c r="E4" t="inlineStr">
        <is>
          <t>HUB Lyceum</t>
        </is>
      </c>
      <c r="F4" t="n">
        <v>100</v>
      </c>
      <c r="G4" t="n">
        <v>20</v>
      </c>
      <c r="H4" t="inlineStr">
        <is>
          <t>XF RF-EF RF7-EF6-EF7 hadrons as production probes; production mechanisms probing the internal structure of exotic hadrons</t>
        </is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C4:I32"/>
  <sheetViews>
    <sheetView workbookViewId="0">
      <selection activeCell="D8" sqref="D8"/>
    </sheetView>
  </sheetViews>
  <sheetFormatPr baseColWidth="8" defaultRowHeight="14.4"/>
  <cols>
    <col width="59.41796875" bestFit="1" customWidth="1" style="4" min="4" max="4"/>
    <col width="9.3125" customWidth="1" style="4" min="5" max="5"/>
    <col width="16" customWidth="1" style="4" min="6" max="6"/>
    <col width="9.5234375" bestFit="1" customWidth="1" style="4" min="8" max="8"/>
    <col width="10.5234375" bestFit="1" customWidth="1" style="4" min="9" max="9"/>
  </cols>
  <sheetData>
    <row r="4">
      <c r="C4" t="inlineStr">
        <is>
          <t>Some cells are color coded:</t>
        </is>
      </c>
    </row>
    <row r="6">
      <c r="D6" s="2" t="inlineStr">
        <is>
          <t>More people have been asked for this meeting than can fit in the room</t>
        </is>
      </c>
    </row>
    <row r="7">
      <c r="D7" s="3" t="inlineStr">
        <is>
          <t>The room for this meeting is either unassigned or not reserved at UW</t>
        </is>
      </c>
    </row>
    <row r="10">
      <c r="C10" t="inlineStr">
        <is>
          <t>Meeting Names</t>
        </is>
      </c>
    </row>
    <row r="11">
      <c r="D11" t="inlineStr">
        <is>
          <t>Most meeting names start with the frontier that requested them</t>
        </is>
      </c>
    </row>
    <row r="12">
      <c r="D12" t="inlineStr">
        <is>
          <t>A meeting name that starts with "XF" indicates a cross-frontier name. In that case, the frontiers are listed second. And the frontier that made the request is listed first in that list</t>
        </is>
      </c>
    </row>
    <row r="13">
      <c r="D13" t="inlineStr">
        <is>
          <t>The names of meetings are sometimes very short and non-descriptive. It will soon be possible to submit pull requests against the mast schedule to flesh that out.</t>
        </is>
      </c>
    </row>
    <row r="17">
      <c r="C17" t="inlineStr">
        <is>
          <t>For Reference, here is a table of expected number of people in each Frontier, built from the attendance survey</t>
        </is>
      </c>
    </row>
    <row r="19">
      <c r="E19" t="inlineStr">
        <is>
          <t>Frontier</t>
        </is>
      </c>
      <c r="F19" t="inlineStr">
        <is>
          <t>Survey Numbers</t>
        </is>
      </c>
      <c r="G19" t="inlineStr">
        <is>
          <t>Fraction</t>
        </is>
      </c>
      <c r="H19" t="inlineStr">
        <is>
          <t>400 People</t>
        </is>
      </c>
      <c r="I19" t="inlineStr">
        <is>
          <t>700 People</t>
        </is>
      </c>
    </row>
    <row r="20">
      <c r="E20" t="inlineStr">
        <is>
          <t>EF</t>
        </is>
      </c>
      <c r="F20" t="n">
        <v>323</v>
      </c>
      <c r="G20" s="5">
        <f>Table2[[#This Row],[Survey Numbers]]/Table2[[#Totals],[Survey Numbers]]</f>
        <v/>
      </c>
      <c r="H20" s="6">
        <f>400*Table2[[#This Row],[Fraction]]*$F$32</f>
        <v/>
      </c>
      <c r="I20" s="6">
        <f>700*Table2[[#This Row],[Fraction]]*$F$32</f>
        <v/>
      </c>
    </row>
    <row r="21">
      <c r="E21" t="inlineStr">
        <is>
          <t>CF</t>
        </is>
      </c>
      <c r="F21" t="n">
        <v>220</v>
      </c>
      <c r="G21" s="5">
        <f>Table2[[#This Row],[Survey Numbers]]/Table2[[#Totals],[Survey Numbers]]</f>
        <v/>
      </c>
      <c r="H21" s="6">
        <f>400*Table2[[#This Row],[Fraction]]*$F$32</f>
        <v/>
      </c>
      <c r="I21" s="6">
        <f>700*Table2[[#This Row],[Fraction]]*$F$32</f>
        <v/>
      </c>
    </row>
    <row r="22">
      <c r="E22" t="inlineStr">
        <is>
          <t>NF</t>
        </is>
      </c>
      <c r="F22" t="n">
        <v>205</v>
      </c>
      <c r="G22" s="5">
        <f>Table2[[#This Row],[Survey Numbers]]/Table2[[#Totals],[Survey Numbers]]</f>
        <v/>
      </c>
      <c r="H22" s="6">
        <f>400*Table2[[#This Row],[Fraction]]*$F$32</f>
        <v/>
      </c>
      <c r="I22" s="6">
        <f>700*Table2[[#This Row],[Fraction]]*$F$32</f>
        <v/>
      </c>
    </row>
    <row r="23">
      <c r="E23" t="inlineStr">
        <is>
          <t>TF</t>
        </is>
      </c>
      <c r="F23" t="n">
        <v>192</v>
      </c>
      <c r="G23" s="5">
        <f>Table2[[#This Row],[Survey Numbers]]/Table2[[#Totals],[Survey Numbers]]</f>
        <v/>
      </c>
      <c r="H23" s="6">
        <f>400*Table2[[#This Row],[Fraction]]*$F$32</f>
        <v/>
      </c>
      <c r="I23" s="6">
        <f>700*Table2[[#This Row],[Fraction]]*$F$32</f>
        <v/>
      </c>
    </row>
    <row r="24">
      <c r="E24" t="inlineStr">
        <is>
          <t>CompF</t>
        </is>
      </c>
      <c r="F24" t="n">
        <v>159</v>
      </c>
      <c r="G24" s="5">
        <f>Table2[[#This Row],[Survey Numbers]]/Table2[[#Totals],[Survey Numbers]]</f>
        <v/>
      </c>
      <c r="H24" s="6">
        <f>400*Table2[[#This Row],[Fraction]]*$F$32</f>
        <v/>
      </c>
      <c r="I24" s="6">
        <f>700*Table2[[#This Row],[Fraction]]*$F$32</f>
        <v/>
      </c>
    </row>
    <row r="25">
      <c r="E25" t="inlineStr">
        <is>
          <t>IF</t>
        </is>
      </c>
      <c r="F25" t="n">
        <v>134</v>
      </c>
      <c r="G25" s="5">
        <f>Table2[[#This Row],[Survey Numbers]]/Table2[[#Totals],[Survey Numbers]]</f>
        <v/>
      </c>
      <c r="H25" s="6">
        <f>400*Table2[[#This Row],[Fraction]]*$F$32</f>
        <v/>
      </c>
      <c r="I25" s="6">
        <f>700*Table2[[#This Row],[Fraction]]*$F$32</f>
        <v/>
      </c>
    </row>
    <row r="26">
      <c r="E26" t="inlineStr">
        <is>
          <t>RF</t>
        </is>
      </c>
      <c r="F26" t="n">
        <v>140</v>
      </c>
      <c r="G26" s="5">
        <f>Table2[[#This Row],[Survey Numbers]]/Table2[[#Totals],[Survey Numbers]]</f>
        <v/>
      </c>
      <c r="H26" s="6">
        <f>400*Table2[[#This Row],[Fraction]]*$F$32</f>
        <v/>
      </c>
      <c r="I26" s="6">
        <f>700*Table2[[#This Row],[Fraction]]*$F$32</f>
        <v/>
      </c>
    </row>
    <row r="27">
      <c r="E27" t="inlineStr">
        <is>
          <t>AF</t>
        </is>
      </c>
      <c r="F27" t="n">
        <v>113</v>
      </c>
      <c r="G27" s="5">
        <f>Table2[[#This Row],[Survey Numbers]]/Table2[[#Totals],[Survey Numbers]]</f>
        <v/>
      </c>
      <c r="H27" s="6">
        <f>400*Table2[[#This Row],[Fraction]]*$F$32</f>
        <v/>
      </c>
      <c r="I27" s="6">
        <f>700*Table2[[#This Row],[Fraction]]*$F$32</f>
        <v/>
      </c>
    </row>
    <row r="28">
      <c r="E28" t="inlineStr">
        <is>
          <t>CommF</t>
        </is>
      </c>
      <c r="F28" t="n">
        <v>69</v>
      </c>
      <c r="G28" s="5">
        <f>Table2[[#This Row],[Survey Numbers]]/Table2[[#Totals],[Survey Numbers]]</f>
        <v/>
      </c>
      <c r="H28" s="6">
        <f>400*Table2[[#This Row],[Fraction]]*$F$32</f>
        <v/>
      </c>
      <c r="I28" s="6">
        <f>700*Table2[[#This Row],[Fraction]]*$F$32</f>
        <v/>
      </c>
    </row>
    <row r="29">
      <c r="E29" t="inlineStr">
        <is>
          <t>UF</t>
        </is>
      </c>
      <c r="F29" t="n">
        <v>33</v>
      </c>
      <c r="G29" s="5">
        <f>Table2[[#This Row],[Survey Numbers]]/Table2[[#Totals],[Survey Numbers]]</f>
        <v/>
      </c>
      <c r="H29" s="6">
        <f>400*Table2[[#This Row],[Fraction]]*$F$32</f>
        <v/>
      </c>
      <c r="I29" s="6">
        <f>700*Table2[[#This Row],[Fraction]]*$F$32</f>
        <v/>
      </c>
    </row>
    <row r="30">
      <c r="E30" t="inlineStr">
        <is>
          <t>Total</t>
        </is>
      </c>
      <c r="F30">
        <f>SUBTOTAL(109,Table2[Survey Numbers])</f>
        <v/>
      </c>
      <c r="G30" s="7">
        <f>SUBTOTAL(109,Table2[Fraction])</f>
        <v/>
      </c>
      <c r="H30" s="6">
        <f>SUBTOTAL(109,Table2[400 People])</f>
        <v/>
      </c>
      <c r="I30" s="6">
        <f>SUBTOTAL(109,Table2[700 People])</f>
        <v/>
      </c>
    </row>
    <row r="31">
      <c r="E31" t="inlineStr">
        <is>
          <t>Number Actual</t>
        </is>
      </c>
      <c r="F31" t="n">
        <v>720</v>
      </c>
    </row>
    <row r="32">
      <c r="E32" t="inlineStr">
        <is>
          <t>Factor</t>
        </is>
      </c>
      <c r="F32">
        <f>Table2[[#Totals],[Survey Numbers]]/F31</f>
        <v/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44"/>
  <sheetViews>
    <sheetView workbookViewId="0">
      <selection activeCell="A1" sqref="A1:XFD1"/>
    </sheetView>
  </sheetViews>
  <sheetFormatPr baseColWidth="8" defaultRowHeight="14.4"/>
  <cols>
    <col width="14" bestFit="1" customWidth="1" style="4" min="3" max="3"/>
    <col width="13.3125" bestFit="1" customWidth="1" style="4" min="4" max="4"/>
    <col width="11.3125" bestFit="1" customWidth="1" style="4" min="5" max="5"/>
    <col width="13.7890625" bestFit="1" customWidth="1" style="4" min="6" max="6"/>
    <col width="16.2070312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102</t>
        </is>
      </c>
      <c r="F5" t="n">
        <v>195</v>
      </c>
      <c r="G5" t="n">
        <v>100</v>
      </c>
      <c r="H5" t="inlineStr">
        <is>
          <t>EF SPT Higgs (18J)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250</t>
        </is>
      </c>
      <c r="F6" t="n">
        <v>181</v>
      </c>
      <c r="G6" t="n">
        <v>100</v>
      </c>
      <c r="H6" t="inlineStr">
        <is>
          <t>EF BSM (18K)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KNE 220</t>
        </is>
      </c>
      <c r="F7" t="n">
        <v>239</v>
      </c>
      <c r="G7" t="n">
        <v>100</v>
      </c>
      <c r="H7" t="inlineStr">
        <is>
          <t>EF SM (18L)</t>
        </is>
      </c>
    </row>
    <row r="8">
      <c r="B8" s="1" t="inlineStr">
        <is>
          <t>7-18</t>
        </is>
      </c>
      <c r="C8" t="inlineStr">
        <is>
          <t>1:30pm-3:30pm</t>
        </is>
      </c>
      <c r="D8" t="n">
        <v>2</v>
      </c>
      <c r="E8" t="inlineStr">
        <is>
          <t>JHN 175</t>
        </is>
      </c>
      <c r="F8" t="n">
        <v>70</v>
      </c>
      <c r="G8" t="n">
        <v>40</v>
      </c>
      <c r="H8" t="inlineStr">
        <is>
          <t>XF EF-CompF EF Centric Discussions (18X)</t>
        </is>
      </c>
    </row>
    <row r="9">
      <c r="B9" s="1" t="inlineStr">
        <is>
          <t>7-18</t>
        </is>
      </c>
      <c r="C9" t="inlineStr">
        <is>
          <t>2pm-6pm</t>
        </is>
      </c>
      <c r="D9" t="n">
        <v>4</v>
      </c>
      <c r="E9" t="inlineStr">
        <is>
          <t>HUB 340</t>
        </is>
      </c>
      <c r="F9" t="n">
        <v>72</v>
      </c>
      <c r="G9" t="n">
        <v>50</v>
      </c>
      <c r="H9" t="inlineStr">
        <is>
          <t>XF EF-AF-TF Muon Forum Report (18Y)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t="inlineStr">
        <is>
          <t>JHN 175</t>
        </is>
      </c>
      <c r="F10" t="n">
        <v>70</v>
      </c>
      <c r="G10" t="n">
        <v>50</v>
      </c>
      <c r="H10" t="inlineStr">
        <is>
          <t>XF TF-EF Energy Frontier Theory (19J)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KNE 110</t>
        </is>
      </c>
      <c r="F11" t="n">
        <v>223</v>
      </c>
      <c r="G11" t="n">
        <v>100</v>
      </c>
      <c r="H11" t="inlineStr">
        <is>
          <t>EF Report A (19M)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KNE 120</t>
        </is>
      </c>
      <c r="F12" t="n">
        <v>435</v>
      </c>
      <c r="G12" t="n">
        <v>100</v>
      </c>
      <c r="H12" t="inlineStr">
        <is>
          <t>EF Report B (19N)</t>
        </is>
      </c>
    </row>
    <row r="13">
      <c r="B13" s="1" t="inlineStr">
        <is>
          <t>7-19</t>
        </is>
      </c>
      <c r="C13" t="inlineStr">
        <is>
          <t>8am-12pm</t>
        </is>
      </c>
      <c r="D13" t="n">
        <v>4</v>
      </c>
      <c r="E13" s="21" t="inlineStr">
        <is>
          <t>???</t>
        </is>
      </c>
      <c r="F13" s="22" t="n">
        <v>-1</v>
      </c>
      <c r="G13" s="22" t="n">
        <v>100</v>
      </c>
      <c r="H13" t="inlineStr">
        <is>
          <t>EF Report C (19O)</t>
        </is>
      </c>
    </row>
    <row r="14">
      <c r="B14" s="1" t="inlineStr">
        <is>
          <t>7-19</t>
        </is>
      </c>
      <c r="C14" t="inlineStr">
        <is>
          <t>1:30pm-3:30pm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EF-IF Finalizing Plots Tables Detector Resolutions etc (19Q)</t>
        </is>
      </c>
    </row>
    <row r="15">
      <c r="B15" s="1" t="inlineStr">
        <is>
          <t>7-19</t>
        </is>
      </c>
      <c r="C15" t="inlineStr">
        <is>
          <t>1:30pm-3:30pm</t>
        </is>
      </c>
      <c r="D15" t="n">
        <v>2</v>
      </c>
      <c r="E15" t="inlineStr">
        <is>
          <t>JHN 102</t>
        </is>
      </c>
      <c r="F15" t="n">
        <v>195</v>
      </c>
      <c r="G15" t="n">
        <v>40</v>
      </c>
      <c r="H15" t="inlineStr">
        <is>
          <t>XF EF-AF Finalizing Plots and Tables (19R)</t>
        </is>
      </c>
    </row>
    <row r="16">
      <c r="B16" s="1" t="inlineStr">
        <is>
          <t>7-19</t>
        </is>
      </c>
      <c r="C16" t="inlineStr">
        <is>
          <t>4pm-6pm</t>
        </is>
      </c>
      <c r="D16" t="n">
        <v>2</v>
      </c>
      <c r="E16" t="inlineStr">
        <is>
          <t>JHN 175</t>
        </is>
      </c>
      <c r="F16" t="n">
        <v>70</v>
      </c>
      <c r="G16" t="n">
        <v>40</v>
      </c>
      <c r="H16" t="inlineStr">
        <is>
          <t>XF EF-EF-AF-TF e+e- Forum (19U)</t>
        </is>
      </c>
    </row>
    <row r="17">
      <c r="B17" s="1" t="inlineStr">
        <is>
          <t>7-19</t>
        </is>
      </c>
      <c r="C17" t="inlineStr">
        <is>
          <t>4pm-6pm</t>
        </is>
      </c>
      <c r="D17" t="n">
        <v>2</v>
      </c>
      <c r="E17" t="inlineStr">
        <is>
          <t>JHN 175</t>
        </is>
      </c>
      <c r="F17" t="n">
        <v>70</v>
      </c>
      <c r="G17" t="n">
        <v>40</v>
      </c>
      <c r="H17" t="inlineStr">
        <is>
          <t>XF EF-EF-AF-TF e+e- Forum (19U)</t>
        </is>
      </c>
    </row>
    <row r="18">
      <c r="B18" s="1" t="inlineStr">
        <is>
          <t>7-20</t>
        </is>
      </c>
      <c r="C18" t="inlineStr">
        <is>
          <t>8am-12pm</t>
        </is>
      </c>
      <c r="D18" t="n">
        <v>4</v>
      </c>
      <c r="E18" t="inlineStr">
        <is>
          <t>JHN 111</t>
        </is>
      </c>
      <c r="F18" t="n">
        <v>50</v>
      </c>
      <c r="G18" t="n">
        <v>50</v>
      </c>
      <c r="H18" t="inlineStr">
        <is>
          <t>XF CF-EF-RF-TF CF1 CF2 CF3 CF7 DM Complementarity (20L)</t>
        </is>
      </c>
    </row>
    <row r="19">
      <c r="B19" s="1" t="inlineStr">
        <is>
          <t>7-20</t>
        </is>
      </c>
      <c r="C19" t="inlineStr">
        <is>
          <t>8am-10:30am</t>
        </is>
      </c>
      <c r="D19" t="n">
        <v>2.5</v>
      </c>
      <c r="E19" t="inlineStr">
        <is>
          <t>KNE 130</t>
        </is>
      </c>
      <c r="F19" t="n">
        <v>723</v>
      </c>
      <c r="G19" t="n">
        <v>300</v>
      </c>
      <c r="H19" t="inlineStr">
        <is>
          <t>EF Report Discussion (20P)</t>
        </is>
      </c>
    </row>
    <row r="20">
      <c r="B20" s="1" t="inlineStr">
        <is>
          <t>7-21</t>
        </is>
      </c>
      <c r="C20" t="inlineStr">
        <is>
          <t>8am-12pm</t>
        </is>
      </c>
      <c r="D20" t="n">
        <v>4</v>
      </c>
      <c r="E20" t="inlineStr">
        <is>
          <t>HUB 340</t>
        </is>
      </c>
      <c r="F20" t="n">
        <v>72</v>
      </c>
      <c r="G20" t="n">
        <v>40</v>
      </c>
      <c r="H20" t="inlineStr">
        <is>
          <t>XF IF-EF-AF detectors and MDI (21I)</t>
        </is>
      </c>
    </row>
    <row r="21">
      <c r="B21" s="1" t="inlineStr">
        <is>
          <t>7-21</t>
        </is>
      </c>
      <c r="C21" t="inlineStr">
        <is>
          <t>8am-12pm</t>
        </is>
      </c>
      <c r="D21" t="n">
        <v>4</v>
      </c>
      <c r="E21" t="inlineStr">
        <is>
          <t>KNE 110</t>
        </is>
      </c>
      <c r="F21" t="n">
        <v>223</v>
      </c>
      <c r="G21" t="n">
        <v>100</v>
      </c>
      <c r="H21" t="inlineStr">
        <is>
          <t>EF Report G (21N)</t>
        </is>
      </c>
    </row>
    <row r="22">
      <c r="B22" s="1" t="inlineStr">
        <is>
          <t>7-21</t>
        </is>
      </c>
      <c r="C22" t="inlineStr">
        <is>
          <t>8am-12pm</t>
        </is>
      </c>
      <c r="D22" t="n">
        <v>4</v>
      </c>
      <c r="E22" s="21" t="inlineStr">
        <is>
          <t>???</t>
        </is>
      </c>
      <c r="F22" s="22" t="n">
        <v>-1</v>
      </c>
      <c r="G22" s="22" t="n">
        <v>100</v>
      </c>
      <c r="H22" t="inlineStr">
        <is>
          <t>EF Report H (21O)</t>
        </is>
      </c>
    </row>
    <row r="23">
      <c r="B23" s="1" t="inlineStr">
        <is>
          <t>7-21</t>
        </is>
      </c>
      <c r="C23" t="inlineStr">
        <is>
          <t>8am-12pm</t>
        </is>
      </c>
      <c r="D23" t="n">
        <v>4</v>
      </c>
      <c r="E23" t="inlineStr">
        <is>
          <t>KNE 210</t>
        </is>
      </c>
      <c r="F23" t="n">
        <v>242</v>
      </c>
      <c r="G23" t="n">
        <v>100</v>
      </c>
      <c r="H23" t="inlineStr">
        <is>
          <t>EF Report I (21P)</t>
        </is>
      </c>
    </row>
    <row r="24">
      <c r="B24" s="1" t="inlineStr">
        <is>
          <t>7-21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EF Report J (21Q)</t>
        </is>
      </c>
    </row>
    <row r="25">
      <c r="B25" s="1" t="inlineStr">
        <is>
          <t>7-21</t>
        </is>
      </c>
      <c r="C25" t="inlineStr">
        <is>
          <t>10am-12pm</t>
        </is>
      </c>
      <c r="D25" t="n">
        <v>2</v>
      </c>
      <c r="E25" t="inlineStr">
        <is>
          <t>JHN 175</t>
        </is>
      </c>
      <c r="F25" t="n">
        <v>70</v>
      </c>
      <c r="G25" t="n">
        <v>40</v>
      </c>
      <c r="H25" t="inlineStr">
        <is>
          <t>XF IF-RF-EF Focus on timing and more generally tracking detectors (21J)</t>
        </is>
      </c>
    </row>
    <row r="26">
      <c r="B26" s="1" t="inlineStr">
        <is>
          <t>7-21</t>
        </is>
      </c>
      <c r="C26" t="inlineStr">
        <is>
          <t>1:30pm-3:30pm</t>
        </is>
      </c>
      <c r="D26" t="n">
        <v>2</v>
      </c>
      <c r="E26" t="inlineStr">
        <is>
          <t>JHN 102</t>
        </is>
      </c>
      <c r="F26" t="n">
        <v>195</v>
      </c>
      <c r="G26" t="n">
        <v>40</v>
      </c>
      <c r="H26" t="inlineStr">
        <is>
          <t>EF Higgs BSM MS Final Plots Discussions (21T)</t>
        </is>
      </c>
    </row>
    <row r="27">
      <c r="B27" s="1" t="inlineStr">
        <is>
          <t>7-21</t>
        </is>
      </c>
      <c r="C27" t="inlineStr">
        <is>
          <t>4pm-6pm</t>
        </is>
      </c>
      <c r="D27" t="n">
        <v>2</v>
      </c>
      <c r="E27" t="inlineStr">
        <is>
          <t>JHN 102</t>
        </is>
      </c>
      <c r="F27" t="n">
        <v>195</v>
      </c>
      <c r="G27" t="n">
        <v>30</v>
      </c>
      <c r="H27" t="inlineStr">
        <is>
          <t>XF EF-AF combined EF/AF report discussion (21V)</t>
        </is>
      </c>
    </row>
    <row r="28">
      <c r="B28" s="1" t="inlineStr">
        <is>
          <t>7-22</t>
        </is>
      </c>
      <c r="C28" t="inlineStr">
        <is>
          <t>8am-10am</t>
        </is>
      </c>
      <c r="D28" t="n">
        <v>2</v>
      </c>
      <c r="E28" t="inlineStr">
        <is>
          <t>JHN 175</t>
        </is>
      </c>
      <c r="F28" t="n">
        <v>70</v>
      </c>
      <c r="G28" t="n">
        <v>50</v>
      </c>
      <c r="H28" t="inlineStr">
        <is>
          <t>XF RF-EF-TF RF1 Flavor anomalies and exotics at colliders (22A)</t>
        </is>
      </c>
    </row>
    <row r="29">
      <c r="B29" s="1" t="inlineStr">
        <is>
          <t>7-22</t>
        </is>
      </c>
      <c r="C29" t="inlineStr">
        <is>
          <t>8am-10am</t>
        </is>
      </c>
      <c r="D29" t="n">
        <v>2</v>
      </c>
      <c r="E29" t="inlineStr">
        <is>
          <t>HUB 332</t>
        </is>
      </c>
      <c r="F29" t="n">
        <v>120</v>
      </c>
      <c r="G29" t="n">
        <v>40</v>
      </c>
      <c r="H29" t="inlineStr">
        <is>
          <t>XF AF-EF Accelerator R&amp;D Overseas (22G)</t>
        </is>
      </c>
    </row>
    <row r="30">
      <c r="B30" s="1" t="inlineStr">
        <is>
          <t>7-22</t>
        </is>
      </c>
      <c r="C30" t="inlineStr">
        <is>
          <t>8am-10am</t>
        </is>
      </c>
      <c r="D30" t="n">
        <v>2</v>
      </c>
      <c r="E30" t="inlineStr">
        <is>
          <t>HUB 238</t>
        </is>
      </c>
      <c r="F30" t="n">
        <v>30</v>
      </c>
      <c r="G30" t="n">
        <v>30</v>
      </c>
      <c r="H30" t="inlineStr">
        <is>
          <t>XF NF-EF Cross-cutting issues (22H)</t>
        </is>
      </c>
    </row>
    <row r="31">
      <c r="B31" s="1" t="inlineStr">
        <is>
          <t>7-22</t>
        </is>
      </c>
      <c r="C31" t="inlineStr">
        <is>
          <t>8am-12pm</t>
        </is>
      </c>
      <c r="D31" t="n">
        <v>4</v>
      </c>
      <c r="E31" s="21" t="inlineStr">
        <is>
          <t>KNE 110</t>
        </is>
      </c>
      <c r="F31" t="n">
        <v>223</v>
      </c>
      <c r="G31" t="n">
        <v>100</v>
      </c>
      <c r="H31" t="inlineStr">
        <is>
          <t>EF Finalize Report (22M)</t>
        </is>
      </c>
    </row>
    <row r="32">
      <c r="B32" s="1" t="inlineStr">
        <is>
          <t>7-23</t>
        </is>
      </c>
      <c r="C32" t="inlineStr">
        <is>
          <t>8am-10am</t>
        </is>
      </c>
      <c r="D32" t="n">
        <v>2</v>
      </c>
      <c r="E32" s="21" t="inlineStr">
        <is>
          <t>???</t>
        </is>
      </c>
      <c r="F32" s="22" t="n">
        <v>-1</v>
      </c>
      <c r="G32" s="22" t="n">
        <v>20</v>
      </c>
      <c r="H32" t="inlineStr">
        <is>
          <t>XF RF-EF-TF RF7-EF6-EF7 hadrons as production probes; production mechanisms probing the internal structure of exotic hadrons (23A)</t>
        </is>
      </c>
    </row>
    <row r="33">
      <c r="B33" s="1" t="inlineStr">
        <is>
          <t>7-23</t>
        </is>
      </c>
      <c r="C33" t="inlineStr">
        <is>
          <t>8am-12pm</t>
        </is>
      </c>
      <c r="D33" t="n">
        <v>4</v>
      </c>
      <c r="E33" t="inlineStr">
        <is>
          <t>JHN 102</t>
        </is>
      </c>
      <c r="F33" t="n">
        <v>195</v>
      </c>
      <c r="G33" t="n">
        <v>80</v>
      </c>
      <c r="H33" t="inlineStr">
        <is>
          <t>XF AF-EF ITF report and discussion (23K)</t>
        </is>
      </c>
    </row>
    <row r="34">
      <c r="B34" s="1" t="inlineStr">
        <is>
          <t>7-23</t>
        </is>
      </c>
      <c r="C34" t="inlineStr">
        <is>
          <t>8am-12pm</t>
        </is>
      </c>
      <c r="D34" t="n">
        <v>4</v>
      </c>
      <c r="E34" t="inlineStr">
        <is>
          <t>KNE 120</t>
        </is>
      </c>
      <c r="F34" t="n">
        <v>435</v>
      </c>
      <c r="G34" t="n">
        <v>100</v>
      </c>
      <c r="H34" t="inlineStr">
        <is>
          <t>EF Report D (23N)</t>
        </is>
      </c>
    </row>
    <row r="35">
      <c r="B35" s="1" t="inlineStr">
        <is>
          <t>7-23</t>
        </is>
      </c>
      <c r="C35" t="inlineStr">
        <is>
          <t>8am-12pm</t>
        </is>
      </c>
      <c r="D35" t="n">
        <v>4</v>
      </c>
      <c r="E35" t="inlineStr">
        <is>
          <t>KNE 210</t>
        </is>
      </c>
      <c r="F35" t="n">
        <v>242</v>
      </c>
      <c r="G35" t="n">
        <v>100</v>
      </c>
      <c r="H35" t="inlineStr">
        <is>
          <t>EF Report E (23O)</t>
        </is>
      </c>
    </row>
    <row r="36">
      <c r="B36" s="1" t="inlineStr">
        <is>
          <t>7-23</t>
        </is>
      </c>
      <c r="C36" t="inlineStr">
        <is>
          <t>8am-12pm</t>
        </is>
      </c>
      <c r="D36" t="n">
        <v>4</v>
      </c>
      <c r="E36" s="21" t="inlineStr">
        <is>
          <t>???</t>
        </is>
      </c>
      <c r="F36" s="22" t="n">
        <v>-1</v>
      </c>
      <c r="G36" s="22" t="n">
        <v>100</v>
      </c>
      <c r="H36" t="inlineStr">
        <is>
          <t>EF Report F (23P)</t>
        </is>
      </c>
    </row>
    <row r="37">
      <c r="B37" s="1" t="inlineStr">
        <is>
          <t>7-23</t>
        </is>
      </c>
      <c r="C37" t="inlineStr">
        <is>
          <t>1:30pm-3:30pm</t>
        </is>
      </c>
      <c r="D37" t="n">
        <v>2</v>
      </c>
      <c r="E37" t="inlineStr">
        <is>
          <t>JHN 022</t>
        </is>
      </c>
      <c r="F37" t="n">
        <v>35</v>
      </c>
      <c r="G37" t="n">
        <v>30</v>
      </c>
      <c r="H37" t="inlineStr">
        <is>
          <t>EF Reserve (23S)</t>
        </is>
      </c>
    </row>
    <row r="38">
      <c r="B38" s="1" t="inlineStr">
        <is>
          <t>7-23</t>
        </is>
      </c>
      <c r="C38" t="inlineStr">
        <is>
          <t>1:30pm-3:30pm</t>
        </is>
      </c>
      <c r="D38" t="n">
        <v>2</v>
      </c>
      <c r="E38" t="inlineStr">
        <is>
          <t>JHN 026</t>
        </is>
      </c>
      <c r="F38" t="n">
        <v>35</v>
      </c>
      <c r="G38" t="n">
        <v>30</v>
      </c>
      <c r="H38" t="inlineStr">
        <is>
          <t>EF Reserve (23T)</t>
        </is>
      </c>
    </row>
    <row r="39">
      <c r="B39" s="1" t="inlineStr">
        <is>
          <t>7-23</t>
        </is>
      </c>
      <c r="C39" t="inlineStr">
        <is>
          <t>1:30pm-3:30pm</t>
        </is>
      </c>
      <c r="D39" t="n">
        <v>2</v>
      </c>
      <c r="E39" t="inlineStr">
        <is>
          <t>JHN 111</t>
        </is>
      </c>
      <c r="F39" t="n">
        <v>50</v>
      </c>
      <c r="G39" t="n">
        <v>40</v>
      </c>
      <c r="H39" t="inlineStr">
        <is>
          <t>EF Reserve (23U)</t>
        </is>
      </c>
    </row>
    <row r="40">
      <c r="B40" s="1" t="inlineStr">
        <is>
          <t>7-23</t>
        </is>
      </c>
      <c r="C40" t="inlineStr">
        <is>
          <t>1:30pm-3:30pm</t>
        </is>
      </c>
      <c r="D40" t="n">
        <v>2</v>
      </c>
      <c r="E40" t="inlineStr">
        <is>
          <t>JHN 175</t>
        </is>
      </c>
      <c r="F40" t="n">
        <v>70</v>
      </c>
      <c r="G40" t="n">
        <v>40</v>
      </c>
      <c r="H40" t="inlineStr">
        <is>
          <t>EF Reserve (23V)</t>
        </is>
      </c>
    </row>
    <row r="41">
      <c r="B41" s="1" t="inlineStr">
        <is>
          <t>7-24</t>
        </is>
      </c>
      <c r="C41" t="inlineStr">
        <is>
          <t>8am-10:30am</t>
        </is>
      </c>
      <c r="D41" t="n">
        <v>2.5</v>
      </c>
      <c r="E41" t="inlineStr">
        <is>
          <t>KNE 130</t>
        </is>
      </c>
      <c r="F41" t="n">
        <v>723</v>
      </c>
      <c r="G41" t="n">
        <v>300</v>
      </c>
      <c r="H41" t="inlineStr">
        <is>
          <t>EF Report Discussion (24N)</t>
        </is>
      </c>
    </row>
    <row r="42">
      <c r="B42" s="1" t="inlineStr">
        <is>
          <t>7-24</t>
        </is>
      </c>
      <c r="C42" t="inlineStr">
        <is>
          <t>10am-12pm</t>
        </is>
      </c>
      <c r="D42" t="n">
        <v>2</v>
      </c>
      <c r="E42" s="21" t="inlineStr">
        <is>
          <t>???</t>
        </is>
      </c>
      <c r="F42" s="22" t="n">
        <v>-1</v>
      </c>
      <c r="G42" s="22" t="n">
        <v>50</v>
      </c>
      <c r="H42" t="inlineStr">
        <is>
          <t>XF RF-EF-AF RF5 to discuss CLFV and heavy states (24O)</t>
        </is>
      </c>
    </row>
    <row r="43">
      <c r="B43" s="1" t="inlineStr">
        <is>
          <t>7-24</t>
        </is>
      </c>
      <c r="C43" t="inlineStr">
        <is>
          <t>11am-12pm</t>
        </is>
      </c>
      <c r="D43" t="n">
        <v>1</v>
      </c>
      <c r="E43" t="inlineStr">
        <is>
          <t>KNE 120</t>
        </is>
      </c>
      <c r="F43" t="n">
        <v>435</v>
      </c>
      <c r="G43" t="n">
        <v>300</v>
      </c>
      <c r="H43" t="inlineStr">
        <is>
          <t>EF TG Summaries (24Q)</t>
        </is>
      </c>
    </row>
    <row r="44">
      <c r="B44" s="1" t="inlineStr">
        <is>
          <t>7-24</t>
        </is>
      </c>
      <c r="C44" t="inlineStr">
        <is>
          <t>1:30pm-6pm</t>
        </is>
      </c>
      <c r="D44" t="n">
        <v>4.5</v>
      </c>
      <c r="E44" t="inlineStr">
        <is>
          <t>KNE 120</t>
        </is>
      </c>
      <c r="F44" t="n">
        <v>435</v>
      </c>
      <c r="G44" t="n">
        <v>300</v>
      </c>
      <c r="H44" t="inlineStr">
        <is>
          <t>EF TG Summaries (24R)</t>
        </is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130</t>
        </is>
      </c>
      <c r="F5" t="n">
        <v>723</v>
      </c>
      <c r="G5" t="n">
        <v>300</v>
      </c>
      <c r="H5" t="inlineStr">
        <is>
          <t>NF All frontier (18N)</t>
        </is>
      </c>
    </row>
    <row r="6">
      <c r="B6" s="1" t="inlineStr">
        <is>
          <t>7-18</t>
        </is>
      </c>
      <c r="C6" t="inlineStr">
        <is>
          <t>9:30am-11am</t>
        </is>
      </c>
      <c r="D6" t="n">
        <v>1.5</v>
      </c>
      <c r="E6" s="21" t="inlineStr">
        <is>
          <t>???</t>
        </is>
      </c>
      <c r="F6" s="22" t="n">
        <v>-1</v>
      </c>
      <c r="G6" s="22" t="n">
        <v>40</v>
      </c>
      <c r="H6" t="inlineStr">
        <is>
          <t>XF UF-NF Long Baseline (18Q)</t>
        </is>
      </c>
    </row>
    <row r="7">
      <c r="B7" s="1" t="inlineStr">
        <is>
          <t>7-19</t>
        </is>
      </c>
      <c r="C7" t="inlineStr">
        <is>
          <t>8am-9:30am</t>
        </is>
      </c>
      <c r="D7" t="n">
        <v>1.5</v>
      </c>
      <c r="E7" t="inlineStr">
        <is>
          <t>JHN 111</t>
        </is>
      </c>
      <c r="F7" t="n">
        <v>50</v>
      </c>
      <c r="G7" t="n">
        <v>50</v>
      </c>
      <c r="H7" t="inlineStr">
        <is>
          <t>XF UF-NF-RF 0nuBB from Natural Sources (19A)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s="21" t="inlineStr">
        <is>
          <t>???</t>
        </is>
      </c>
      <c r="F8" s="22" t="n">
        <v>-1</v>
      </c>
      <c r="G8" s="22" t="n">
        <v>30</v>
      </c>
      <c r="H8" t="inlineStr">
        <is>
          <t>NF Topical Group 4 (20H)</t>
        </is>
      </c>
    </row>
    <row r="9">
      <c r="B9" s="1" t="inlineStr">
        <is>
          <t>7-20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NF Topical Group 3 (20I)</t>
        </is>
      </c>
    </row>
    <row r="10">
      <c r="B10" s="1" t="inlineStr">
        <is>
          <t>7-20</t>
        </is>
      </c>
      <c r="C10" t="inlineStr">
        <is>
          <t>8am-12pm</t>
        </is>
      </c>
      <c r="D10" t="n">
        <v>4</v>
      </c>
      <c r="E10" t="inlineStr">
        <is>
          <t>JHN 102</t>
        </is>
      </c>
      <c r="F10" t="n">
        <v>195</v>
      </c>
      <c r="G10" t="n">
        <v>60</v>
      </c>
      <c r="H10" t="inlineStr">
        <is>
          <t>NF Topical Gropu 2 (20J)</t>
        </is>
      </c>
    </row>
    <row r="11">
      <c r="B11" s="1" t="inlineStr">
        <is>
          <t>7-20</t>
        </is>
      </c>
      <c r="C11" t="inlineStr">
        <is>
          <t>8am-12pm</t>
        </is>
      </c>
      <c r="D11" t="n">
        <v>4</v>
      </c>
      <c r="E11" t="inlineStr">
        <is>
          <t>HUB 340</t>
        </is>
      </c>
      <c r="F11" t="n">
        <v>72</v>
      </c>
      <c r="G11" t="n">
        <v>60</v>
      </c>
      <c r="H11" t="inlineStr">
        <is>
          <t>NF Topical Group 1 (20K)</t>
        </is>
      </c>
    </row>
    <row r="12">
      <c r="B12" s="1" t="inlineStr">
        <is>
          <t>7-20</t>
        </is>
      </c>
      <c r="C12" t="inlineStr">
        <is>
          <t>8am-10am</t>
        </is>
      </c>
      <c r="D12" t="n">
        <v>2</v>
      </c>
      <c r="E12" t="inlineStr">
        <is>
          <t>KNE 210</t>
        </is>
      </c>
      <c r="F12" t="n">
        <v>242</v>
      </c>
      <c r="G12" t="n">
        <v>150</v>
      </c>
      <c r="H12" t="inlineStr">
        <is>
          <t>NF DUNE P5 Detector technology (20N)</t>
        </is>
      </c>
    </row>
    <row r="13">
      <c r="B13" s="1" t="inlineStr">
        <is>
          <t>7-20</t>
        </is>
      </c>
      <c r="C13" t="inlineStr">
        <is>
          <t>8am-10am</t>
        </is>
      </c>
      <c r="D13" t="n">
        <v>2</v>
      </c>
      <c r="E13" t="inlineStr">
        <is>
          <t>KNE 220</t>
        </is>
      </c>
      <c r="F13" t="n">
        <v>239</v>
      </c>
      <c r="G13" t="n">
        <v>150</v>
      </c>
      <c r="H13" t="inlineStr">
        <is>
          <t>NF DUNE P5 oscillation physics (20O)</t>
        </is>
      </c>
    </row>
    <row r="14">
      <c r="B14" s="1" t="inlineStr">
        <is>
          <t>7-20</t>
        </is>
      </c>
      <c r="C14" t="inlineStr">
        <is>
          <t>10am-12pm</t>
        </is>
      </c>
      <c r="D14" t="n">
        <v>2</v>
      </c>
      <c r="E14" t="inlineStr">
        <is>
          <t>KNE 210</t>
        </is>
      </c>
      <c r="F14" t="n">
        <v>242</v>
      </c>
      <c r="G14" t="n">
        <v>150</v>
      </c>
      <c r="H14" t="inlineStr">
        <is>
          <t>NF DUNE P5 Expanded Phys Scope (20X)</t>
        </is>
      </c>
    </row>
    <row r="15">
      <c r="B15" s="1" t="inlineStr">
        <is>
          <t>7-20</t>
        </is>
      </c>
      <c r="C15" t="inlineStr">
        <is>
          <t>10am-12pm</t>
        </is>
      </c>
      <c r="D15" t="n">
        <v>2</v>
      </c>
      <c r="E15" t="inlineStr">
        <is>
          <t>KNE 220</t>
        </is>
      </c>
      <c r="F15" t="n">
        <v>239</v>
      </c>
      <c r="G15" t="n">
        <v>150</v>
      </c>
      <c r="H15" t="inlineStr">
        <is>
          <t>NF DUNE P5 BSM (20Y)</t>
        </is>
      </c>
    </row>
    <row r="16">
      <c r="B16" s="1" t="inlineStr">
        <is>
          <t>7-21</t>
        </is>
      </c>
      <c r="C16" t="inlineStr">
        <is>
          <t>8am-12pm</t>
        </is>
      </c>
      <c r="D16" t="n">
        <v>4</v>
      </c>
      <c r="E16" s="21" t="inlineStr">
        <is>
          <t>???</t>
        </is>
      </c>
      <c r="F16" s="22" t="n">
        <v>-1</v>
      </c>
      <c r="G16" s="22" t="n">
        <v>30</v>
      </c>
      <c r="H16" t="inlineStr">
        <is>
          <t>XF IF-NF Instrumentation for Neutrino Experiments (21G)</t>
        </is>
      </c>
    </row>
    <row r="17">
      <c r="B17" s="1" t="inlineStr">
        <is>
          <t>7-21</t>
        </is>
      </c>
      <c r="C17" t="inlineStr">
        <is>
          <t>8am-12pm</t>
        </is>
      </c>
      <c r="D17" t="n">
        <v>4</v>
      </c>
      <c r="E17" t="inlineStr">
        <is>
          <t>HUB 307</t>
        </is>
      </c>
      <c r="F17" t="n">
        <v>30</v>
      </c>
      <c r="G17" t="n">
        <v>20</v>
      </c>
      <c r="H17" t="inlineStr">
        <is>
          <t>NF Beyond Neutrino Mass of precision beta-decay (21K)</t>
        </is>
      </c>
    </row>
    <row r="18">
      <c r="B18" s="1" t="inlineStr">
        <is>
          <t>7-21</t>
        </is>
      </c>
      <c r="C18" t="inlineStr">
        <is>
          <t>8am-12pm</t>
        </is>
      </c>
      <c r="D18" t="n">
        <v>4</v>
      </c>
      <c r="E18" t="inlineStr">
        <is>
          <t>HUB 337</t>
        </is>
      </c>
      <c r="F18" t="n">
        <v>50</v>
      </c>
      <c r="G18" t="n">
        <v>30</v>
      </c>
      <c r="H18" t="inlineStr">
        <is>
          <t>NF Optimizing Among Funding Agencies (21L)</t>
        </is>
      </c>
    </row>
    <row r="19">
      <c r="B19" s="1" t="inlineStr">
        <is>
          <t>7-21</t>
        </is>
      </c>
      <c r="C19" t="inlineStr">
        <is>
          <t>8am-12pm</t>
        </is>
      </c>
      <c r="D19" t="n">
        <v>4</v>
      </c>
      <c r="E19" s="21" t="inlineStr">
        <is>
          <t>???</t>
        </is>
      </c>
      <c r="F19" s="22" t="n">
        <v>-1</v>
      </c>
      <c r="G19" s="22" t="n">
        <v>30</v>
      </c>
      <c r="H19" t="inlineStr">
        <is>
          <t>NF Blue Skye/Very Long Term ideas (21M)</t>
        </is>
      </c>
    </row>
    <row r="20">
      <c r="B20" s="1" t="inlineStr">
        <is>
          <t>7-22</t>
        </is>
      </c>
      <c r="C20" t="inlineStr">
        <is>
          <t>8am-12pm</t>
        </is>
      </c>
      <c r="D20" t="n">
        <v>4</v>
      </c>
      <c r="E20" t="inlineStr">
        <is>
          <t>HUB 337</t>
        </is>
      </c>
      <c r="F20" t="n">
        <v>50</v>
      </c>
      <c r="G20" t="n">
        <v>30</v>
      </c>
      <c r="H20" t="inlineStr">
        <is>
          <t>XF NF-CF Neutrino mass scale with beta decay kinematics (22C)</t>
        </is>
      </c>
    </row>
    <row r="21">
      <c r="B21" s="1" t="inlineStr">
        <is>
          <t>7-22</t>
        </is>
      </c>
      <c r="C21" t="inlineStr">
        <is>
          <t>8am-10am</t>
        </is>
      </c>
      <c r="D21" t="n">
        <v>2</v>
      </c>
      <c r="E21" t="inlineStr">
        <is>
          <t>HUB 238</t>
        </is>
      </c>
      <c r="F21" t="n">
        <v>30</v>
      </c>
      <c r="G21" t="n">
        <v>30</v>
      </c>
      <c r="H21" t="inlineStr">
        <is>
          <t>XF NF-EF Cross-cutting issues (22H)</t>
        </is>
      </c>
    </row>
    <row r="22">
      <c r="B22" s="1" t="inlineStr">
        <is>
          <t>7-22</t>
        </is>
      </c>
      <c r="C22" t="inlineStr">
        <is>
          <t>8am-10am</t>
        </is>
      </c>
      <c r="D22" t="n">
        <v>2</v>
      </c>
      <c r="E22" t="inlineStr">
        <is>
          <t>HUB 307</t>
        </is>
      </c>
      <c r="F22" t="n">
        <v>30</v>
      </c>
      <c r="G22" t="n">
        <v>20</v>
      </c>
      <c r="H22" t="inlineStr">
        <is>
          <t>XF NF Success stories from NF (22I)</t>
        </is>
      </c>
    </row>
    <row r="23">
      <c r="B23" s="1" t="inlineStr">
        <is>
          <t>7-22</t>
        </is>
      </c>
      <c r="C23" t="inlineStr">
        <is>
          <t>8am-12pm</t>
        </is>
      </c>
      <c r="D23" t="n">
        <v>4</v>
      </c>
      <c r="E23" s="21" t="inlineStr">
        <is>
          <t>???</t>
        </is>
      </c>
      <c r="F23" s="22" t="n">
        <v>-1</v>
      </c>
      <c r="G23" s="22" t="n">
        <v>50</v>
      </c>
      <c r="H23" t="inlineStr">
        <is>
          <t>XF NF-CF-IF Dark matter detector (22J)</t>
        </is>
      </c>
    </row>
    <row r="24">
      <c r="B24" s="1" t="inlineStr">
        <is>
          <t>7-22</t>
        </is>
      </c>
      <c r="C24" t="inlineStr">
        <is>
          <t>8am-12pm</t>
        </is>
      </c>
      <c r="D24" t="n">
        <v>4</v>
      </c>
      <c r="E24" t="inlineStr">
        <is>
          <t>KNE 220</t>
        </is>
      </c>
      <c r="F24" t="n">
        <v>239</v>
      </c>
      <c r="G24" t="n">
        <v>100</v>
      </c>
      <c r="H24" t="inlineStr">
        <is>
          <t>XF NF-CF-TF high energy and ultrahigh energy astrophysical neutrino (22N)</t>
        </is>
      </c>
    </row>
    <row r="25">
      <c r="B25" s="1" t="inlineStr">
        <is>
          <t>7-22</t>
        </is>
      </c>
      <c r="C25" t="inlineStr">
        <is>
          <t>8am-12pm</t>
        </is>
      </c>
      <c r="D25" t="n">
        <v>4</v>
      </c>
      <c r="E25" t="inlineStr">
        <is>
          <t>HUB 250</t>
        </is>
      </c>
      <c r="F25" t="n">
        <v>181</v>
      </c>
      <c r="G25" t="n">
        <v>70</v>
      </c>
      <c r="H25" t="inlineStr">
        <is>
          <t>XF NF-AF Accelerator neutrino sources/cross-cutting issues (22O)</t>
        </is>
      </c>
    </row>
    <row r="26">
      <c r="B26" s="1" t="inlineStr">
        <is>
          <t>7-22</t>
        </is>
      </c>
      <c r="C26" t="inlineStr">
        <is>
          <t>10am-12pm</t>
        </is>
      </c>
      <c r="D26" t="n">
        <v>2</v>
      </c>
      <c r="E26" t="inlineStr">
        <is>
          <t>HUB 340</t>
        </is>
      </c>
      <c r="F26" t="n">
        <v>72</v>
      </c>
      <c r="G26" t="n">
        <v>50</v>
      </c>
      <c r="H26" t="inlineStr">
        <is>
          <t>XF NF-TF Neutrino theory network (22K)</t>
        </is>
      </c>
    </row>
    <row r="27">
      <c r="B27" s="1" t="inlineStr">
        <is>
          <t>7-24</t>
        </is>
      </c>
      <c r="C27" t="inlineStr">
        <is>
          <t>8am-10am</t>
        </is>
      </c>
      <c r="D27" t="n">
        <v>2</v>
      </c>
      <c r="E27" s="21" t="inlineStr">
        <is>
          <t>???</t>
        </is>
      </c>
      <c r="F27" s="22" t="n">
        <v>-1</v>
      </c>
      <c r="G27" s="22" t="n">
        <v>30</v>
      </c>
      <c r="H27" t="inlineStr">
        <is>
          <t>XF RF-NF RF5 to discuss CLFV and neutrinos - mu2e and facilities (24A)</t>
        </is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8am-9:30am</t>
        </is>
      </c>
      <c r="D5" t="n">
        <v>1.5</v>
      </c>
      <c r="E5" t="inlineStr">
        <is>
          <t>JHN 111</t>
        </is>
      </c>
      <c r="F5" t="n">
        <v>50</v>
      </c>
      <c r="G5" t="n">
        <v>50</v>
      </c>
      <c r="H5" t="inlineStr">
        <is>
          <t>XF UF-NF-RF 0nuBB from Natural Sources (19A)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t="inlineStr">
        <is>
          <t>HUB 337</t>
        </is>
      </c>
      <c r="F6" t="n">
        <v>50</v>
      </c>
      <c r="G6" t="n">
        <v>40</v>
      </c>
      <c r="H6" t="inlineStr">
        <is>
          <t>RF RF6 3 Big Idea + 1 Experimental Summary White Papers (20B)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s="21" t="inlineStr">
        <is>
          <t>???</t>
        </is>
      </c>
      <c r="F7" s="22" t="n">
        <v>-1</v>
      </c>
      <c r="G7" s="22" t="n">
        <v>40</v>
      </c>
      <c r="H7" t="inlineStr">
        <is>
          <t>RF RF1 Discussions (20C)</t>
        </is>
      </c>
    </row>
    <row r="8">
      <c r="B8" s="1" t="inlineStr">
        <is>
          <t>7-20</t>
        </is>
      </c>
      <c r="C8" t="inlineStr">
        <is>
          <t>8am-12pm</t>
        </is>
      </c>
      <c r="D8" t="n">
        <v>4</v>
      </c>
      <c r="E8" t="inlineStr">
        <is>
          <t>JHN 111</t>
        </is>
      </c>
      <c r="F8" t="n">
        <v>50</v>
      </c>
      <c r="G8" t="n">
        <v>50</v>
      </c>
      <c r="H8" t="inlineStr">
        <is>
          <t>XF CF-EF-RF-TF CF1 CF2 CF3 CF7 DM Complementarity (20L)</t>
        </is>
      </c>
    </row>
    <row r="9">
      <c r="B9" s="1" t="inlineStr">
        <is>
          <t>7-20</t>
        </is>
      </c>
      <c r="C9" t="inlineStr">
        <is>
          <t>10am-12pm</t>
        </is>
      </c>
      <c r="D9" t="n">
        <v>2</v>
      </c>
      <c r="E9" t="inlineStr">
        <is>
          <t>HUB 337</t>
        </is>
      </c>
      <c r="F9" t="n">
        <v>50</v>
      </c>
      <c r="G9" t="n">
        <v>40</v>
      </c>
      <c r="H9" t="inlineStr">
        <is>
          <t>RF RF7 Exp And Theory Overview - Hadron Spectroscopy (20R)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HUB 214</t>
        </is>
      </c>
      <c r="F10" t="n">
        <v>80</v>
      </c>
      <c r="G10" t="n">
        <v>40</v>
      </c>
      <c r="H10" t="inlineStr">
        <is>
          <t>RF RF2 Discussions (20S)</t>
        </is>
      </c>
    </row>
    <row r="11">
      <c r="B11" s="1" t="inlineStr">
        <is>
          <t>7-21</t>
        </is>
      </c>
      <c r="C11" t="inlineStr">
        <is>
          <t>8am-10am</t>
        </is>
      </c>
      <c r="D11" t="n">
        <v>2</v>
      </c>
      <c r="E11" t="inlineStr">
        <is>
          <t>JHN 102</t>
        </is>
      </c>
      <c r="F11" t="n">
        <v>195</v>
      </c>
      <c r="G11" t="n">
        <v>40</v>
      </c>
      <c r="H11" t="inlineStr">
        <is>
          <t>RF RF3 Discussions (21B)</t>
        </is>
      </c>
    </row>
    <row r="12">
      <c r="B12" s="1" t="inlineStr">
        <is>
          <t>7-21</t>
        </is>
      </c>
      <c r="C12" t="inlineStr">
        <is>
          <t>10am-12pm</t>
        </is>
      </c>
      <c r="D12" t="n">
        <v>2</v>
      </c>
      <c r="E12" t="inlineStr">
        <is>
          <t>JHN 102</t>
        </is>
      </c>
      <c r="F12" t="n">
        <v>195</v>
      </c>
      <c r="G12" t="n">
        <v>40</v>
      </c>
      <c r="H12" t="inlineStr">
        <is>
          <t>RF RF5 Discussions (21R)</t>
        </is>
      </c>
    </row>
    <row r="13">
      <c r="B13" s="1" t="inlineStr">
        <is>
          <t>7-21</t>
        </is>
      </c>
      <c r="C13" t="inlineStr">
        <is>
          <t>10am-12pm</t>
        </is>
      </c>
      <c r="D13" t="n">
        <v>2</v>
      </c>
      <c r="E13" t="inlineStr">
        <is>
          <t>JHN 175</t>
        </is>
      </c>
      <c r="F13" t="n">
        <v>70</v>
      </c>
      <c r="G13" t="n">
        <v>40</v>
      </c>
      <c r="H13" t="inlineStr">
        <is>
          <t>XF IF-RF-EF Focus on timing and more generally tracking detectors (21J)</t>
        </is>
      </c>
    </row>
    <row r="14">
      <c r="B14" s="1" t="inlineStr">
        <is>
          <t>7-22</t>
        </is>
      </c>
      <c r="C14" t="inlineStr">
        <is>
          <t>8am-10am</t>
        </is>
      </c>
      <c r="D14" t="n">
        <v>2</v>
      </c>
      <c r="E14" t="inlineStr">
        <is>
          <t>JHN 175</t>
        </is>
      </c>
      <c r="F14" t="n">
        <v>70</v>
      </c>
      <c r="G14" t="n">
        <v>50</v>
      </c>
      <c r="H14" t="inlineStr">
        <is>
          <t>XF RF-EF-TF RF1 Flavor anomalies and exotics at colliders (22A)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40</v>
      </c>
      <c r="H15" t="inlineStr">
        <is>
          <t>XF AF-RF cross-cutting issues (22B)</t>
        </is>
      </c>
    </row>
    <row r="16">
      <c r="B16" s="1" t="inlineStr">
        <is>
          <t>7-22</t>
        </is>
      </c>
      <c r="C16" t="inlineStr">
        <is>
          <t>10am-12pm</t>
        </is>
      </c>
      <c r="D16" t="n">
        <v>2</v>
      </c>
      <c r="E16" t="inlineStr">
        <is>
          <t>HUB 332</t>
        </is>
      </c>
      <c r="F16" t="n">
        <v>120</v>
      </c>
      <c r="G16" t="n">
        <v>50</v>
      </c>
      <c r="H16" t="inlineStr">
        <is>
          <t>XF RF-IF RF1 Discuss picosecond detectors - fast timing in tracking and calorimetry (22P)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s="21" t="inlineStr">
        <is>
          <t>???</t>
        </is>
      </c>
      <c r="F17" s="22" t="n">
        <v>-1</v>
      </c>
      <c r="G17" s="22" t="n">
        <v>20</v>
      </c>
      <c r="H17" t="inlineStr">
        <is>
          <t>XF RF-EF-TF RF7-EF6-EF7 hadrons as production probes; production mechanisms probing the internal structure of exotic hadrons (23A)</t>
        </is>
      </c>
    </row>
    <row r="18">
      <c r="B18" s="1" t="inlineStr">
        <is>
          <t>7-23</t>
        </is>
      </c>
      <c r="C18" t="inlineStr">
        <is>
          <t>8am-11am</t>
        </is>
      </c>
      <c r="D18" t="n">
        <v>3</v>
      </c>
      <c r="E18" s="21" t="inlineStr">
        <is>
          <t>???</t>
        </is>
      </c>
      <c r="F18" s="22" t="n">
        <v>-1</v>
      </c>
      <c r="G18" s="22" t="n">
        <v>140</v>
      </c>
      <c r="H18" t="inlineStr">
        <is>
          <t>RF All Frontier Discussions (23Y)</t>
        </is>
      </c>
    </row>
    <row r="19">
      <c r="B19" s="1" t="inlineStr">
        <is>
          <t>7-24</t>
        </is>
      </c>
      <c r="C19" t="inlineStr">
        <is>
          <t>8am-10am</t>
        </is>
      </c>
      <c r="D19" t="n">
        <v>2</v>
      </c>
      <c r="E19" s="21" t="inlineStr">
        <is>
          <t>???</t>
        </is>
      </c>
      <c r="F19" s="22" t="n">
        <v>-1</v>
      </c>
      <c r="G19" s="22" t="n">
        <v>30</v>
      </c>
      <c r="H19" t="inlineStr">
        <is>
          <t>XF RF-NF RF5 to discuss CLFV and neutrinos - mu2e and facilities (24A)</t>
        </is>
      </c>
    </row>
    <row r="20">
      <c r="B20" s="1" t="inlineStr">
        <is>
          <t>7-24</t>
        </is>
      </c>
      <c r="C20" t="inlineStr">
        <is>
          <t>8am-10am</t>
        </is>
      </c>
      <c r="D20" t="n">
        <v>2</v>
      </c>
      <c r="E20" t="inlineStr">
        <is>
          <t>JHN 022</t>
        </is>
      </c>
      <c r="F20" t="n">
        <v>35</v>
      </c>
      <c r="G20" t="n">
        <v>30</v>
      </c>
      <c r="H20" t="inlineStr">
        <is>
          <t>XF RF-CF RF1 large-volume data analysis and simulation and usage of HPC in data analysis (24B)</t>
        </is>
      </c>
    </row>
    <row r="21">
      <c r="B21" s="1" t="inlineStr">
        <is>
          <t>7-24</t>
        </is>
      </c>
      <c r="C21" t="inlineStr">
        <is>
          <t>10am-12pm</t>
        </is>
      </c>
      <c r="D21" t="n">
        <v>2</v>
      </c>
      <c r="E21" s="21" t="inlineStr">
        <is>
          <t>???</t>
        </is>
      </c>
      <c r="F21" s="22" t="n">
        <v>-1</v>
      </c>
      <c r="G21" s="22" t="n">
        <v>50</v>
      </c>
      <c r="H21" t="inlineStr">
        <is>
          <t>XF RF-EF-AF RF5 to discuss CLFV and heavy states (24O)</t>
        </is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1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8am-9am</t>
        </is>
      </c>
      <c r="D5" t="n">
        <v>1</v>
      </c>
      <c r="E5" t="inlineStr">
        <is>
          <t>HUB 332</t>
        </is>
      </c>
      <c r="F5" t="n">
        <v>120</v>
      </c>
      <c r="G5" t="n">
        <v>50</v>
      </c>
      <c r="H5" t="inlineStr">
        <is>
          <t>CF CF5 Discussion (18H)</t>
        </is>
      </c>
    </row>
    <row r="6">
      <c r="B6" s="1" t="inlineStr">
        <is>
          <t>7-18</t>
        </is>
      </c>
      <c r="C6" t="inlineStr">
        <is>
          <t>8am-9am</t>
        </is>
      </c>
      <c r="D6" t="n">
        <v>1</v>
      </c>
      <c r="E6" t="inlineStr">
        <is>
          <t>HUB 340</t>
        </is>
      </c>
      <c r="F6" t="n">
        <v>72</v>
      </c>
      <c r="G6" t="n">
        <v>50</v>
      </c>
      <c r="H6" t="inlineStr">
        <is>
          <t>CF CF1 Discussion (18I)</t>
        </is>
      </c>
    </row>
    <row r="7">
      <c r="B7" s="1" t="inlineStr">
        <is>
          <t>7-18</t>
        </is>
      </c>
      <c r="C7" t="inlineStr">
        <is>
          <t>9am-10am</t>
        </is>
      </c>
      <c r="D7" t="n">
        <v>1</v>
      </c>
      <c r="E7" t="inlineStr">
        <is>
          <t>HUB 332</t>
        </is>
      </c>
      <c r="F7" t="n">
        <v>120</v>
      </c>
      <c r="G7" t="n">
        <v>50</v>
      </c>
      <c r="H7" t="inlineStr">
        <is>
          <t>CF CF6 Discussion (18O)</t>
        </is>
      </c>
    </row>
    <row r="8">
      <c r="B8" s="1" t="inlineStr">
        <is>
          <t>7-18</t>
        </is>
      </c>
      <c r="C8" t="inlineStr">
        <is>
          <t>9am-10am</t>
        </is>
      </c>
      <c r="D8" t="n">
        <v>1</v>
      </c>
      <c r="E8" t="inlineStr">
        <is>
          <t>HUB 340</t>
        </is>
      </c>
      <c r="F8" t="n">
        <v>72</v>
      </c>
      <c r="G8" t="n">
        <v>50</v>
      </c>
      <c r="H8" t="inlineStr">
        <is>
          <t>CF CF2 Discussion (18P)</t>
        </is>
      </c>
    </row>
    <row r="9">
      <c r="B9" s="1" t="inlineStr">
        <is>
          <t>7-18</t>
        </is>
      </c>
      <c r="C9" t="inlineStr">
        <is>
          <t>10am-11am</t>
        </is>
      </c>
      <c r="D9" t="n">
        <v>1</v>
      </c>
      <c r="E9" t="inlineStr">
        <is>
          <t>HUB 340</t>
        </is>
      </c>
      <c r="F9" t="n">
        <v>72</v>
      </c>
      <c r="G9" t="n">
        <v>50</v>
      </c>
      <c r="H9" t="inlineStr">
        <is>
          <t>CF CF7 Discussion (18R)</t>
        </is>
      </c>
    </row>
    <row r="10">
      <c r="B10" s="1" t="inlineStr">
        <is>
          <t>7-18</t>
        </is>
      </c>
      <c r="C10" t="inlineStr">
        <is>
          <t>10am-11am</t>
        </is>
      </c>
      <c r="D10" t="n">
        <v>1</v>
      </c>
      <c r="E10" t="inlineStr">
        <is>
          <t>HUB 332</t>
        </is>
      </c>
      <c r="F10" t="n">
        <v>120</v>
      </c>
      <c r="G10" t="n">
        <v>50</v>
      </c>
      <c r="H10" t="inlineStr">
        <is>
          <t>CF CF3 Discussion (18S)</t>
        </is>
      </c>
    </row>
    <row r="11">
      <c r="B11" s="1" t="inlineStr">
        <is>
          <t>7-18</t>
        </is>
      </c>
      <c r="C11" t="inlineStr">
        <is>
          <t>11am-12pm</t>
        </is>
      </c>
      <c r="D11" t="n">
        <v>1</v>
      </c>
      <c r="E11" t="inlineStr">
        <is>
          <t>HUB 340</t>
        </is>
      </c>
      <c r="F11" t="n">
        <v>72</v>
      </c>
      <c r="G11" t="n">
        <v>50</v>
      </c>
      <c r="H11" t="inlineStr">
        <is>
          <t>CF CF4 Discussion (18T)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50</v>
      </c>
      <c r="H12" t="inlineStr">
        <is>
          <t>XF TF-CF Cosmic Frontier Theory (19K)</t>
        </is>
      </c>
    </row>
    <row r="13">
      <c r="B13" s="1" t="inlineStr">
        <is>
          <t>7-20</t>
        </is>
      </c>
      <c r="C13" t="inlineStr">
        <is>
          <t>8am-12pm</t>
        </is>
      </c>
      <c r="D13" t="n">
        <v>4</v>
      </c>
      <c r="E13" t="inlineStr">
        <is>
          <t>JHN 111</t>
        </is>
      </c>
      <c r="F13" t="n">
        <v>50</v>
      </c>
      <c r="G13" t="n">
        <v>50</v>
      </c>
      <c r="H13" t="inlineStr">
        <is>
          <t>XF CF-EF-RF-TF CF1 CF2 CF3 CF7 DM Complementarity (20L)</t>
        </is>
      </c>
    </row>
    <row r="14">
      <c r="B14" s="1" t="inlineStr">
        <is>
          <t>7-20</t>
        </is>
      </c>
      <c r="C14" t="inlineStr">
        <is>
          <t>10am-11am</t>
        </is>
      </c>
      <c r="D14" t="n">
        <v>1</v>
      </c>
      <c r="E14" t="inlineStr">
        <is>
          <t>JHN 175</t>
        </is>
      </c>
      <c r="F14" t="n">
        <v>70</v>
      </c>
      <c r="G14" t="n">
        <v>50</v>
      </c>
      <c r="H14" t="inlineStr">
        <is>
          <t>CF CF4 CF5 CF6 CF7 Dark Energy Complementarity (20W)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s="21" t="inlineStr">
        <is>
          <t>???</t>
        </is>
      </c>
      <c r="F15" s="22" t="n">
        <v>-1</v>
      </c>
      <c r="G15" s="22" t="n">
        <v>30</v>
      </c>
      <c r="H15" t="inlineStr">
        <is>
          <t>XF IF-CF-CompF Instrumentation for Cosmic Frontier (21H)</t>
        </is>
      </c>
    </row>
    <row r="16">
      <c r="B16" s="1" t="inlineStr">
        <is>
          <t>7-22</t>
        </is>
      </c>
      <c r="C16" t="inlineStr">
        <is>
          <t>8am-12pm</t>
        </is>
      </c>
      <c r="D16" t="n">
        <v>4</v>
      </c>
      <c r="E16" t="inlineStr">
        <is>
          <t>HUB 337</t>
        </is>
      </c>
      <c r="F16" t="n">
        <v>50</v>
      </c>
      <c r="G16" t="n">
        <v>30</v>
      </c>
      <c r="H16" t="inlineStr">
        <is>
          <t>XF NF-CF Neutrino mass scale with beta decay kinematics (22C)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s="21" t="inlineStr">
        <is>
          <t>???</t>
        </is>
      </c>
      <c r="F17" s="22" t="n">
        <v>-1</v>
      </c>
      <c r="G17" s="22" t="n">
        <v>50</v>
      </c>
      <c r="H17" t="inlineStr">
        <is>
          <t>XF NF-CF-IF Dark matter detector (22J)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KNE 220</t>
        </is>
      </c>
      <c r="F18" t="n">
        <v>239</v>
      </c>
      <c r="G18" t="n">
        <v>100</v>
      </c>
      <c r="H18" t="inlineStr">
        <is>
          <t>XF NF-CF-TF high energy and ultrahigh energy astrophysical neutrino (22N)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KNE 130</t>
        </is>
      </c>
      <c r="F19" t="n">
        <v>723</v>
      </c>
      <c r="G19" t="n">
        <v>300</v>
      </c>
      <c r="H19" t="inlineStr">
        <is>
          <t>CF Report Discussion (23Q)</t>
        </is>
      </c>
    </row>
    <row r="20">
      <c r="B20" s="1" t="inlineStr">
        <is>
          <t>7-24</t>
        </is>
      </c>
      <c r="C20" t="inlineStr">
        <is>
          <t>8am-10am</t>
        </is>
      </c>
      <c r="D20" t="n">
        <v>2</v>
      </c>
      <c r="E20" t="inlineStr">
        <is>
          <t>JHN 022</t>
        </is>
      </c>
      <c r="F20" t="n">
        <v>35</v>
      </c>
      <c r="G20" t="n">
        <v>30</v>
      </c>
      <c r="H20" t="inlineStr">
        <is>
          <t>XF RF-CF RF1 large-volume data analysis and simulation and usage of HPC in data analysis (24B)</t>
        </is>
      </c>
    </row>
    <row r="21">
      <c r="B21" s="1" t="inlineStr">
        <is>
          <t>7-24</t>
        </is>
      </c>
      <c r="C21" t="inlineStr">
        <is>
          <t>8am-12pm</t>
        </is>
      </c>
      <c r="D21" t="n">
        <v>4</v>
      </c>
      <c r="E21" t="inlineStr">
        <is>
          <t>KNE 110</t>
        </is>
      </c>
      <c r="F21" t="n">
        <v>223</v>
      </c>
      <c r="G21" t="n">
        <v>200</v>
      </c>
      <c r="H21" t="inlineStr">
        <is>
          <t>CF Report Discussion (24M)</t>
        </is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0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JHN 175</t>
        </is>
      </c>
      <c r="F5" t="n">
        <v>70</v>
      </c>
      <c r="G5" t="n">
        <v>50</v>
      </c>
      <c r="H5" t="inlineStr">
        <is>
          <t>TF TF9-TF11 (18C)</t>
        </is>
      </c>
    </row>
    <row r="6">
      <c r="B6" s="1" t="inlineStr">
        <is>
          <t>7-18</t>
        </is>
      </c>
      <c r="C6" t="inlineStr">
        <is>
          <t>8am-12pm</t>
        </is>
      </c>
      <c r="D6" t="n">
        <v>4</v>
      </c>
      <c r="E6" t="inlineStr">
        <is>
          <t>HUB 214</t>
        </is>
      </c>
      <c r="F6" t="n">
        <v>80</v>
      </c>
      <c r="G6" t="n">
        <v>50</v>
      </c>
      <c r="H6" t="inlineStr">
        <is>
          <t>TF TF5-TF10 (18D)</t>
        </is>
      </c>
    </row>
    <row r="7">
      <c r="B7" s="1" t="inlineStr">
        <is>
          <t>7-18</t>
        </is>
      </c>
      <c r="C7" t="inlineStr">
        <is>
          <t>8am-12pm</t>
        </is>
      </c>
      <c r="D7" t="n">
        <v>4</v>
      </c>
      <c r="E7" t="inlineStr">
        <is>
          <t>JHN 111</t>
        </is>
      </c>
      <c r="F7" t="n">
        <v>50</v>
      </c>
      <c r="G7" t="n">
        <v>50</v>
      </c>
      <c r="H7" t="inlineStr">
        <is>
          <t>TF TF2-TF8 (18E)</t>
        </is>
      </c>
    </row>
    <row r="8">
      <c r="B8" s="1" t="inlineStr">
        <is>
          <t>7-18</t>
        </is>
      </c>
      <c r="C8" t="inlineStr">
        <is>
          <t>8am-12pm</t>
        </is>
      </c>
      <c r="D8" t="n">
        <v>4</v>
      </c>
      <c r="E8" t="inlineStr">
        <is>
          <t>HUB 337</t>
        </is>
      </c>
      <c r="F8" t="n">
        <v>50</v>
      </c>
      <c r="G8" t="n">
        <v>50</v>
      </c>
      <c r="H8" t="inlineStr">
        <is>
          <t>TF TF4b-TF6-TF7 (18F)</t>
        </is>
      </c>
    </row>
    <row r="9">
      <c r="B9" s="1" t="inlineStr">
        <is>
          <t>7-18</t>
        </is>
      </c>
      <c r="C9" t="inlineStr">
        <is>
          <t>8am-12pm</t>
        </is>
      </c>
      <c r="D9" t="n">
        <v>4</v>
      </c>
      <c r="E9" t="inlineStr">
        <is>
          <t>JHN 022</t>
        </is>
      </c>
      <c r="F9" t="n">
        <v>35</v>
      </c>
      <c r="G9" t="n">
        <v>30</v>
      </c>
      <c r="H9" t="inlineStr">
        <is>
          <t>TF TF1-TF3-TF4a (18G)</t>
        </is>
      </c>
    </row>
    <row r="10">
      <c r="B10" s="1" t="inlineStr">
        <is>
          <t>7-18</t>
        </is>
      </c>
      <c r="C10" t="inlineStr">
        <is>
          <t>2pm-6pm</t>
        </is>
      </c>
      <c r="D10" t="n">
        <v>4</v>
      </c>
      <c r="E10" t="inlineStr">
        <is>
          <t>HUB 340</t>
        </is>
      </c>
      <c r="F10" t="n">
        <v>72</v>
      </c>
      <c r="G10" t="n">
        <v>50</v>
      </c>
      <c r="H10" t="inlineStr">
        <is>
          <t>XF EF-AF-TF Muon Forum Report (18Y)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JHN 175</t>
        </is>
      </c>
      <c r="F11" t="n">
        <v>70</v>
      </c>
      <c r="G11" t="n">
        <v>50</v>
      </c>
      <c r="H11" t="inlineStr">
        <is>
          <t>XF TF-EF Energy Frontier Theory (19J)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JHN 102</t>
        </is>
      </c>
      <c r="F12" t="n">
        <v>195</v>
      </c>
      <c r="G12" t="n">
        <v>50</v>
      </c>
      <c r="H12" t="inlineStr">
        <is>
          <t>XF TF-CF Cosmic Frontier Theory (19K)</t>
        </is>
      </c>
    </row>
    <row r="13">
      <c r="B13" s="1" t="inlineStr">
        <is>
          <t>7-19</t>
        </is>
      </c>
      <c r="C13" t="inlineStr">
        <is>
          <t>8am-12pm</t>
        </is>
      </c>
      <c r="D13" t="n">
        <v>4</v>
      </c>
      <c r="E13" t="inlineStr">
        <is>
          <t>KNE 220</t>
        </is>
      </c>
      <c r="F13" t="n">
        <v>239</v>
      </c>
      <c r="G13" t="n">
        <v>175</v>
      </c>
      <c r="H13" t="inlineStr">
        <is>
          <t>TF Discussion and frontier reports (19P)</t>
        </is>
      </c>
    </row>
    <row r="14">
      <c r="B14" s="1" t="inlineStr">
        <is>
          <t>7-19</t>
        </is>
      </c>
      <c r="C14" t="inlineStr">
        <is>
          <t>4pm-6pm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EF-EF-AF-TF e+e- Forum (19U)</t>
        </is>
      </c>
    </row>
    <row r="15">
      <c r="B15" s="1" t="inlineStr">
        <is>
          <t>7-20</t>
        </is>
      </c>
      <c r="C15" t="inlineStr">
        <is>
          <t>8am-12pm</t>
        </is>
      </c>
      <c r="D15" t="n">
        <v>4</v>
      </c>
      <c r="E15" t="inlineStr">
        <is>
          <t>JHN 111</t>
        </is>
      </c>
      <c r="F15" t="n">
        <v>50</v>
      </c>
      <c r="G15" t="n">
        <v>50</v>
      </c>
      <c r="H15" t="inlineStr">
        <is>
          <t>XF CF-EF-RF-TF CF1 CF2 CF3 CF7 DM Complementarity (20L)</t>
        </is>
      </c>
    </row>
    <row r="16">
      <c r="B16" s="1" t="inlineStr">
        <is>
          <t>7-22</t>
        </is>
      </c>
      <c r="C16" t="inlineStr">
        <is>
          <t>8am-10am</t>
        </is>
      </c>
      <c r="D16" t="n">
        <v>2</v>
      </c>
      <c r="E16" t="inlineStr">
        <is>
          <t>JHN 175</t>
        </is>
      </c>
      <c r="F16" t="n">
        <v>70</v>
      </c>
      <c r="G16" t="n">
        <v>50</v>
      </c>
      <c r="H16" t="inlineStr">
        <is>
          <t>XF RF-EF-TF RF1 Flavor anomalies and exotics at colliders (22A)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KNE 220</t>
        </is>
      </c>
      <c r="F17" t="n">
        <v>239</v>
      </c>
      <c r="G17" t="n">
        <v>100</v>
      </c>
      <c r="H17" t="inlineStr">
        <is>
          <t>XF NF-CF-TF high energy and ultrahigh energy astrophysical neutrino (22N)</t>
        </is>
      </c>
    </row>
    <row r="18">
      <c r="B18" s="1" t="inlineStr">
        <is>
          <t>7-22</t>
        </is>
      </c>
      <c r="C18" t="inlineStr">
        <is>
          <t>10am-12pm</t>
        </is>
      </c>
      <c r="D18" t="n">
        <v>2</v>
      </c>
      <c r="E18" t="inlineStr">
        <is>
          <t>HUB 340</t>
        </is>
      </c>
      <c r="F18" t="n">
        <v>72</v>
      </c>
      <c r="G18" t="n">
        <v>50</v>
      </c>
      <c r="H18" t="inlineStr">
        <is>
          <t>XF NF-TF Neutrino theory network (22K)</t>
        </is>
      </c>
    </row>
    <row r="19">
      <c r="B19" s="1" t="inlineStr">
        <is>
          <t>7-23</t>
        </is>
      </c>
      <c r="C19" t="inlineStr">
        <is>
          <t>8am-10am</t>
        </is>
      </c>
      <c r="D19" t="n">
        <v>2</v>
      </c>
      <c r="E19" s="21" t="inlineStr">
        <is>
          <t>???</t>
        </is>
      </c>
      <c r="F19" s="22" t="n">
        <v>-1</v>
      </c>
      <c r="G19" s="22" t="n">
        <v>20</v>
      </c>
      <c r="H19" t="inlineStr">
        <is>
          <t>XF RF-EF-TF RF7-EF6-EF7 hadrons as production probes; production mechanisms probing the internal structure of exotic hadrons (23A)</t>
        </is>
      </c>
    </row>
    <row r="20">
      <c r="B20" s="1" t="inlineStr">
        <is>
          <t>7-23</t>
        </is>
      </c>
      <c r="C20" t="inlineStr">
        <is>
          <t>8am-10am</t>
        </is>
      </c>
      <c r="D20" t="n">
        <v>2</v>
      </c>
      <c r="E20" t="inlineStr">
        <is>
          <t>JHN 075</t>
        </is>
      </c>
      <c r="F20" t="n">
        <v>100</v>
      </c>
      <c r="G20" t="n">
        <v>50</v>
      </c>
      <c r="H20" t="inlineStr">
        <is>
          <t>XF TF-CompF QIS (21Z)</t>
        </is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9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8am-12pm</t>
        </is>
      </c>
      <c r="D5" t="n">
        <v>4</v>
      </c>
      <c r="E5" t="inlineStr">
        <is>
          <t>KNE 210</t>
        </is>
      </c>
      <c r="F5" t="n">
        <v>242</v>
      </c>
      <c r="G5" t="n">
        <v>150</v>
      </c>
      <c r="H5" t="inlineStr">
        <is>
          <t>AF All frontier (18M)</t>
        </is>
      </c>
    </row>
    <row r="6">
      <c r="B6" s="1" t="inlineStr">
        <is>
          <t>7-18</t>
        </is>
      </c>
      <c r="C6" t="inlineStr">
        <is>
          <t>2pm-6pm</t>
        </is>
      </c>
      <c r="D6" t="n">
        <v>4</v>
      </c>
      <c r="E6" t="inlineStr">
        <is>
          <t>HUB 340</t>
        </is>
      </c>
      <c r="F6" t="n">
        <v>72</v>
      </c>
      <c r="G6" t="n">
        <v>50</v>
      </c>
      <c r="H6" t="inlineStr">
        <is>
          <t>XF EF-AF-TF Muon Forum Report (18Y)</t>
        </is>
      </c>
    </row>
    <row r="7">
      <c r="B7" s="1" t="inlineStr">
        <is>
          <t>7-19</t>
        </is>
      </c>
      <c r="C7" t="inlineStr">
        <is>
          <t>8am-12pm</t>
        </is>
      </c>
      <c r="D7" t="n">
        <v>4</v>
      </c>
      <c r="E7" s="21" t="inlineStr">
        <is>
          <t>???</t>
        </is>
      </c>
      <c r="F7" s="22" t="n">
        <v>-1</v>
      </c>
      <c r="G7" s="22" t="n">
        <v>30</v>
      </c>
      <c r="H7" t="inlineStr">
        <is>
          <t>AF AF7 (19C)</t>
        </is>
      </c>
    </row>
    <row r="8">
      <c r="B8" s="1" t="inlineStr">
        <is>
          <t>7-19</t>
        </is>
      </c>
      <c r="C8" t="inlineStr">
        <is>
          <t>8am-12pm</t>
        </is>
      </c>
      <c r="D8" t="n">
        <v>4</v>
      </c>
      <c r="E8" t="inlineStr">
        <is>
          <t>HUB 307</t>
        </is>
      </c>
      <c r="F8" t="n">
        <v>30</v>
      </c>
      <c r="G8" t="n">
        <v>20</v>
      </c>
      <c r="H8" t="inlineStr">
        <is>
          <t>AF AF6 (19D)</t>
        </is>
      </c>
    </row>
    <row r="9">
      <c r="B9" s="1" t="inlineStr">
        <is>
          <t>7-19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AF AF4 (19E)</t>
        </is>
      </c>
    </row>
    <row r="10">
      <c r="B10" s="1" t="inlineStr">
        <is>
          <t>7-19</t>
        </is>
      </c>
      <c r="C10" t="inlineStr">
        <is>
          <t>8am-12pm</t>
        </is>
      </c>
      <c r="D10" t="n">
        <v>4</v>
      </c>
      <c r="E10" s="21" t="inlineStr">
        <is>
          <t>???</t>
        </is>
      </c>
      <c r="F10" s="22" t="n">
        <v>-1</v>
      </c>
      <c r="G10" s="22" t="n">
        <v>20</v>
      </c>
      <c r="H10" t="inlineStr">
        <is>
          <t>AF AF3 (19F)</t>
        </is>
      </c>
    </row>
    <row r="11">
      <c r="B11" s="1" t="inlineStr">
        <is>
          <t>7-19</t>
        </is>
      </c>
      <c r="C11" t="inlineStr">
        <is>
          <t>8am-12pm</t>
        </is>
      </c>
      <c r="D11" t="n">
        <v>4</v>
      </c>
      <c r="E11" t="inlineStr">
        <is>
          <t>HUB 337</t>
        </is>
      </c>
      <c r="F11" t="n">
        <v>50</v>
      </c>
      <c r="G11" t="n">
        <v>30</v>
      </c>
      <c r="H11" t="inlineStr">
        <is>
          <t>AF AF2-5 (19G)</t>
        </is>
      </c>
    </row>
    <row r="12">
      <c r="B12" s="1" t="inlineStr">
        <is>
          <t>7-19</t>
        </is>
      </c>
      <c r="C12" t="inlineStr">
        <is>
          <t>8am-12pm</t>
        </is>
      </c>
      <c r="D12" t="n">
        <v>4</v>
      </c>
      <c r="E12" t="inlineStr">
        <is>
          <t>HUB 238</t>
        </is>
      </c>
      <c r="F12" t="n">
        <v>30</v>
      </c>
      <c r="G12" t="n">
        <v>20</v>
      </c>
      <c r="H12" t="inlineStr">
        <is>
          <t>AF AF1 (19H)</t>
        </is>
      </c>
    </row>
    <row r="13">
      <c r="B13" s="1" t="inlineStr">
        <is>
          <t>7-19</t>
        </is>
      </c>
      <c r="C13" t="inlineStr">
        <is>
          <t>1:30pm-3:30pm</t>
        </is>
      </c>
      <c r="D13" t="n">
        <v>2</v>
      </c>
      <c r="E13" t="inlineStr">
        <is>
          <t>JHN 102</t>
        </is>
      </c>
      <c r="F13" t="n">
        <v>195</v>
      </c>
      <c r="G13" t="n">
        <v>40</v>
      </c>
      <c r="H13" t="inlineStr">
        <is>
          <t>XF EF-AF Finalizing Plots and Tables (19R)</t>
        </is>
      </c>
    </row>
    <row r="14">
      <c r="B14" s="1" t="inlineStr">
        <is>
          <t>7-19</t>
        </is>
      </c>
      <c r="C14" t="inlineStr">
        <is>
          <t>4pm-6pm</t>
        </is>
      </c>
      <c r="D14" t="n">
        <v>2</v>
      </c>
      <c r="E14" t="inlineStr">
        <is>
          <t>JHN 175</t>
        </is>
      </c>
      <c r="F14" t="n">
        <v>70</v>
      </c>
      <c r="G14" t="n">
        <v>40</v>
      </c>
      <c r="H14" t="inlineStr">
        <is>
          <t>XF EF-EF-AF-TF e+e- Forum (19U)</t>
        </is>
      </c>
    </row>
    <row r="15">
      <c r="B15" s="1" t="inlineStr">
        <is>
          <t>7-21</t>
        </is>
      </c>
      <c r="C15" t="inlineStr">
        <is>
          <t>8am-12pm</t>
        </is>
      </c>
      <c r="D15" t="n">
        <v>4</v>
      </c>
      <c r="E15" t="inlineStr">
        <is>
          <t>HUB 340</t>
        </is>
      </c>
      <c r="F15" t="n">
        <v>72</v>
      </c>
      <c r="G15" t="n">
        <v>40</v>
      </c>
      <c r="H15" t="inlineStr">
        <is>
          <t>XF IF-EF-AF detectors and MDI (21I)</t>
        </is>
      </c>
    </row>
    <row r="16">
      <c r="B16" s="1" t="inlineStr">
        <is>
          <t>7-21</t>
        </is>
      </c>
      <c r="C16" t="inlineStr">
        <is>
          <t>4pm-6pm</t>
        </is>
      </c>
      <c r="D16" t="n">
        <v>2</v>
      </c>
      <c r="E16" t="inlineStr">
        <is>
          <t>JHN 102</t>
        </is>
      </c>
      <c r="F16" t="n">
        <v>195</v>
      </c>
      <c r="G16" t="n">
        <v>30</v>
      </c>
      <c r="H16" t="inlineStr">
        <is>
          <t>XF EF-AF combined EF/AF report discussion (21V)</t>
        </is>
      </c>
    </row>
    <row r="17">
      <c r="B17" s="1" t="inlineStr">
        <is>
          <t>7-22</t>
        </is>
      </c>
      <c r="C17" t="inlineStr">
        <is>
          <t>8am-12pm</t>
        </is>
      </c>
      <c r="D17" t="n">
        <v>4</v>
      </c>
      <c r="E17" t="inlineStr">
        <is>
          <t>JHN 111</t>
        </is>
      </c>
      <c r="F17" t="n">
        <v>50</v>
      </c>
      <c r="G17" t="n">
        <v>40</v>
      </c>
      <c r="H17" t="inlineStr">
        <is>
          <t>XF AF-RF cross-cutting issues (22B)</t>
        </is>
      </c>
    </row>
    <row r="18">
      <c r="B18" s="1" t="inlineStr">
        <is>
          <t>7-22</t>
        </is>
      </c>
      <c r="C18" t="inlineStr">
        <is>
          <t>8am-12pm</t>
        </is>
      </c>
      <c r="D18" t="n">
        <v>4</v>
      </c>
      <c r="E18" t="inlineStr">
        <is>
          <t>JHN 022</t>
        </is>
      </c>
      <c r="F18" t="n">
        <v>35</v>
      </c>
      <c r="G18" t="n">
        <v>30</v>
      </c>
      <c r="H18" t="inlineStr">
        <is>
          <t>XF AF-CEF Success Stories from AF (22D)</t>
        </is>
      </c>
    </row>
    <row r="19">
      <c r="B19" s="1" t="inlineStr">
        <is>
          <t>7-22</t>
        </is>
      </c>
      <c r="C19" t="inlineStr">
        <is>
          <t>8am-12pm</t>
        </is>
      </c>
      <c r="D19" t="n">
        <v>4</v>
      </c>
      <c r="E19" t="inlineStr">
        <is>
          <t>JHN 102</t>
        </is>
      </c>
      <c r="F19" t="n">
        <v>195</v>
      </c>
      <c r="G19" t="n">
        <v>70</v>
      </c>
      <c r="H19" t="inlineStr">
        <is>
          <t>XF AF-CompF Cross-cutting issues (22E)</t>
        </is>
      </c>
    </row>
    <row r="20">
      <c r="B20" s="1" t="inlineStr">
        <is>
          <t>7-22</t>
        </is>
      </c>
      <c r="C20" t="inlineStr">
        <is>
          <t>8am-10am</t>
        </is>
      </c>
      <c r="D20" t="n">
        <v>2</v>
      </c>
      <c r="E20" t="inlineStr">
        <is>
          <t>HUB 332</t>
        </is>
      </c>
      <c r="F20" t="n">
        <v>120</v>
      </c>
      <c r="G20" t="n">
        <v>40</v>
      </c>
      <c r="H20" t="inlineStr">
        <is>
          <t>XF AF-EF Accelerator R&amp;D Overseas (22G)</t>
        </is>
      </c>
    </row>
    <row r="21">
      <c r="B21" s="1" t="inlineStr">
        <is>
          <t>7-22</t>
        </is>
      </c>
      <c r="C21" t="inlineStr">
        <is>
          <t>8am-12pm</t>
        </is>
      </c>
      <c r="D21" t="n">
        <v>4</v>
      </c>
      <c r="E21" t="inlineStr">
        <is>
          <t>HUB 250</t>
        </is>
      </c>
      <c r="F21" t="n">
        <v>181</v>
      </c>
      <c r="G21" t="n">
        <v>70</v>
      </c>
      <c r="H21" t="inlineStr">
        <is>
          <t>XF NF-AF Accelerator neutrino sources/cross-cutting issues (22O)</t>
        </is>
      </c>
    </row>
    <row r="22">
      <c r="B22" s="1" t="inlineStr">
        <is>
          <t>7-23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80</v>
      </c>
      <c r="H22" t="inlineStr">
        <is>
          <t>XF AF-EF ITF report and discussion (23K)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t="inlineStr">
        <is>
          <t>JHN 175</t>
        </is>
      </c>
      <c r="F23" t="n">
        <v>70</v>
      </c>
      <c r="G23" t="n">
        <v>70</v>
      </c>
      <c r="H23" t="inlineStr">
        <is>
          <t>AF Summary report discussion and tuneup (24C)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t="inlineStr">
        <is>
          <t>JHN 111</t>
        </is>
      </c>
      <c r="F24" t="n">
        <v>50</v>
      </c>
      <c r="G24" t="n">
        <v>50</v>
      </c>
      <c r="H24" t="inlineStr">
        <is>
          <t>AF P5 Strategy beam physics and facilities (24H)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JHN 075</t>
        </is>
      </c>
      <c r="F25" t="n">
        <v>100</v>
      </c>
      <c r="G25" t="n">
        <v>70</v>
      </c>
      <c r="H25" t="inlineStr">
        <is>
          <t>AF P5 Strategy optimizing among funding sources (24I)</t>
        </is>
      </c>
    </row>
    <row r="26">
      <c r="B26" s="1" t="inlineStr">
        <is>
          <t>7-24</t>
        </is>
      </c>
      <c r="C26" t="inlineStr">
        <is>
          <t>8am-12pm</t>
        </is>
      </c>
      <c r="D26" t="n">
        <v>4</v>
      </c>
      <c r="E26" s="21" t="inlineStr">
        <is>
          <t>???</t>
        </is>
      </c>
      <c r="F26" s="22" t="n">
        <v>-1</v>
      </c>
      <c r="G26" s="22" t="n">
        <v>70</v>
      </c>
      <c r="H26" t="inlineStr">
        <is>
          <t>AF P5 Strategy accel for neutrinos and PBC (24J)</t>
        </is>
      </c>
    </row>
    <row r="27">
      <c r="B27" s="1" t="inlineStr">
        <is>
          <t>7-24</t>
        </is>
      </c>
      <c r="C27" t="inlineStr">
        <is>
          <t>8am-12pm</t>
        </is>
      </c>
      <c r="D27" t="n">
        <v>4</v>
      </c>
      <c r="E27" t="inlineStr">
        <is>
          <t>KNE 220</t>
        </is>
      </c>
      <c r="F27" t="n">
        <v>239</v>
      </c>
      <c r="G27" t="n">
        <v>70</v>
      </c>
      <c r="H27" t="inlineStr">
        <is>
          <t>AF P5 Strategy technologies and test facilities (24K)</t>
        </is>
      </c>
    </row>
    <row r="28">
      <c r="B28" s="1" t="inlineStr">
        <is>
          <t>7-24</t>
        </is>
      </c>
      <c r="C28" t="inlineStr">
        <is>
          <t>8am-12pm</t>
        </is>
      </c>
      <c r="D28" t="n">
        <v>4</v>
      </c>
      <c r="E28" s="21" t="inlineStr">
        <is>
          <t>???</t>
        </is>
      </c>
      <c r="F28" s="22" t="n">
        <v>-1</v>
      </c>
      <c r="G28" s="22" t="n">
        <v>100</v>
      </c>
      <c r="H28" t="inlineStr">
        <is>
          <t>AF P5 Strategy colliders (24L)</t>
        </is>
      </c>
    </row>
    <row r="29">
      <c r="B29" s="1" t="inlineStr">
        <is>
          <t>7-24</t>
        </is>
      </c>
      <c r="C29" t="inlineStr">
        <is>
          <t>10am-12pm</t>
        </is>
      </c>
      <c r="D29" t="n">
        <v>2</v>
      </c>
      <c r="E29" s="21" t="inlineStr">
        <is>
          <t>???</t>
        </is>
      </c>
      <c r="F29" s="22" t="n">
        <v>-1</v>
      </c>
      <c r="G29" s="22" t="n">
        <v>50</v>
      </c>
      <c r="H29" t="inlineStr">
        <is>
          <t>XF RF-EF-AF RF5 to discuss CLFV and heavy states (24O)</t>
        </is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25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7-19</t>
        </is>
      </c>
      <c r="C5" t="inlineStr">
        <is>
          <t>1:30pm-3:30pm</t>
        </is>
      </c>
      <c r="D5" t="n">
        <v>2</v>
      </c>
      <c r="E5" t="inlineStr">
        <is>
          <t>JHN 175</t>
        </is>
      </c>
      <c r="F5" t="n">
        <v>70</v>
      </c>
      <c r="G5" t="n">
        <v>40</v>
      </c>
      <c r="H5" t="inlineStr">
        <is>
          <t>XF EF-IF Finalizing Plots Tables Detector Resolutions etc (19Q)</t>
        </is>
      </c>
    </row>
    <row r="6">
      <c r="B6" s="1" t="inlineStr">
        <is>
          <t>7-21</t>
        </is>
      </c>
      <c r="C6" t="inlineStr">
        <is>
          <t>8am-10am</t>
        </is>
      </c>
      <c r="D6" t="n">
        <v>2</v>
      </c>
      <c r="E6" t="inlineStr">
        <is>
          <t>JHN 175</t>
        </is>
      </c>
      <c r="F6" t="n">
        <v>70</v>
      </c>
      <c r="G6" t="n">
        <v>40</v>
      </c>
      <c r="H6" t="inlineStr">
        <is>
          <t>XF IF-CompF readout and AI/ML (21E)</t>
        </is>
      </c>
    </row>
    <row r="7">
      <c r="B7" s="1" t="inlineStr">
        <is>
          <t>7-21</t>
        </is>
      </c>
      <c r="C7" t="inlineStr">
        <is>
          <t>8am-9:30am</t>
        </is>
      </c>
      <c r="D7" t="n">
        <v>1.5</v>
      </c>
      <c r="E7" s="21" t="inlineStr">
        <is>
          <t>???</t>
        </is>
      </c>
      <c r="F7" s="22" t="n">
        <v>-1</v>
      </c>
      <c r="G7" s="22" t="n">
        <v>30</v>
      </c>
      <c r="H7" t="inlineStr">
        <is>
          <t>XF IF-UF Facilities (21F)</t>
        </is>
      </c>
    </row>
    <row r="8">
      <c r="B8" s="1" t="inlineStr">
        <is>
          <t>7-21</t>
        </is>
      </c>
      <c r="C8" t="inlineStr">
        <is>
          <t>8am-12pm</t>
        </is>
      </c>
      <c r="D8" t="n">
        <v>4</v>
      </c>
      <c r="E8" s="21" t="inlineStr">
        <is>
          <t>???</t>
        </is>
      </c>
      <c r="F8" s="22" t="n">
        <v>-1</v>
      </c>
      <c r="G8" s="22" t="n">
        <v>30</v>
      </c>
      <c r="H8" t="inlineStr">
        <is>
          <t>XF IF-NF Instrumentation for Neutrino Experiments (21G)</t>
        </is>
      </c>
    </row>
    <row r="9">
      <c r="B9" s="1" t="inlineStr">
        <is>
          <t>7-21</t>
        </is>
      </c>
      <c r="C9" t="inlineStr">
        <is>
          <t>8am-12pm</t>
        </is>
      </c>
      <c r="D9" t="n">
        <v>4</v>
      </c>
      <c r="E9" s="21" t="inlineStr">
        <is>
          <t>???</t>
        </is>
      </c>
      <c r="F9" s="22" t="n">
        <v>-1</v>
      </c>
      <c r="G9" s="22" t="n">
        <v>30</v>
      </c>
      <c r="H9" t="inlineStr">
        <is>
          <t>XF IF-CF-CompF Instrumentation for Cosmic Frontier (21H)</t>
        </is>
      </c>
    </row>
    <row r="10">
      <c r="B10" s="1" t="inlineStr">
        <is>
          <t>7-21</t>
        </is>
      </c>
      <c r="C10" t="inlineStr">
        <is>
          <t>8am-12pm</t>
        </is>
      </c>
      <c r="D10" t="n">
        <v>4</v>
      </c>
      <c r="E10" t="inlineStr">
        <is>
          <t>HUB 340</t>
        </is>
      </c>
      <c r="F10" t="n">
        <v>72</v>
      </c>
      <c r="G10" t="n">
        <v>40</v>
      </c>
      <c r="H10" t="inlineStr">
        <is>
          <t>XF IF-EF-AF detectors and MDI (21I)</t>
        </is>
      </c>
    </row>
    <row r="11">
      <c r="B11" s="1" t="inlineStr">
        <is>
          <t>7-21</t>
        </is>
      </c>
      <c r="C11" t="inlineStr">
        <is>
          <t>10am-12pm</t>
        </is>
      </c>
      <c r="D11" t="n">
        <v>2</v>
      </c>
      <c r="E11" t="inlineStr">
        <is>
          <t>JHN 175</t>
        </is>
      </c>
      <c r="F11" t="n">
        <v>70</v>
      </c>
      <c r="G11" t="n">
        <v>40</v>
      </c>
      <c r="H11" t="inlineStr">
        <is>
          <t>XF IF-RF-EF Focus on timing and more generally tracking detectors (21J)</t>
        </is>
      </c>
    </row>
    <row r="12">
      <c r="B12" s="1" t="inlineStr">
        <is>
          <t>7-21</t>
        </is>
      </c>
      <c r="C12" t="inlineStr">
        <is>
          <t>10:30am-12pm</t>
        </is>
      </c>
      <c r="D12" t="n">
        <v>1.5</v>
      </c>
      <c r="E12" s="21" t="inlineStr">
        <is>
          <t>???</t>
        </is>
      </c>
      <c r="F12" s="22" t="n">
        <v>-1</v>
      </c>
      <c r="G12" s="22" t="n">
        <v>40</v>
      </c>
      <c r="H12" t="inlineStr">
        <is>
          <t>XF UF-IF Cross-cutting and Facilities (21S)</t>
        </is>
      </c>
    </row>
    <row r="13">
      <c r="B13" s="1" t="inlineStr">
        <is>
          <t>7-22</t>
        </is>
      </c>
      <c r="C13" t="inlineStr">
        <is>
          <t>8am-12pm</t>
        </is>
      </c>
      <c r="D13" t="n">
        <v>4</v>
      </c>
      <c r="E13" t="inlineStr">
        <is>
          <t>HUB 214</t>
        </is>
      </c>
      <c r="F13" t="n">
        <v>80</v>
      </c>
      <c r="G13" t="n">
        <v>50</v>
      </c>
      <c r="H13" t="inlineStr">
        <is>
          <t>XF UF-IF QIS (22F)</t>
        </is>
      </c>
    </row>
    <row r="14">
      <c r="B14" s="1" t="inlineStr">
        <is>
          <t>7-22</t>
        </is>
      </c>
      <c r="C14" t="inlineStr">
        <is>
          <t>8am-12pm</t>
        </is>
      </c>
      <c r="D14" t="n">
        <v>4</v>
      </c>
      <c r="E14" s="21" t="inlineStr">
        <is>
          <t>???</t>
        </is>
      </c>
      <c r="F14" s="22" t="n">
        <v>-1</v>
      </c>
      <c r="G14" s="22" t="n">
        <v>50</v>
      </c>
      <c r="H14" t="inlineStr">
        <is>
          <t>XF NF-CF-IF Dark matter detector (22J)</t>
        </is>
      </c>
    </row>
    <row r="15">
      <c r="B15" s="1" t="inlineStr">
        <is>
          <t>7-22</t>
        </is>
      </c>
      <c r="C15" t="inlineStr">
        <is>
          <t>10am-12pm</t>
        </is>
      </c>
      <c r="D15" t="n">
        <v>2</v>
      </c>
      <c r="E15" t="inlineStr">
        <is>
          <t>HUB 332</t>
        </is>
      </c>
      <c r="F15" t="n">
        <v>120</v>
      </c>
      <c r="G15" t="n">
        <v>50</v>
      </c>
      <c r="H15" t="inlineStr">
        <is>
          <t>XF RF-IF RF1 Discuss picosecond detectors - fast timing in tracking and calorimetry (22P)</t>
        </is>
      </c>
    </row>
    <row r="16">
      <c r="B16" s="1" t="inlineStr">
        <is>
          <t>7-23</t>
        </is>
      </c>
      <c r="C16" t="inlineStr">
        <is>
          <t>8am-12pm</t>
        </is>
      </c>
      <c r="D16" t="n">
        <v>4</v>
      </c>
      <c r="E16" s="21" t="inlineStr">
        <is>
          <t>???</t>
        </is>
      </c>
      <c r="F16" s="22" t="n">
        <v>-1</v>
      </c>
      <c r="G16" s="22" t="n">
        <v>20</v>
      </c>
      <c r="H16" t="inlineStr">
        <is>
          <t>IF IF6 (23C)</t>
        </is>
      </c>
    </row>
    <row r="17">
      <c r="B17" s="1" t="inlineStr">
        <is>
          <t>7-23</t>
        </is>
      </c>
      <c r="C17" t="inlineStr">
        <is>
          <t>8am-12pm</t>
        </is>
      </c>
      <c r="D17" t="n">
        <v>4</v>
      </c>
      <c r="E17" s="21" t="inlineStr">
        <is>
          <t>???</t>
        </is>
      </c>
      <c r="F17" s="22" t="n">
        <v>-1</v>
      </c>
      <c r="G17" s="22" t="n">
        <v>20</v>
      </c>
      <c r="H17" t="inlineStr">
        <is>
          <t>IF IF5 (23D)</t>
        </is>
      </c>
    </row>
    <row r="18">
      <c r="B18" s="1" t="inlineStr">
        <is>
          <t>7-23</t>
        </is>
      </c>
      <c r="C18" t="inlineStr">
        <is>
          <t>8am-12pm</t>
        </is>
      </c>
      <c r="D18" t="n">
        <v>4</v>
      </c>
      <c r="E18" s="21" t="inlineStr">
        <is>
          <t>???</t>
        </is>
      </c>
      <c r="F18" s="22" t="n">
        <v>-1</v>
      </c>
      <c r="G18" s="22" t="n">
        <v>20</v>
      </c>
      <c r="H18" t="inlineStr">
        <is>
          <t>IF IF4 (23E)</t>
        </is>
      </c>
    </row>
    <row r="19">
      <c r="B19" s="1" t="inlineStr">
        <is>
          <t>7-23</t>
        </is>
      </c>
      <c r="C19" t="inlineStr">
        <is>
          <t>8am-12pm</t>
        </is>
      </c>
      <c r="D19" t="n">
        <v>4</v>
      </c>
      <c r="E19" t="inlineStr">
        <is>
          <t>JHN 022</t>
        </is>
      </c>
      <c r="F19" t="n">
        <v>35</v>
      </c>
      <c r="G19" t="n">
        <v>20</v>
      </c>
      <c r="H19" t="inlineStr">
        <is>
          <t>IF IF3 (23F)</t>
        </is>
      </c>
    </row>
    <row r="20">
      <c r="B20" s="1" t="inlineStr">
        <is>
          <t>7-23</t>
        </is>
      </c>
      <c r="C20" t="inlineStr">
        <is>
          <t>8am-12pm</t>
        </is>
      </c>
      <c r="D20" t="n">
        <v>4</v>
      </c>
      <c r="E20" t="inlineStr">
        <is>
          <t>JHN 026</t>
        </is>
      </c>
      <c r="F20" t="n">
        <v>35</v>
      </c>
      <c r="G20" t="n">
        <v>20</v>
      </c>
      <c r="H20" t="inlineStr">
        <is>
          <t>IF IF2 (23G)</t>
        </is>
      </c>
    </row>
    <row r="21">
      <c r="B21" s="1" t="inlineStr">
        <is>
          <t>7-23</t>
        </is>
      </c>
      <c r="C21" t="inlineStr">
        <is>
          <t>8am-12pm</t>
        </is>
      </c>
      <c r="D21" t="n">
        <v>4</v>
      </c>
      <c r="E21" t="inlineStr">
        <is>
          <t>JHN 111</t>
        </is>
      </c>
      <c r="F21" t="n">
        <v>50</v>
      </c>
      <c r="G21" t="n">
        <v>20</v>
      </c>
      <c r="H21" t="inlineStr">
        <is>
          <t>IF IF1 (23H)</t>
        </is>
      </c>
    </row>
    <row r="22">
      <c r="B22" s="1" t="inlineStr">
        <is>
          <t>7-24</t>
        </is>
      </c>
      <c r="C22" t="inlineStr">
        <is>
          <t>8am-12pm</t>
        </is>
      </c>
      <c r="D22" t="n">
        <v>4</v>
      </c>
      <c r="E22" t="inlineStr">
        <is>
          <t>JHN 102</t>
        </is>
      </c>
      <c r="F22" t="n">
        <v>195</v>
      </c>
      <c r="G22" t="n">
        <v>100</v>
      </c>
      <c r="H22" t="inlineStr">
        <is>
          <t>IF Report (24D)</t>
        </is>
      </c>
    </row>
    <row r="23">
      <c r="B23" s="1" t="inlineStr">
        <is>
          <t>7-24</t>
        </is>
      </c>
      <c r="C23" t="inlineStr">
        <is>
          <t>8am-12pm</t>
        </is>
      </c>
      <c r="D23" t="n">
        <v>4</v>
      </c>
      <c r="E23" s="21" t="inlineStr">
        <is>
          <t>???</t>
        </is>
      </c>
      <c r="F23" s="22" t="n">
        <v>-1</v>
      </c>
      <c r="G23" s="22" t="n">
        <v>20</v>
      </c>
      <c r="H23" t="inlineStr">
        <is>
          <t>IF IF9 (24E)</t>
        </is>
      </c>
    </row>
    <row r="24">
      <c r="B24" s="1" t="inlineStr">
        <is>
          <t>7-24</t>
        </is>
      </c>
      <c r="C24" t="inlineStr">
        <is>
          <t>8am-12pm</t>
        </is>
      </c>
      <c r="D24" t="n">
        <v>4</v>
      </c>
      <c r="E24" s="21" t="inlineStr">
        <is>
          <t>???</t>
        </is>
      </c>
      <c r="F24" s="22" t="n">
        <v>-1</v>
      </c>
      <c r="G24" s="22" t="n">
        <v>20</v>
      </c>
      <c r="H24" t="inlineStr">
        <is>
          <t>IF IF8 (24F)</t>
        </is>
      </c>
    </row>
    <row r="25">
      <c r="B25" s="1" t="inlineStr">
        <is>
          <t>7-24</t>
        </is>
      </c>
      <c r="C25" t="inlineStr">
        <is>
          <t>8am-12pm</t>
        </is>
      </c>
      <c r="D25" t="n">
        <v>4</v>
      </c>
      <c r="E25" t="inlineStr">
        <is>
          <t>JHN 026</t>
        </is>
      </c>
      <c r="F25" t="n">
        <v>35</v>
      </c>
      <c r="G25" t="n">
        <v>20</v>
      </c>
      <c r="H25" t="inlineStr">
        <is>
          <t>IF IF7 (24G)</t>
        </is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H17"/>
  <sheetViews>
    <sheetView workbookViewId="0">
      <selection activeCell="B4" sqref="B4"/>
    </sheetView>
  </sheetViews>
  <sheetFormatPr baseColWidth="8" defaultRowHeight="14.4"/>
  <cols>
    <col width="7.1015625" bestFit="1" customWidth="1" style="4" min="2" max="2"/>
    <col width="14" bestFit="1" customWidth="1" style="4" min="3" max="3"/>
    <col width="15.5234375" bestFit="1" customWidth="1" style="4" min="4" max="4"/>
    <col width="11.3125" bestFit="1" customWidth="1" style="4" min="5" max="5"/>
    <col width="16" bestFit="1" customWidth="1" style="4" min="6" max="6"/>
    <col width="18.41796875" bestFit="1" customWidth="1" style="4" min="7" max="7"/>
    <col width="104.68359375" bestFit="1" customWidth="1" style="4" min="8" max="8"/>
  </cols>
  <sheetData>
    <row r="3">
      <c r="B3" t="inlineStr">
        <is>
          <t>Date</t>
        </is>
      </c>
      <c r="C3" t="inlineStr">
        <is>
          <t>Time</t>
        </is>
      </c>
      <c r="D3" t="inlineStr">
        <is>
          <t>Number Hours</t>
        </is>
      </c>
      <c r="E3" t="inlineStr">
        <is>
          <t>Room</t>
        </is>
      </c>
      <c r="F3" t="inlineStr">
        <is>
          <t>Room Capacity</t>
        </is>
      </c>
      <c r="G3" t="inlineStr">
        <is>
          <t>Requested People</t>
        </is>
      </c>
      <c r="H3" t="inlineStr">
        <is>
          <t>Meeting Name</t>
        </is>
      </c>
    </row>
    <row r="4">
      <c r="B4" s="1" t="inlineStr">
        <is>
          <t>7-18</t>
        </is>
      </c>
      <c r="C4" t="inlineStr">
        <is>
          <t>8am-12pm</t>
        </is>
      </c>
      <c r="D4" t="n">
        <v>4</v>
      </c>
      <c r="E4" t="inlineStr">
        <is>
          <t>HUB 334</t>
        </is>
      </c>
      <c r="F4" t="n">
        <v>132</v>
      </c>
      <c r="G4" t="n">
        <v>70</v>
      </c>
      <c r="H4" t="inlineStr">
        <is>
          <t>XF CEF-EF-NF-RF-CF-TF-AF-IF-CompF-UF (18A)</t>
        </is>
      </c>
    </row>
    <row r="5">
      <c r="B5" s="1" t="inlineStr">
        <is>
          <t>7-18</t>
        </is>
      </c>
      <c r="C5" t="inlineStr">
        <is>
          <t>1:30pm-3:30pm</t>
        </is>
      </c>
      <c r="D5" t="n">
        <v>2</v>
      </c>
      <c r="E5" t="inlineStr">
        <is>
          <t>JHN 175</t>
        </is>
      </c>
      <c r="F5" t="n">
        <v>70</v>
      </c>
      <c r="G5" t="n">
        <v>40</v>
      </c>
      <c r="H5" t="inlineStr">
        <is>
          <t>XF EF-CompF EF Centric Discussions (18X)</t>
        </is>
      </c>
    </row>
    <row r="6">
      <c r="B6" s="1" t="inlineStr">
        <is>
          <t>7-20</t>
        </is>
      </c>
      <c r="C6" t="inlineStr">
        <is>
          <t>8am-10am</t>
        </is>
      </c>
      <c r="D6" t="n">
        <v>2</v>
      </c>
      <c r="E6" t="inlineStr">
        <is>
          <t>HUB 238</t>
        </is>
      </c>
      <c r="F6" t="n">
        <v>30</v>
      </c>
      <c r="G6" t="n">
        <v>20</v>
      </c>
      <c r="H6" t="inlineStr">
        <is>
          <t>CompF CompF7 (20D) (20D)</t>
        </is>
      </c>
    </row>
    <row r="7">
      <c r="B7" s="1" t="inlineStr">
        <is>
          <t>7-20</t>
        </is>
      </c>
      <c r="C7" t="inlineStr">
        <is>
          <t>8am-10am</t>
        </is>
      </c>
      <c r="D7" t="n">
        <v>2</v>
      </c>
      <c r="E7" t="inlineStr">
        <is>
          <t>HUB 307</t>
        </is>
      </c>
      <c r="F7" t="n">
        <v>30</v>
      </c>
      <c r="G7" t="n">
        <v>20</v>
      </c>
      <c r="H7" t="inlineStr">
        <is>
          <t>CompF CompF5 (20E)</t>
        </is>
      </c>
    </row>
    <row r="8">
      <c r="B8" s="1" t="inlineStr">
        <is>
          <t>7-20</t>
        </is>
      </c>
      <c r="C8" t="inlineStr">
        <is>
          <t>8am-10am</t>
        </is>
      </c>
      <c r="D8" t="n">
        <v>2</v>
      </c>
      <c r="E8" s="21" t="inlineStr">
        <is>
          <t>???</t>
        </is>
      </c>
      <c r="F8" s="22" t="n">
        <v>-1</v>
      </c>
      <c r="G8" s="22" t="n">
        <v>20</v>
      </c>
      <c r="H8" t="inlineStr">
        <is>
          <t>CompF CompF3 (20F)</t>
        </is>
      </c>
    </row>
    <row r="9">
      <c r="B9" s="1" t="inlineStr">
        <is>
          <t>7-20</t>
        </is>
      </c>
      <c r="C9" t="inlineStr">
        <is>
          <t>8am-10am</t>
        </is>
      </c>
      <c r="D9" t="n">
        <v>2</v>
      </c>
      <c r="E9" s="21" t="inlineStr">
        <is>
          <t>???</t>
        </is>
      </c>
      <c r="F9" s="22" t="n">
        <v>-1</v>
      </c>
      <c r="G9" s="22" t="n">
        <v>20</v>
      </c>
      <c r="H9" t="inlineStr">
        <is>
          <t>CompF CompF1 (20G)</t>
        </is>
      </c>
    </row>
    <row r="10">
      <c r="B10" s="1" t="inlineStr">
        <is>
          <t>7-20</t>
        </is>
      </c>
      <c r="C10" t="inlineStr">
        <is>
          <t>10am-12pm</t>
        </is>
      </c>
      <c r="D10" t="n">
        <v>2</v>
      </c>
      <c r="E10" t="inlineStr">
        <is>
          <t>HUB 238</t>
        </is>
      </c>
      <c r="F10" t="n">
        <v>30</v>
      </c>
      <c r="G10" t="n">
        <v>20</v>
      </c>
      <c r="H10" t="inlineStr">
        <is>
          <t>CompF CompF6 (20T)</t>
        </is>
      </c>
    </row>
    <row r="11">
      <c r="B11" s="1" t="inlineStr">
        <is>
          <t>7-20</t>
        </is>
      </c>
      <c r="C11" t="inlineStr">
        <is>
          <t>10am-12pm</t>
        </is>
      </c>
      <c r="D11" t="n">
        <v>2</v>
      </c>
      <c r="E11" t="inlineStr">
        <is>
          <t>HUB 307</t>
        </is>
      </c>
      <c r="F11" t="n">
        <v>30</v>
      </c>
      <c r="G11" t="n">
        <v>20</v>
      </c>
      <c r="H11" t="inlineStr">
        <is>
          <t>CompF CompF4 (20U)</t>
        </is>
      </c>
    </row>
    <row r="12">
      <c r="B12" s="1" t="inlineStr">
        <is>
          <t>7-20</t>
        </is>
      </c>
      <c r="C12" t="inlineStr">
        <is>
          <t>10am-12pm</t>
        </is>
      </c>
      <c r="D12" t="n">
        <v>2</v>
      </c>
      <c r="E12" s="21" t="inlineStr">
        <is>
          <t>???</t>
        </is>
      </c>
      <c r="F12" s="22" t="n">
        <v>-1</v>
      </c>
      <c r="G12" s="22" t="n">
        <v>20</v>
      </c>
      <c r="H12" t="inlineStr">
        <is>
          <t>CompF CompF2 (20V)</t>
        </is>
      </c>
    </row>
    <row r="13">
      <c r="B13" s="1" t="inlineStr">
        <is>
          <t>7-21</t>
        </is>
      </c>
      <c r="C13" t="inlineStr">
        <is>
          <t>8am-10am</t>
        </is>
      </c>
      <c r="D13" t="n">
        <v>2</v>
      </c>
      <c r="E13" t="inlineStr">
        <is>
          <t>JHN 175</t>
        </is>
      </c>
      <c r="F13" t="n">
        <v>70</v>
      </c>
      <c r="G13" t="n">
        <v>40</v>
      </c>
      <c r="H13" t="inlineStr">
        <is>
          <t>XF IF-CompF readout and AI/ML (21E)</t>
        </is>
      </c>
    </row>
    <row r="14">
      <c r="B14" s="1" t="inlineStr">
        <is>
          <t>7-21</t>
        </is>
      </c>
      <c r="C14" t="inlineStr">
        <is>
          <t>8am-12pm</t>
        </is>
      </c>
      <c r="D14" t="n">
        <v>4</v>
      </c>
      <c r="E14" s="21" t="inlineStr">
        <is>
          <t>???</t>
        </is>
      </c>
      <c r="F14" s="22" t="n">
        <v>-1</v>
      </c>
      <c r="G14" s="22" t="n">
        <v>30</v>
      </c>
      <c r="H14" t="inlineStr">
        <is>
          <t>XF IF-CF-CompF Instrumentation for Cosmic Frontier (21H)</t>
        </is>
      </c>
    </row>
    <row r="15">
      <c r="B15" s="1" t="inlineStr">
        <is>
          <t>7-22</t>
        </is>
      </c>
      <c r="C15" t="inlineStr">
        <is>
          <t>8am-12pm</t>
        </is>
      </c>
      <c r="D15" t="n">
        <v>4</v>
      </c>
      <c r="E15" t="inlineStr">
        <is>
          <t>JHN 102</t>
        </is>
      </c>
      <c r="F15" t="n">
        <v>195</v>
      </c>
      <c r="G15" t="n">
        <v>70</v>
      </c>
      <c r="H15" t="inlineStr">
        <is>
          <t>XF AF-CompF Cross-cutting issues (22E)</t>
        </is>
      </c>
    </row>
    <row r="16">
      <c r="B16" s="1" t="inlineStr">
        <is>
          <t>7-22</t>
        </is>
      </c>
      <c r="C16" t="inlineStr">
        <is>
          <t>10:30am-12:30pm</t>
        </is>
      </c>
      <c r="D16" t="n">
        <v>2</v>
      </c>
      <c r="E16" t="inlineStr">
        <is>
          <t>JHN 175</t>
        </is>
      </c>
      <c r="F16" t="n">
        <v>70</v>
      </c>
      <c r="G16" t="n">
        <v>50</v>
      </c>
      <c r="H16" t="inlineStr">
        <is>
          <t>CompF Industry Session</t>
        </is>
      </c>
    </row>
    <row r="17">
      <c r="B17" s="1" t="inlineStr">
        <is>
          <t>7-23</t>
        </is>
      </c>
      <c r="C17" t="inlineStr">
        <is>
          <t>8am-10am</t>
        </is>
      </c>
      <c r="D17" t="n">
        <v>2</v>
      </c>
      <c r="E17" t="inlineStr">
        <is>
          <t>JHN 075</t>
        </is>
      </c>
      <c r="F17" t="n">
        <v>100</v>
      </c>
      <c r="G17" t="n">
        <v>50</v>
      </c>
      <c r="H17" t="inlineStr">
        <is>
          <t>XF TF-CompF QIS (21Z)</t>
        </is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Gordon Watts</dc:creator>
  <dcterms:created xsi:type="dcterms:W3CDTF">2015-06-05T18:17:20Z</dcterms:created>
  <dcterms:modified xsi:type="dcterms:W3CDTF">2022-04-21T09:38:08Z</dcterms:modified>
  <cp:lastModifiedBy>Gordon Watts</cp:lastModifiedBy>
</cp:coreProperties>
</file>