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helseaperez/Documents/cg3fa22cq/"/>
    </mc:Choice>
  </mc:AlternateContent>
  <xr:revisionPtr revIDLastSave="0" documentId="13_ncr:1_{968D0945-8408-6C4D-9B21-A83EA0871815}" xr6:coauthVersionLast="47" xr6:coauthVersionMax="47" xr10:uidLastSave="{00000000-0000-0000-0000-000000000000}"/>
  <bookViews>
    <workbookView xWindow="680" yWindow="500" windowWidth="28120" windowHeight="16840" xr2:uid="{962CE66A-0444-3340-A574-41F98058AD82}"/>
  </bookViews>
  <sheets>
    <sheet name="cg3fa22cq Data" sheetId="1" r:id="rId1"/>
    <sheet name="Pivot Table" sheetId="3" r:id="rId2"/>
    <sheet name="Totals Chart" sheetId="2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G48" i="1"/>
  <c r="D48" i="1"/>
  <c r="E48" i="1"/>
  <c r="F48" i="1"/>
  <c r="C48" i="1"/>
  <c r="D47" i="1"/>
  <c r="E47" i="1"/>
  <c r="F47" i="1"/>
  <c r="G47" i="1"/>
  <c r="C47" i="1"/>
  <c r="G46" i="1"/>
  <c r="D46" i="1"/>
  <c r="E46" i="1"/>
  <c r="F46" i="1"/>
  <c r="C46" i="1"/>
  <c r="F45" i="1"/>
  <c r="G43" i="1"/>
  <c r="H43" i="1" s="1"/>
  <c r="I43" i="1"/>
  <c r="G42" i="1"/>
  <c r="H42" i="1"/>
  <c r="I42" i="1"/>
  <c r="G41" i="1"/>
  <c r="I41" i="1"/>
  <c r="E45" i="1"/>
  <c r="D45" i="1"/>
  <c r="C45" i="1"/>
  <c r="B1" i="2"/>
  <c r="G3" i="1"/>
  <c r="H3" i="1" s="1"/>
  <c r="G4" i="1"/>
  <c r="G5" i="1"/>
  <c r="I5" i="1" s="1"/>
  <c r="G6" i="1"/>
  <c r="H6" i="1" s="1"/>
  <c r="G7" i="1"/>
  <c r="I7" i="1" s="1"/>
  <c r="G8" i="1"/>
  <c r="I8" i="1" s="1"/>
  <c r="G9" i="1"/>
  <c r="I9" i="1" s="1"/>
  <c r="G10" i="1"/>
  <c r="H10" i="1" s="1"/>
  <c r="G11" i="1"/>
  <c r="I11" i="1" s="1"/>
  <c r="G12" i="1"/>
  <c r="I12" i="1" s="1"/>
  <c r="G13" i="1"/>
  <c r="I13" i="1" s="1"/>
  <c r="G14" i="1"/>
  <c r="H14" i="1" s="1"/>
  <c r="G15" i="1"/>
  <c r="I15" i="1" s="1"/>
  <c r="G16" i="1"/>
  <c r="I16" i="1" s="1"/>
  <c r="G17" i="1"/>
  <c r="H17" i="1" s="1"/>
  <c r="G18" i="1"/>
  <c r="H18" i="1" s="1"/>
  <c r="G19" i="1"/>
  <c r="H19" i="1" s="1"/>
  <c r="G20" i="1"/>
  <c r="G21" i="1"/>
  <c r="I21" i="1" s="1"/>
  <c r="G22" i="1"/>
  <c r="I22" i="1" s="1"/>
  <c r="G23" i="1"/>
  <c r="I23" i="1" s="1"/>
  <c r="G24" i="1"/>
  <c r="I24" i="1" s="1"/>
  <c r="G25" i="1"/>
  <c r="I25" i="1" s="1"/>
  <c r="G26" i="1"/>
  <c r="I26" i="1" s="1"/>
  <c r="G27" i="1"/>
  <c r="H27" i="1" s="1"/>
  <c r="G28" i="1"/>
  <c r="G29" i="1"/>
  <c r="I29" i="1" s="1"/>
  <c r="G30" i="1"/>
  <c r="H30" i="1" s="1"/>
  <c r="G31" i="1"/>
  <c r="H31" i="1" s="1"/>
  <c r="G32" i="1"/>
  <c r="I32" i="1" s="1"/>
  <c r="G33" i="1"/>
  <c r="H33" i="1" s="1"/>
  <c r="G34" i="1"/>
  <c r="H34" i="1" s="1"/>
  <c r="G35" i="1"/>
  <c r="H35" i="1" s="1"/>
  <c r="G36" i="1"/>
  <c r="H36" i="1" s="1"/>
  <c r="G37" i="1"/>
  <c r="I37" i="1" s="1"/>
  <c r="G38" i="1"/>
  <c r="I38" i="1" s="1"/>
  <c r="G39" i="1"/>
  <c r="I39" i="1" s="1"/>
  <c r="G40" i="1"/>
  <c r="I40" i="1" s="1"/>
  <c r="G2" i="1"/>
  <c r="I2" i="1" s="1"/>
  <c r="I4" i="1"/>
  <c r="I20" i="1"/>
  <c r="I28" i="1"/>
  <c r="H22" i="1"/>
  <c r="H38" i="1"/>
  <c r="H4" i="1"/>
  <c r="H5" i="1"/>
  <c r="H12" i="1"/>
  <c r="H20" i="1"/>
  <c r="H21" i="1"/>
  <c r="H28" i="1"/>
  <c r="H37" i="1"/>
  <c r="I36" i="1" l="1"/>
  <c r="H13" i="1"/>
  <c r="G45" i="1"/>
  <c r="H41" i="1"/>
  <c r="I35" i="1"/>
  <c r="I3" i="1"/>
  <c r="I27" i="1"/>
  <c r="I19" i="1"/>
  <c r="H15" i="1"/>
  <c r="H23" i="1"/>
  <c r="H2" i="1"/>
  <c r="H8" i="1"/>
  <c r="H39" i="1"/>
  <c r="H26" i="1"/>
  <c r="H25" i="1"/>
  <c r="H9" i="1"/>
  <c r="I17" i="1"/>
  <c r="I34" i="1"/>
  <c r="I18" i="1"/>
  <c r="I10" i="1"/>
  <c r="H7" i="1"/>
  <c r="I33" i="1"/>
  <c r="I31" i="1"/>
  <c r="I30" i="1"/>
  <c r="I14" i="1"/>
  <c r="I6" i="1"/>
  <c r="H29" i="1"/>
  <c r="H40" i="1"/>
  <c r="H32" i="1"/>
  <c r="H24" i="1"/>
  <c r="H16" i="1"/>
  <c r="H11" i="1"/>
</calcChain>
</file>

<file path=xl/sharedStrings.xml><?xml version="1.0" encoding="utf-8"?>
<sst xmlns="http://schemas.openxmlformats.org/spreadsheetml/2006/main" count="148" uniqueCount="103">
  <si>
    <t xml:space="preserve">                    </t>
  </si>
  <si>
    <t>A0011</t>
  </si>
  <si>
    <t>A0021</t>
  </si>
  <si>
    <t>A0024</t>
  </si>
  <si>
    <t>A0036</t>
  </si>
  <si>
    <t>A0032</t>
  </si>
  <si>
    <t>A0002</t>
  </si>
  <si>
    <t>A0041</t>
  </si>
  <si>
    <t>A0031</t>
  </si>
  <si>
    <t>A0012</t>
  </si>
  <si>
    <t>A0033</t>
  </si>
  <si>
    <t>A0020</t>
  </si>
  <si>
    <t>A0022</t>
  </si>
  <si>
    <t>A0005</t>
  </si>
  <si>
    <t>A0008</t>
  </si>
  <si>
    <t>A0030</t>
  </si>
  <si>
    <t>A0027</t>
  </si>
  <si>
    <t>A0029</t>
  </si>
  <si>
    <t>A0018</t>
  </si>
  <si>
    <t>A0037</t>
  </si>
  <si>
    <t>A0023</t>
  </si>
  <si>
    <t>A0019</t>
  </si>
  <si>
    <t>A0009</t>
  </si>
  <si>
    <t>A0007</t>
  </si>
  <si>
    <t>A0035</t>
  </si>
  <si>
    <t>A0038</t>
  </si>
  <si>
    <t>A0034</t>
  </si>
  <si>
    <t>A0003</t>
  </si>
  <si>
    <t>A0010</t>
  </si>
  <si>
    <t>A0013</t>
  </si>
  <si>
    <t>A0006</t>
  </si>
  <si>
    <t>A0004</t>
  </si>
  <si>
    <t>A0028</t>
  </si>
  <si>
    <t>A0026</t>
  </si>
  <si>
    <t>A0025</t>
  </si>
  <si>
    <t>A0016</t>
  </si>
  <si>
    <t>A0015</t>
  </si>
  <si>
    <t>A0017</t>
  </si>
  <si>
    <t>Student ID</t>
  </si>
  <si>
    <t>Quiz 1</t>
  </si>
  <si>
    <t>Quiz 2</t>
  </si>
  <si>
    <t>Quiz 3</t>
  </si>
  <si>
    <t>Quiz 4</t>
  </si>
  <si>
    <t>A0001</t>
  </si>
  <si>
    <t>A0014</t>
  </si>
  <si>
    <t>Student Names</t>
  </si>
  <si>
    <t>Totals</t>
  </si>
  <si>
    <t>Average- rows</t>
  </si>
  <si>
    <t>Average- built in</t>
  </si>
  <si>
    <t>Standard Deviation</t>
  </si>
  <si>
    <t>Average-count</t>
  </si>
  <si>
    <t>P/NP</t>
  </si>
  <si>
    <t>Grades</t>
  </si>
  <si>
    <t>F</t>
  </si>
  <si>
    <t>C</t>
  </si>
  <si>
    <t>A</t>
  </si>
  <si>
    <t>B</t>
  </si>
  <si>
    <t>Count of Grades</t>
  </si>
  <si>
    <t>Row Labels</t>
  </si>
  <si>
    <t>Grand Total</t>
  </si>
  <si>
    <t>Shea Sweeney</t>
  </si>
  <si>
    <t>Regina Jacobson</t>
  </si>
  <si>
    <t>Aiden Glover</t>
  </si>
  <si>
    <t>Audrey Silva</t>
  </si>
  <si>
    <t>Braelyn Carpenter</t>
  </si>
  <si>
    <t>Jadiel Huffman</t>
  </si>
  <si>
    <t>Yurem Hartman</t>
  </si>
  <si>
    <t>Robert Webster</t>
  </si>
  <si>
    <t>Yasmine Cross</t>
  </si>
  <si>
    <t>Darnell Liu</t>
  </si>
  <si>
    <t>Eleanor Bright</t>
  </si>
  <si>
    <t>Trinity Frank</t>
  </si>
  <si>
    <t>Jaime Lucas</t>
  </si>
  <si>
    <t>Lexie Ballard</t>
  </si>
  <si>
    <t>Amari Stout</t>
  </si>
  <si>
    <t>Reese Chavez</t>
  </si>
  <si>
    <t>Irvin Rosario</t>
  </si>
  <si>
    <t>Nia Hunt</t>
  </si>
  <si>
    <t>Lyric Summers</t>
  </si>
  <si>
    <t>Keyla Huerta</t>
  </si>
  <si>
    <t>Conner Powell</t>
  </si>
  <si>
    <t>Jeremy Herring</t>
  </si>
  <si>
    <t>Todd Sullivan</t>
  </si>
  <si>
    <t>Nola Cox</t>
  </si>
  <si>
    <t>Elena Jackson</t>
  </si>
  <si>
    <t>Amari Galvan</t>
  </si>
  <si>
    <t>Ruben Paul</t>
  </si>
  <si>
    <t>Sloane Duarte</t>
  </si>
  <si>
    <t>Addison Knapp</t>
  </si>
  <si>
    <t>Jefferson Love</t>
  </si>
  <si>
    <t>Gloria Huff</t>
  </si>
  <si>
    <t>Dillon Gaines</t>
  </si>
  <si>
    <t>Bianca Olson</t>
  </si>
  <si>
    <t>Zion Avila</t>
  </si>
  <si>
    <t>Keagan Taylor</t>
  </si>
  <si>
    <t>Chase Fox</t>
  </si>
  <si>
    <t>Aliya Payne</t>
  </si>
  <si>
    <t>Alice Solis</t>
  </si>
  <si>
    <t>Jane Whitehead</t>
  </si>
  <si>
    <t>Dana Zamora</t>
  </si>
  <si>
    <t>A0039</t>
  </si>
  <si>
    <t>A0040</t>
  </si>
  <si>
    <t>A0042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</si>
</sst>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justify"/>
    </xf>
    <xf numFmtId="0" fontId="1" fillId="0" borderId="0" xfId="0" applyFont="1" applyAlignment="1">
      <alignment vertical="justify"/>
    </xf>
    <xf numFmtId="0" fontId="0" fillId="2" borderId="0" xfId="0" applyFill="1" applyAlignment="1">
      <alignment vertical="justify"/>
    </xf>
    <xf numFmtId="164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3-4C45-856D-7E870151B1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6C3-4C45-856D-7E870151B1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6C3-4C45-856D-7E870151B1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6C3-4C45-856D-7E870151B1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6C3-4C45-856D-7E870151B1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6C3-4C45-856D-7E870151B1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6C3-4C45-856D-7E870151B1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6C3-4C45-856D-7E870151B1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6C3-4C45-856D-7E870151B1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6C3-4C45-856D-7E870151B19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6C3-4C45-856D-7E870151B19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6C3-4C45-856D-7E870151B195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6C3-4C45-856D-7E870151B19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6C3-4C45-856D-7E870151B19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6C3-4C45-856D-7E870151B19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6C3-4C45-856D-7E870151B19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56C3-4C45-856D-7E870151B19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56C3-4C45-856D-7E870151B195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56C3-4C45-856D-7E870151B19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56C3-4C45-856D-7E870151B19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56C3-4C45-856D-7E870151B195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56C3-4C45-856D-7E870151B195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56C3-4C45-856D-7E870151B195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56C3-4C45-856D-7E870151B195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56C3-4C45-856D-7E870151B19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56C3-4C45-856D-7E870151B19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56C3-4C45-856D-7E870151B195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56C3-4C45-856D-7E870151B195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56C3-4C45-856D-7E870151B195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56C3-4C45-856D-7E870151B195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56C3-4C45-856D-7E870151B19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56C3-4C45-856D-7E870151B19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56C3-4C45-856D-7E870151B195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56C3-4C45-856D-7E870151B195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56C3-4C45-856D-7E870151B195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56C3-4C45-856D-7E870151B195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56C3-4C45-856D-7E870151B19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56C3-4C45-856D-7E870151B19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56C3-4C45-856D-7E870151B195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62.5</c:v>
                </c:pt>
                <c:pt idx="1">
                  <c:v>71.25</c:v>
                </c:pt>
                <c:pt idx="2">
                  <c:v>90</c:v>
                </c:pt>
                <c:pt idx="3">
                  <c:v>73.75</c:v>
                </c:pt>
                <c:pt idx="4">
                  <c:v>73.75</c:v>
                </c:pt>
                <c:pt idx="5">
                  <c:v>91.25</c:v>
                </c:pt>
                <c:pt idx="6">
                  <c:v>57.499999999999993</c:v>
                </c:pt>
                <c:pt idx="7">
                  <c:v>73.75</c:v>
                </c:pt>
                <c:pt idx="8">
                  <c:v>75</c:v>
                </c:pt>
                <c:pt idx="9">
                  <c:v>56.25</c:v>
                </c:pt>
                <c:pt idx="10">
                  <c:v>76.25</c:v>
                </c:pt>
                <c:pt idx="11">
                  <c:v>96.25</c:v>
                </c:pt>
                <c:pt idx="12">
                  <c:v>57.499999999999993</c:v>
                </c:pt>
                <c:pt idx="13">
                  <c:v>76.25</c:v>
                </c:pt>
                <c:pt idx="14">
                  <c:v>75</c:v>
                </c:pt>
                <c:pt idx="15">
                  <c:v>76.25</c:v>
                </c:pt>
                <c:pt idx="16">
                  <c:v>62.5</c:v>
                </c:pt>
                <c:pt idx="17">
                  <c:v>83.75</c:v>
                </c:pt>
                <c:pt idx="18">
                  <c:v>90</c:v>
                </c:pt>
                <c:pt idx="19">
                  <c:v>78.75</c:v>
                </c:pt>
                <c:pt idx="20">
                  <c:v>72.5</c:v>
                </c:pt>
                <c:pt idx="21">
                  <c:v>88.75</c:v>
                </c:pt>
                <c:pt idx="22">
                  <c:v>76.25</c:v>
                </c:pt>
                <c:pt idx="23">
                  <c:v>73.75</c:v>
                </c:pt>
                <c:pt idx="24">
                  <c:v>78.75</c:v>
                </c:pt>
                <c:pt idx="25">
                  <c:v>85</c:v>
                </c:pt>
                <c:pt idx="26">
                  <c:v>92.5</c:v>
                </c:pt>
                <c:pt idx="27">
                  <c:v>71.25</c:v>
                </c:pt>
                <c:pt idx="28">
                  <c:v>95</c:v>
                </c:pt>
                <c:pt idx="29">
                  <c:v>77.5</c:v>
                </c:pt>
                <c:pt idx="30">
                  <c:v>67.5</c:v>
                </c:pt>
                <c:pt idx="31">
                  <c:v>88.75</c:v>
                </c:pt>
                <c:pt idx="32">
                  <c:v>83.75</c:v>
                </c:pt>
                <c:pt idx="33">
                  <c:v>91.25</c:v>
                </c:pt>
                <c:pt idx="34">
                  <c:v>86.25</c:v>
                </c:pt>
                <c:pt idx="35">
                  <c:v>98.75</c:v>
                </c:pt>
                <c:pt idx="36">
                  <c:v>81.25</c:v>
                </c:pt>
                <c:pt idx="37">
                  <c:v>86.25</c:v>
                </c:pt>
                <c:pt idx="38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6C3-4C45-856D-7E870151B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67936"/>
        <c:axId val="1190012432"/>
      </c:barChart>
      <c:catAx>
        <c:axId val="11898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12432"/>
        <c:crosses val="autoZero"/>
        <c:auto val="1"/>
        <c:lblAlgn val="ctr"/>
        <c:lblOffset val="100"/>
        <c:noMultiLvlLbl val="0"/>
      </c:catAx>
      <c:valAx>
        <c:axId val="1190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[PerezLab4 new.xlsx]Pivot Table!PivotTable1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A0-044C-BC01-4C2F7C6230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2A0-044C-BC01-4C2F7C6230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2A0-044C-BC01-4C2F7C62307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2A0-044C-BC01-4C2F7C62307A}"/>
              </c:ext>
            </c:extLst>
          </c:dPt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0.19047619047619047</c:v>
                </c:pt>
                <c:pt idx="2">
                  <c:v>0.42857142857142855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7-F046-AF77-802EBEC4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493743"/>
        <c:axId val="1354495391"/>
      </c:barChart>
      <c:catAx>
        <c:axId val="135449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95391"/>
        <c:crosses val="autoZero"/>
        <c:auto val="1"/>
        <c:lblAlgn val="ctr"/>
        <c:lblOffset val="100"/>
        <c:noMultiLvlLbl val="0"/>
      </c:catAx>
      <c:valAx>
        <c:axId val="13544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49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[PerezLab4 new.xlsx]Pivot Table!PivotTable1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651881014873142"/>
          <c:y val="0.16708333333333336"/>
          <c:w val="0.46641666666666665"/>
          <c:h val="0.77736111111111106"/>
        </c:manualLayout>
      </c:layout>
      <c:pieChart>
        <c:varyColors val="1"/>
        <c:ser>
          <c:idx val="0"/>
          <c:order val="0"/>
          <c:tx>
            <c:strRef>
              <c:f>'Pivot Table'!$D$2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0DF-2E4E-A1B2-58EC788222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0DF-2E4E-A1B2-58EC788222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DF-2E4E-A1B2-58EC788222A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DF-2E4E-A1B2-58EC788222AF}"/>
              </c:ext>
            </c:extLst>
          </c:dPt>
          <c:cat>
            <c:strRef>
              <c:f>'Pivot Table'!$C$3:$C$7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F</c:v>
                </c:pt>
              </c:strCache>
            </c:strRef>
          </c:cat>
          <c:val>
            <c:numRef>
              <c:f>'Pivot Table'!$D$3:$D$7</c:f>
              <c:numCache>
                <c:formatCode>0.00%</c:formatCode>
                <c:ptCount val="4"/>
                <c:pt idx="0">
                  <c:v>0.21428571428571427</c:v>
                </c:pt>
                <c:pt idx="1">
                  <c:v>0.19047619047619047</c:v>
                </c:pt>
                <c:pt idx="2">
                  <c:v>0.42857142857142855</c:v>
                </c:pt>
                <c:pt idx="3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F-2E4E-A1B2-58EC78822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7-C44E-87C8-AE3D8E35FA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7-C44E-87C8-AE3D8E35FA3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7-C44E-87C8-AE3D8E35FA3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7-C44E-87C8-AE3D8E35FA3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67-C44E-87C8-AE3D8E35FA3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E67-C44E-87C8-AE3D8E35FA3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E67-C44E-87C8-AE3D8E35FA3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E67-C44E-87C8-AE3D8E35FA3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E67-C44E-87C8-AE3D8E35FA30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E67-C44E-87C8-AE3D8E35FA30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E67-C44E-87C8-AE3D8E35FA3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E67-C44E-87C8-AE3D8E35FA3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EE67-C44E-87C8-AE3D8E35FA3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E67-C44E-87C8-AE3D8E35FA30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EE67-C44E-87C8-AE3D8E35FA30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EE67-C44E-87C8-AE3D8E35FA3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EE67-C44E-87C8-AE3D8E35FA30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EE67-C44E-87C8-AE3D8E35FA3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EE67-C44E-87C8-AE3D8E35FA30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EE67-C44E-87C8-AE3D8E35FA30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EE67-C44E-87C8-AE3D8E35FA30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EE67-C44E-87C8-AE3D8E35FA30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EE67-C44E-87C8-AE3D8E35FA3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EE67-C44E-87C8-AE3D8E35FA30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EE67-C44E-87C8-AE3D8E35FA3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EE67-C44E-87C8-AE3D8E35FA3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EE67-C44E-87C8-AE3D8E35FA3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EE67-C44E-87C8-AE3D8E35FA30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EE67-C44E-87C8-AE3D8E35FA30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EE67-C44E-87C8-AE3D8E35FA30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EE67-C44E-87C8-AE3D8E35FA30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EE67-C44E-87C8-AE3D8E35FA30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EE67-C44E-87C8-AE3D8E35FA30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EE67-C44E-87C8-AE3D8E35FA30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EE67-C44E-87C8-AE3D8E35FA30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EE67-C44E-87C8-AE3D8E35FA30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EE67-C44E-87C8-AE3D8E35FA30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EE67-C44E-87C8-AE3D8E35FA30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EE67-C44E-87C8-AE3D8E35FA30}"/>
              </c:ext>
            </c:extLst>
          </c:dPt>
          <c:val>
            <c:numRef>
              <c:f>'Totals Chart'!$B$1:$B$39</c:f>
              <c:numCache>
                <c:formatCode>General</c:formatCode>
                <c:ptCount val="39"/>
                <c:pt idx="0">
                  <c:v>62.5</c:v>
                </c:pt>
                <c:pt idx="1">
                  <c:v>71.25</c:v>
                </c:pt>
                <c:pt idx="2">
                  <c:v>90</c:v>
                </c:pt>
                <c:pt idx="3">
                  <c:v>73.75</c:v>
                </c:pt>
                <c:pt idx="4">
                  <c:v>73.75</c:v>
                </c:pt>
                <c:pt idx="5">
                  <c:v>91.25</c:v>
                </c:pt>
                <c:pt idx="6">
                  <c:v>57.499999999999993</c:v>
                </c:pt>
                <c:pt idx="7">
                  <c:v>73.75</c:v>
                </c:pt>
                <c:pt idx="8">
                  <c:v>75</c:v>
                </c:pt>
                <c:pt idx="9">
                  <c:v>56.25</c:v>
                </c:pt>
                <c:pt idx="10">
                  <c:v>76.25</c:v>
                </c:pt>
                <c:pt idx="11">
                  <c:v>96.25</c:v>
                </c:pt>
                <c:pt idx="12">
                  <c:v>57.499999999999993</c:v>
                </c:pt>
                <c:pt idx="13">
                  <c:v>76.25</c:v>
                </c:pt>
                <c:pt idx="14">
                  <c:v>75</c:v>
                </c:pt>
                <c:pt idx="15">
                  <c:v>76.25</c:v>
                </c:pt>
                <c:pt idx="16">
                  <c:v>62.5</c:v>
                </c:pt>
                <c:pt idx="17">
                  <c:v>83.75</c:v>
                </c:pt>
                <c:pt idx="18">
                  <c:v>90</c:v>
                </c:pt>
                <c:pt idx="19">
                  <c:v>78.75</c:v>
                </c:pt>
                <c:pt idx="20">
                  <c:v>72.5</c:v>
                </c:pt>
                <c:pt idx="21">
                  <c:v>88.75</c:v>
                </c:pt>
                <c:pt idx="22">
                  <c:v>76.25</c:v>
                </c:pt>
                <c:pt idx="23">
                  <c:v>73.75</c:v>
                </c:pt>
                <c:pt idx="24">
                  <c:v>78.75</c:v>
                </c:pt>
                <c:pt idx="25">
                  <c:v>85</c:v>
                </c:pt>
                <c:pt idx="26">
                  <c:v>92.5</c:v>
                </c:pt>
                <c:pt idx="27">
                  <c:v>71.25</c:v>
                </c:pt>
                <c:pt idx="28">
                  <c:v>95</c:v>
                </c:pt>
                <c:pt idx="29">
                  <c:v>77.5</c:v>
                </c:pt>
                <c:pt idx="30">
                  <c:v>67.5</c:v>
                </c:pt>
                <c:pt idx="31">
                  <c:v>88.75</c:v>
                </c:pt>
                <c:pt idx="32">
                  <c:v>83.75</c:v>
                </c:pt>
                <c:pt idx="33">
                  <c:v>91.25</c:v>
                </c:pt>
                <c:pt idx="34">
                  <c:v>86.25</c:v>
                </c:pt>
                <c:pt idx="35">
                  <c:v>98.75</c:v>
                </c:pt>
                <c:pt idx="36">
                  <c:v>81.25</c:v>
                </c:pt>
                <c:pt idx="37">
                  <c:v>86.25</c:v>
                </c:pt>
                <c:pt idx="38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C-904B-8D88-FE0DC089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867936"/>
        <c:axId val="1190012432"/>
      </c:barChart>
      <c:catAx>
        <c:axId val="11898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12432"/>
        <c:crosses val="autoZero"/>
        <c:auto val="1"/>
        <c:lblAlgn val="ctr"/>
        <c:lblOffset val="100"/>
        <c:noMultiLvlLbl val="0"/>
      </c:catAx>
      <c:valAx>
        <c:axId val="1190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8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49</xdr:row>
      <xdr:rowOff>63500</xdr:rowOff>
    </xdr:from>
    <xdr:to>
      <xdr:col>6</xdr:col>
      <xdr:colOff>431800</xdr:colOff>
      <xdr:row>62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137380-8E05-E04C-BF4B-15E8F996D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9</xdr:row>
      <xdr:rowOff>133350</xdr:rowOff>
    </xdr:from>
    <xdr:to>
      <xdr:col>6</xdr:col>
      <xdr:colOff>482600</xdr:colOff>
      <xdr:row>23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D07AD-6F47-11A0-C725-90E71CF12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520700</xdr:colOff>
      <xdr:row>24</xdr:row>
      <xdr:rowOff>44450</xdr:rowOff>
    </xdr:from>
    <xdr:to>
      <xdr:col>6</xdr:col>
      <xdr:colOff>101600</xdr:colOff>
      <xdr:row>37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58FAA0-0FD4-10F2-077D-F8F91335BD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15</xdr:row>
      <xdr:rowOff>31750</xdr:rowOff>
    </xdr:from>
    <xdr:to>
      <xdr:col>9</xdr:col>
      <xdr:colOff>730250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0001C9-ECF3-8CDD-5BA2-082CCC59D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lsea Perez" refreshedDate="44865.430226273151" createdVersion="8" refreshedVersion="8" minRefreshableVersion="3" recordCount="42" xr:uid="{0F9562AE-91D9-694D-BE60-9E1645A23B28}">
  <cacheSource type="worksheet">
    <worksheetSource ref="A1:A43" sheet="Pivot Table"/>
  </cacheSource>
  <cacheFields count="1">
    <cacheField name="Grades" numFmtId="0">
      <sharedItems count="4">
        <s v="F"/>
        <s v="C"/>
        <s v="A"/>
        <s v="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</r>
  <r>
    <x v="1"/>
  </r>
  <r>
    <x v="2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1"/>
  </r>
  <r>
    <x v="1"/>
  </r>
  <r>
    <x v="1"/>
  </r>
  <r>
    <x v="0"/>
  </r>
  <r>
    <x v="3"/>
  </r>
  <r>
    <x v="2"/>
  </r>
  <r>
    <x v="1"/>
  </r>
  <r>
    <x v="1"/>
  </r>
  <r>
    <x v="3"/>
  </r>
  <r>
    <x v="1"/>
  </r>
  <r>
    <x v="1"/>
  </r>
  <r>
    <x v="1"/>
  </r>
  <r>
    <x v="3"/>
  </r>
  <r>
    <x v="2"/>
  </r>
  <r>
    <x v="1"/>
  </r>
  <r>
    <x v="2"/>
  </r>
  <r>
    <x v="1"/>
  </r>
  <r>
    <x v="0"/>
  </r>
  <r>
    <x v="3"/>
  </r>
  <r>
    <x v="3"/>
  </r>
  <r>
    <x v="2"/>
  </r>
  <r>
    <x v="3"/>
  </r>
  <r>
    <x v="2"/>
  </r>
  <r>
    <x v="3"/>
  </r>
  <r>
    <x v="3"/>
  </r>
  <r>
    <x v="2"/>
  </r>
  <r>
    <x v="0"/>
  </r>
  <r>
    <x v="1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70CDB6-0C64-3543-97FB-F5753EDD1A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C2:D7" firstHeaderRow="1" firstDataRow="1" firstDataCol="1"/>
  <pivotFields count="1">
    <pivotField axis="axisRow" dataField="1" showAll="0">
      <items count="5">
        <item x="2"/>
        <item x="3"/>
        <item x="1"/>
        <item x="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s" fld="0" subtotal="count" showDataAs="percentOfTotal" baseField="0" baseItem="0" numFmtId="1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9075-462F-4D4B-897F-1D1B74CE8ACD}">
  <dimension ref="A1:I48"/>
  <sheetViews>
    <sheetView tabSelected="1" workbookViewId="0">
      <selection activeCell="J3" sqref="J3"/>
    </sheetView>
  </sheetViews>
  <sheetFormatPr baseColWidth="10" defaultRowHeight="16" x14ac:dyDescent="0.2"/>
  <cols>
    <col min="1" max="1" width="26.5" customWidth="1"/>
    <col min="3" max="3" width="11.6640625" bestFit="1" customWidth="1"/>
  </cols>
  <sheetData>
    <row r="1" spans="1:9" x14ac:dyDescent="0.2">
      <c r="A1" t="s">
        <v>45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46</v>
      </c>
      <c r="H1" t="s">
        <v>51</v>
      </c>
      <c r="I1" t="s">
        <v>52</v>
      </c>
    </row>
    <row r="2" spans="1:9" ht="17" x14ac:dyDescent="0.2">
      <c r="A2" t="s">
        <v>60</v>
      </c>
      <c r="B2" s="2" t="s">
        <v>43</v>
      </c>
      <c r="C2" s="2">
        <v>13</v>
      </c>
      <c r="D2" s="2">
        <v>13</v>
      </c>
      <c r="E2" s="2">
        <v>13</v>
      </c>
      <c r="F2" s="2">
        <v>11</v>
      </c>
      <c r="G2">
        <f>SUM(C2:F2)</f>
        <v>50</v>
      </c>
      <c r="H2" s="3" t="str">
        <f>IF(G2&gt;=80*70%, "P", "NP")</f>
        <v>NP</v>
      </c>
      <c r="I2" t="str">
        <f>IF(G2&gt;=80*70%, IF(G2&gt;=80*80%, IF(G2&gt;=90*80%, "A", "B"), "C"), "F")</f>
        <v>F</v>
      </c>
    </row>
    <row r="3" spans="1:9" ht="17" x14ac:dyDescent="0.2">
      <c r="A3" t="s">
        <v>61</v>
      </c>
      <c r="B3" s="2" t="s">
        <v>6</v>
      </c>
      <c r="C3" s="2">
        <v>13</v>
      </c>
      <c r="D3" s="2">
        <v>14</v>
      </c>
      <c r="E3" s="2">
        <v>14</v>
      </c>
      <c r="F3" s="2">
        <v>16</v>
      </c>
      <c r="G3">
        <f t="shared" ref="G3:G43" si="0">SUM(C3:F3)</f>
        <v>57</v>
      </c>
      <c r="H3" s="3" t="str">
        <f>IF(G3&gt;=80*70%, "P", "NP")</f>
        <v>P</v>
      </c>
      <c r="I3" t="str">
        <f t="shared" ref="I3:I43" si="1">IF(G3&gt;=80*70%, IF(G3&gt;=80*80%, IF(G3&gt;=90*80%, "A", "B"), "C"), "F")</f>
        <v>C</v>
      </c>
    </row>
    <row r="4" spans="1:9" ht="17" x14ac:dyDescent="0.2">
      <c r="A4" t="s">
        <v>62</v>
      </c>
      <c r="B4" s="2" t="s">
        <v>27</v>
      </c>
      <c r="C4" s="2">
        <v>17</v>
      </c>
      <c r="D4" s="2">
        <v>18</v>
      </c>
      <c r="E4" s="2">
        <v>18</v>
      </c>
      <c r="F4" s="2">
        <v>19</v>
      </c>
      <c r="G4">
        <f t="shared" si="0"/>
        <v>72</v>
      </c>
      <c r="H4" s="3" t="str">
        <f t="shared" ref="H4:H43" si="2">IF(G4&gt;=80*70%, "P", "NP")</f>
        <v>P</v>
      </c>
      <c r="I4" t="str">
        <f t="shared" si="1"/>
        <v>A</v>
      </c>
    </row>
    <row r="5" spans="1:9" ht="17" x14ac:dyDescent="0.2">
      <c r="A5" t="s">
        <v>63</v>
      </c>
      <c r="B5" s="2" t="s">
        <v>31</v>
      </c>
      <c r="C5" s="2">
        <v>13</v>
      </c>
      <c r="D5" s="2">
        <v>14</v>
      </c>
      <c r="E5" s="2">
        <v>18</v>
      </c>
      <c r="F5" s="2">
        <v>14</v>
      </c>
      <c r="G5">
        <f t="shared" si="0"/>
        <v>59</v>
      </c>
      <c r="H5" s="3" t="str">
        <f t="shared" si="2"/>
        <v>P</v>
      </c>
      <c r="I5" t="str">
        <f t="shared" si="1"/>
        <v>C</v>
      </c>
    </row>
    <row r="6" spans="1:9" ht="17" x14ac:dyDescent="0.2">
      <c r="A6" t="s">
        <v>64</v>
      </c>
      <c r="B6" s="2" t="s">
        <v>13</v>
      </c>
      <c r="C6" s="2">
        <v>12</v>
      </c>
      <c r="D6" s="2">
        <v>17</v>
      </c>
      <c r="E6" s="2">
        <v>16</v>
      </c>
      <c r="F6" s="2">
        <v>14</v>
      </c>
      <c r="G6">
        <f t="shared" si="0"/>
        <v>59</v>
      </c>
      <c r="H6" s="3" t="str">
        <f t="shared" si="2"/>
        <v>P</v>
      </c>
      <c r="I6" t="str">
        <f t="shared" si="1"/>
        <v>C</v>
      </c>
    </row>
    <row r="7" spans="1:9" ht="17" x14ac:dyDescent="0.2">
      <c r="A7" t="s">
        <v>65</v>
      </c>
      <c r="B7" s="2" t="s">
        <v>30</v>
      </c>
      <c r="C7" s="2">
        <v>15</v>
      </c>
      <c r="D7" s="2">
        <v>20</v>
      </c>
      <c r="E7" s="2">
        <v>19</v>
      </c>
      <c r="F7" s="2">
        <v>19</v>
      </c>
      <c r="G7">
        <f t="shared" si="0"/>
        <v>73</v>
      </c>
      <c r="H7" s="3" t="str">
        <f t="shared" si="2"/>
        <v>P</v>
      </c>
      <c r="I7" t="str">
        <f t="shared" si="1"/>
        <v>A</v>
      </c>
    </row>
    <row r="8" spans="1:9" ht="17" x14ac:dyDescent="0.2">
      <c r="A8" t="s">
        <v>66</v>
      </c>
      <c r="B8" s="2" t="s">
        <v>23</v>
      </c>
      <c r="C8" s="2">
        <v>13</v>
      </c>
      <c r="D8" s="2">
        <v>15</v>
      </c>
      <c r="E8" s="4"/>
      <c r="F8" s="2">
        <v>18</v>
      </c>
      <c r="G8">
        <f t="shared" si="0"/>
        <v>46</v>
      </c>
      <c r="H8" s="3" t="str">
        <f t="shared" si="2"/>
        <v>NP</v>
      </c>
      <c r="I8" t="str">
        <f t="shared" si="1"/>
        <v>F</v>
      </c>
    </row>
    <row r="9" spans="1:9" ht="17" x14ac:dyDescent="0.2">
      <c r="A9" t="s">
        <v>67</v>
      </c>
      <c r="B9" s="2" t="s">
        <v>14</v>
      </c>
      <c r="C9" s="2">
        <v>18</v>
      </c>
      <c r="D9" s="2">
        <v>15</v>
      </c>
      <c r="E9" s="2">
        <v>10</v>
      </c>
      <c r="F9" s="2">
        <v>16</v>
      </c>
      <c r="G9">
        <f t="shared" si="0"/>
        <v>59</v>
      </c>
      <c r="H9" s="3" t="str">
        <f t="shared" si="2"/>
        <v>P</v>
      </c>
      <c r="I9" t="str">
        <f t="shared" si="1"/>
        <v>C</v>
      </c>
    </row>
    <row r="10" spans="1:9" ht="17" x14ac:dyDescent="0.2">
      <c r="A10" t="s">
        <v>60</v>
      </c>
      <c r="B10" s="2" t="s">
        <v>22</v>
      </c>
      <c r="C10" s="2">
        <v>16</v>
      </c>
      <c r="D10" s="2">
        <v>18</v>
      </c>
      <c r="E10" s="2">
        <v>14</v>
      </c>
      <c r="F10" s="2">
        <v>12</v>
      </c>
      <c r="G10">
        <f t="shared" si="0"/>
        <v>60</v>
      </c>
      <c r="H10" s="3" t="str">
        <f t="shared" si="2"/>
        <v>P</v>
      </c>
      <c r="I10" t="str">
        <f t="shared" si="1"/>
        <v>C</v>
      </c>
    </row>
    <row r="11" spans="1:9" ht="17" x14ac:dyDescent="0.2">
      <c r="A11" t="s">
        <v>61</v>
      </c>
      <c r="B11" s="2" t="s">
        <v>28</v>
      </c>
      <c r="C11" s="2">
        <v>13</v>
      </c>
      <c r="D11" s="2">
        <v>17</v>
      </c>
      <c r="E11" s="4"/>
      <c r="F11" s="2">
        <v>15</v>
      </c>
      <c r="G11">
        <f t="shared" si="0"/>
        <v>45</v>
      </c>
      <c r="H11" s="3" t="str">
        <f t="shared" si="2"/>
        <v>NP</v>
      </c>
      <c r="I11" t="str">
        <f t="shared" si="1"/>
        <v>F</v>
      </c>
    </row>
    <row r="12" spans="1:9" ht="17" x14ac:dyDescent="0.2">
      <c r="A12" t="s">
        <v>68</v>
      </c>
      <c r="B12" s="2" t="s">
        <v>1</v>
      </c>
      <c r="C12" s="2">
        <v>15</v>
      </c>
      <c r="D12" s="2">
        <v>17</v>
      </c>
      <c r="E12" s="2">
        <v>15</v>
      </c>
      <c r="F12" s="2">
        <v>14</v>
      </c>
      <c r="G12">
        <f t="shared" si="0"/>
        <v>61</v>
      </c>
      <c r="H12" s="3" t="str">
        <f t="shared" si="2"/>
        <v>P</v>
      </c>
      <c r="I12" t="str">
        <f t="shared" si="1"/>
        <v>C</v>
      </c>
    </row>
    <row r="13" spans="1:9" ht="17" x14ac:dyDescent="0.2">
      <c r="A13" t="s">
        <v>69</v>
      </c>
      <c r="B13" s="2" t="s">
        <v>9</v>
      </c>
      <c r="C13" s="2">
        <v>18</v>
      </c>
      <c r="D13" s="2">
        <v>20</v>
      </c>
      <c r="E13" s="2">
        <v>19</v>
      </c>
      <c r="F13" s="2">
        <v>20</v>
      </c>
      <c r="G13">
        <f t="shared" si="0"/>
        <v>77</v>
      </c>
      <c r="H13" s="3" t="str">
        <f t="shared" si="2"/>
        <v>P</v>
      </c>
      <c r="I13" t="str">
        <f>IF(G13&gt;=80*70%, IF(G13&gt;=80*80%, IF(G13&gt;=90*80%, "A", "B"), "C"), "F")</f>
        <v>A</v>
      </c>
    </row>
    <row r="14" spans="1:9" ht="17" x14ac:dyDescent="0.2">
      <c r="A14" t="s">
        <v>70</v>
      </c>
      <c r="B14" s="2" t="s">
        <v>29</v>
      </c>
      <c r="C14" s="2">
        <v>15</v>
      </c>
      <c r="D14" s="2">
        <v>6</v>
      </c>
      <c r="E14" s="2">
        <v>17</v>
      </c>
      <c r="F14" s="2">
        <v>8</v>
      </c>
      <c r="G14">
        <f t="shared" si="0"/>
        <v>46</v>
      </c>
      <c r="H14" s="3" t="str">
        <f t="shared" si="2"/>
        <v>NP</v>
      </c>
      <c r="I14" t="str">
        <f t="shared" si="1"/>
        <v>F</v>
      </c>
    </row>
    <row r="15" spans="1:9" ht="17" x14ac:dyDescent="0.2">
      <c r="A15" t="s">
        <v>71</v>
      </c>
      <c r="B15" s="2" t="s">
        <v>44</v>
      </c>
      <c r="C15" s="2">
        <v>19</v>
      </c>
      <c r="D15" s="2">
        <v>17</v>
      </c>
      <c r="E15" s="2">
        <v>13</v>
      </c>
      <c r="F15" s="2">
        <v>12</v>
      </c>
      <c r="G15">
        <f t="shared" si="0"/>
        <v>61</v>
      </c>
      <c r="H15" s="3" t="str">
        <f t="shared" si="2"/>
        <v>P</v>
      </c>
      <c r="I15" t="str">
        <f t="shared" si="1"/>
        <v>C</v>
      </c>
    </row>
    <row r="16" spans="1:9" ht="17" x14ac:dyDescent="0.2">
      <c r="A16" t="s">
        <v>72</v>
      </c>
      <c r="B16" s="2" t="s">
        <v>36</v>
      </c>
      <c r="C16" s="2">
        <v>15</v>
      </c>
      <c r="D16" s="2">
        <v>13</v>
      </c>
      <c r="E16" s="2">
        <v>18</v>
      </c>
      <c r="F16" s="2">
        <v>14</v>
      </c>
      <c r="G16">
        <f t="shared" si="0"/>
        <v>60</v>
      </c>
      <c r="H16" s="3" t="str">
        <f t="shared" si="2"/>
        <v>P</v>
      </c>
      <c r="I16" t="str">
        <f t="shared" si="1"/>
        <v>C</v>
      </c>
    </row>
    <row r="17" spans="1:9" ht="17" x14ac:dyDescent="0.2">
      <c r="A17" t="s">
        <v>73</v>
      </c>
      <c r="B17" s="2" t="s">
        <v>35</v>
      </c>
      <c r="C17" s="2">
        <v>10</v>
      </c>
      <c r="D17" s="2">
        <v>19</v>
      </c>
      <c r="E17" s="2">
        <v>13</v>
      </c>
      <c r="F17" s="2">
        <v>19</v>
      </c>
      <c r="G17">
        <f t="shared" si="0"/>
        <v>61</v>
      </c>
      <c r="H17" s="3" t="str">
        <f t="shared" si="2"/>
        <v>P</v>
      </c>
      <c r="I17" t="str">
        <f t="shared" si="1"/>
        <v>C</v>
      </c>
    </row>
    <row r="18" spans="1:9" ht="17" x14ac:dyDescent="0.2">
      <c r="A18" t="s">
        <v>74</v>
      </c>
      <c r="B18" s="2" t="s">
        <v>37</v>
      </c>
      <c r="C18" s="2">
        <v>11</v>
      </c>
      <c r="D18" s="2">
        <v>13</v>
      </c>
      <c r="E18" s="2">
        <v>15</v>
      </c>
      <c r="F18" s="2">
        <v>11</v>
      </c>
      <c r="G18">
        <f t="shared" si="0"/>
        <v>50</v>
      </c>
      <c r="H18" s="3" t="str">
        <f t="shared" si="2"/>
        <v>NP</v>
      </c>
      <c r="I18" t="str">
        <f t="shared" si="1"/>
        <v>F</v>
      </c>
    </row>
    <row r="19" spans="1:9" ht="17" x14ac:dyDescent="0.2">
      <c r="A19" t="s">
        <v>75</v>
      </c>
      <c r="B19" s="2" t="s">
        <v>18</v>
      </c>
      <c r="C19" s="2">
        <v>17</v>
      </c>
      <c r="D19" s="2">
        <v>18</v>
      </c>
      <c r="E19" s="2">
        <v>12</v>
      </c>
      <c r="F19" s="2">
        <v>20</v>
      </c>
      <c r="G19">
        <f t="shared" si="0"/>
        <v>67</v>
      </c>
      <c r="H19" s="3" t="str">
        <f t="shared" si="2"/>
        <v>P</v>
      </c>
      <c r="I19" t="str">
        <f t="shared" si="1"/>
        <v>B</v>
      </c>
    </row>
    <row r="20" spans="1:9" ht="17" x14ac:dyDescent="0.2">
      <c r="A20" t="s">
        <v>76</v>
      </c>
      <c r="B20" s="2" t="s">
        <v>21</v>
      </c>
      <c r="C20" s="2">
        <v>18</v>
      </c>
      <c r="D20" s="2">
        <v>17</v>
      </c>
      <c r="E20" s="2">
        <v>17</v>
      </c>
      <c r="F20" s="2">
        <v>20</v>
      </c>
      <c r="G20">
        <f t="shared" si="0"/>
        <v>72</v>
      </c>
      <c r="H20" s="3" t="str">
        <f t="shared" si="2"/>
        <v>P</v>
      </c>
      <c r="I20" t="str">
        <f t="shared" si="1"/>
        <v>A</v>
      </c>
    </row>
    <row r="21" spans="1:9" ht="17" x14ac:dyDescent="0.2">
      <c r="A21" t="s">
        <v>77</v>
      </c>
      <c r="B21" s="2" t="s">
        <v>11</v>
      </c>
      <c r="C21" s="2">
        <v>19</v>
      </c>
      <c r="D21" s="2">
        <v>12</v>
      </c>
      <c r="E21" s="2">
        <v>18</v>
      </c>
      <c r="F21" s="2">
        <v>14</v>
      </c>
      <c r="G21">
        <f t="shared" si="0"/>
        <v>63</v>
      </c>
      <c r="H21" s="3" t="str">
        <f t="shared" si="2"/>
        <v>P</v>
      </c>
      <c r="I21" t="str">
        <f t="shared" si="1"/>
        <v>C</v>
      </c>
    </row>
    <row r="22" spans="1:9" ht="17" x14ac:dyDescent="0.2">
      <c r="A22" t="s">
        <v>78</v>
      </c>
      <c r="B22" s="2" t="s">
        <v>2</v>
      </c>
      <c r="C22" s="2">
        <v>10</v>
      </c>
      <c r="D22" s="2">
        <v>13</v>
      </c>
      <c r="E22" s="2">
        <v>16</v>
      </c>
      <c r="F22" s="2">
        <v>19</v>
      </c>
      <c r="G22">
        <f t="shared" si="0"/>
        <v>58</v>
      </c>
      <c r="H22" s="3" t="str">
        <f t="shared" si="2"/>
        <v>P</v>
      </c>
      <c r="I22" t="str">
        <f t="shared" si="1"/>
        <v>C</v>
      </c>
    </row>
    <row r="23" spans="1:9" ht="17" x14ac:dyDescent="0.2">
      <c r="A23" t="s">
        <v>79</v>
      </c>
      <c r="B23" s="2" t="s">
        <v>12</v>
      </c>
      <c r="C23" s="2">
        <v>18</v>
      </c>
      <c r="D23" s="2">
        <v>19</v>
      </c>
      <c r="E23" s="2">
        <v>17</v>
      </c>
      <c r="F23" s="2">
        <v>17</v>
      </c>
      <c r="G23">
        <f t="shared" si="0"/>
        <v>71</v>
      </c>
      <c r="H23" s="3" t="str">
        <f t="shared" si="2"/>
        <v>P</v>
      </c>
      <c r="I23" t="str">
        <f t="shared" si="1"/>
        <v>B</v>
      </c>
    </row>
    <row r="24" spans="1:9" ht="17" x14ac:dyDescent="0.2">
      <c r="A24" t="s">
        <v>80</v>
      </c>
      <c r="B24" s="2" t="s">
        <v>20</v>
      </c>
      <c r="C24" s="2">
        <v>19</v>
      </c>
      <c r="D24" s="2">
        <v>13</v>
      </c>
      <c r="E24" s="2">
        <v>14</v>
      </c>
      <c r="F24" s="2">
        <v>15</v>
      </c>
      <c r="G24">
        <f t="shared" si="0"/>
        <v>61</v>
      </c>
      <c r="H24" s="3" t="str">
        <f t="shared" si="2"/>
        <v>P</v>
      </c>
      <c r="I24" t="str">
        <f t="shared" si="1"/>
        <v>C</v>
      </c>
    </row>
    <row r="25" spans="1:9" ht="17" x14ac:dyDescent="0.2">
      <c r="A25" t="s">
        <v>81</v>
      </c>
      <c r="B25" s="2" t="s">
        <v>3</v>
      </c>
      <c r="C25" s="2">
        <v>13</v>
      </c>
      <c r="D25" s="2">
        <v>19</v>
      </c>
      <c r="E25" s="2">
        <v>14</v>
      </c>
      <c r="F25" s="2">
        <v>13</v>
      </c>
      <c r="G25">
        <f t="shared" si="0"/>
        <v>59</v>
      </c>
      <c r="H25" s="3" t="str">
        <f t="shared" si="2"/>
        <v>P</v>
      </c>
      <c r="I25" t="str">
        <f t="shared" si="1"/>
        <v>C</v>
      </c>
    </row>
    <row r="26" spans="1:9" ht="17" x14ac:dyDescent="0.2">
      <c r="A26" t="s">
        <v>82</v>
      </c>
      <c r="B26" s="2" t="s">
        <v>34</v>
      </c>
      <c r="C26" s="2">
        <v>18</v>
      </c>
      <c r="D26" s="2">
        <v>10</v>
      </c>
      <c r="E26" s="2">
        <v>17</v>
      </c>
      <c r="F26" s="2">
        <v>18</v>
      </c>
      <c r="G26">
        <f t="shared" si="0"/>
        <v>63</v>
      </c>
      <c r="H26" s="3" t="str">
        <f t="shared" si="2"/>
        <v>P</v>
      </c>
      <c r="I26" t="str">
        <f t="shared" si="1"/>
        <v>C</v>
      </c>
    </row>
    <row r="27" spans="1:9" ht="17" x14ac:dyDescent="0.2">
      <c r="A27" t="s">
        <v>83</v>
      </c>
      <c r="B27" s="2" t="s">
        <v>33</v>
      </c>
      <c r="C27" s="2">
        <v>13</v>
      </c>
      <c r="D27" s="2">
        <v>18</v>
      </c>
      <c r="E27" s="2">
        <v>18</v>
      </c>
      <c r="F27" s="2">
        <v>19</v>
      </c>
      <c r="G27">
        <f t="shared" si="0"/>
        <v>68</v>
      </c>
      <c r="H27" s="3" t="str">
        <f t="shared" si="2"/>
        <v>P</v>
      </c>
      <c r="I27" t="str">
        <f t="shared" si="1"/>
        <v>B</v>
      </c>
    </row>
    <row r="28" spans="1:9" ht="17" x14ac:dyDescent="0.2">
      <c r="A28" t="s">
        <v>84</v>
      </c>
      <c r="B28" s="2" t="s">
        <v>16</v>
      </c>
      <c r="C28" s="2">
        <v>16</v>
      </c>
      <c r="D28" s="2">
        <v>20</v>
      </c>
      <c r="E28" s="2">
        <v>19</v>
      </c>
      <c r="F28" s="2">
        <v>19</v>
      </c>
      <c r="G28">
        <f t="shared" si="0"/>
        <v>74</v>
      </c>
      <c r="H28" s="3" t="str">
        <f t="shared" si="2"/>
        <v>P</v>
      </c>
      <c r="I28" t="str">
        <f t="shared" si="1"/>
        <v>A</v>
      </c>
    </row>
    <row r="29" spans="1:9" ht="17" x14ac:dyDescent="0.2">
      <c r="A29" t="s">
        <v>85</v>
      </c>
      <c r="B29" s="2" t="s">
        <v>32</v>
      </c>
      <c r="C29" s="2">
        <v>19</v>
      </c>
      <c r="D29" s="2">
        <v>0</v>
      </c>
      <c r="E29" s="2">
        <v>20</v>
      </c>
      <c r="F29" s="2">
        <v>18</v>
      </c>
      <c r="G29">
        <f t="shared" si="0"/>
        <v>57</v>
      </c>
      <c r="H29" s="3" t="str">
        <f t="shared" si="2"/>
        <v>P</v>
      </c>
      <c r="I29" t="str">
        <f t="shared" si="1"/>
        <v>C</v>
      </c>
    </row>
    <row r="30" spans="1:9" ht="17" x14ac:dyDescent="0.2">
      <c r="A30" t="s">
        <v>86</v>
      </c>
      <c r="B30" s="2" t="s">
        <v>17</v>
      </c>
      <c r="C30" s="2">
        <v>18</v>
      </c>
      <c r="D30" s="2">
        <v>19</v>
      </c>
      <c r="E30" s="2">
        <v>20</v>
      </c>
      <c r="F30" s="2">
        <v>19</v>
      </c>
      <c r="G30">
        <f t="shared" si="0"/>
        <v>76</v>
      </c>
      <c r="H30" s="3" t="str">
        <f t="shared" si="2"/>
        <v>P</v>
      </c>
      <c r="I30" t="str">
        <f t="shared" si="1"/>
        <v>A</v>
      </c>
    </row>
    <row r="31" spans="1:9" ht="17" x14ac:dyDescent="0.2">
      <c r="A31" t="s">
        <v>87</v>
      </c>
      <c r="B31" s="2" t="s">
        <v>15</v>
      </c>
      <c r="C31" s="2">
        <v>13</v>
      </c>
      <c r="D31" s="2">
        <v>18</v>
      </c>
      <c r="E31" s="2">
        <v>17</v>
      </c>
      <c r="F31" s="2">
        <v>14</v>
      </c>
      <c r="G31">
        <f t="shared" si="0"/>
        <v>62</v>
      </c>
      <c r="H31" s="3" t="str">
        <f t="shared" si="2"/>
        <v>P</v>
      </c>
      <c r="I31" t="str">
        <f t="shared" si="1"/>
        <v>C</v>
      </c>
    </row>
    <row r="32" spans="1:9" ht="17" x14ac:dyDescent="0.2">
      <c r="A32" t="s">
        <v>88</v>
      </c>
      <c r="B32" s="2" t="s">
        <v>8</v>
      </c>
      <c r="C32" s="2">
        <v>11</v>
      </c>
      <c r="D32" s="2">
        <v>15</v>
      </c>
      <c r="E32" s="2">
        <v>11</v>
      </c>
      <c r="F32" s="2">
        <v>17</v>
      </c>
      <c r="G32">
        <f t="shared" si="0"/>
        <v>54</v>
      </c>
      <c r="H32" s="3" t="str">
        <f t="shared" si="2"/>
        <v>NP</v>
      </c>
      <c r="I32" t="str">
        <f t="shared" si="1"/>
        <v>F</v>
      </c>
    </row>
    <row r="33" spans="1:9" ht="17" x14ac:dyDescent="0.2">
      <c r="A33" t="s">
        <v>89</v>
      </c>
      <c r="B33" s="2" t="s">
        <v>5</v>
      </c>
      <c r="C33" s="2">
        <v>19</v>
      </c>
      <c r="D33" s="2">
        <v>16</v>
      </c>
      <c r="E33" s="2">
        <v>18</v>
      </c>
      <c r="F33" s="2">
        <v>18</v>
      </c>
      <c r="G33">
        <f t="shared" si="0"/>
        <v>71</v>
      </c>
      <c r="H33" s="3" t="str">
        <f t="shared" si="2"/>
        <v>P</v>
      </c>
      <c r="I33" t="str">
        <f t="shared" si="1"/>
        <v>B</v>
      </c>
    </row>
    <row r="34" spans="1:9" ht="17" x14ac:dyDescent="0.2">
      <c r="A34" t="s">
        <v>90</v>
      </c>
      <c r="B34" s="2" t="s">
        <v>10</v>
      </c>
      <c r="C34" s="2">
        <v>11</v>
      </c>
      <c r="D34" s="2">
        <v>19</v>
      </c>
      <c r="E34" s="2">
        <v>19</v>
      </c>
      <c r="F34" s="2">
        <v>18</v>
      </c>
      <c r="G34">
        <f t="shared" si="0"/>
        <v>67</v>
      </c>
      <c r="H34" s="3" t="str">
        <f t="shared" si="2"/>
        <v>P</v>
      </c>
      <c r="I34" t="str">
        <f t="shared" si="1"/>
        <v>B</v>
      </c>
    </row>
    <row r="35" spans="1:9" ht="17" x14ac:dyDescent="0.2">
      <c r="A35" t="s">
        <v>91</v>
      </c>
      <c r="B35" s="2" t="s">
        <v>26</v>
      </c>
      <c r="C35" s="2">
        <v>19</v>
      </c>
      <c r="D35" s="2">
        <v>16</v>
      </c>
      <c r="E35" s="2">
        <v>19</v>
      </c>
      <c r="F35" s="2">
        <v>19</v>
      </c>
      <c r="G35">
        <f t="shared" si="0"/>
        <v>73</v>
      </c>
      <c r="H35" s="3" t="str">
        <f t="shared" si="2"/>
        <v>P</v>
      </c>
      <c r="I35" t="str">
        <f t="shared" si="1"/>
        <v>A</v>
      </c>
    </row>
    <row r="36" spans="1:9" ht="17" x14ac:dyDescent="0.2">
      <c r="A36" t="s">
        <v>92</v>
      </c>
      <c r="B36" s="2" t="s">
        <v>24</v>
      </c>
      <c r="C36" s="2">
        <v>11</v>
      </c>
      <c r="D36" s="2">
        <v>20</v>
      </c>
      <c r="E36" s="2">
        <v>19</v>
      </c>
      <c r="F36" s="2">
        <v>19</v>
      </c>
      <c r="G36">
        <f t="shared" si="0"/>
        <v>69</v>
      </c>
      <c r="H36" s="3" t="str">
        <f t="shared" si="2"/>
        <v>P</v>
      </c>
      <c r="I36" t="str">
        <f t="shared" si="1"/>
        <v>B</v>
      </c>
    </row>
    <row r="37" spans="1:9" ht="17" x14ac:dyDescent="0.2">
      <c r="A37" t="s">
        <v>93</v>
      </c>
      <c r="B37" s="2" t="s">
        <v>4</v>
      </c>
      <c r="C37" s="2">
        <v>20</v>
      </c>
      <c r="D37" s="2">
        <v>19</v>
      </c>
      <c r="E37" s="2">
        <v>20</v>
      </c>
      <c r="F37" s="2">
        <v>20</v>
      </c>
      <c r="G37">
        <f t="shared" si="0"/>
        <v>79</v>
      </c>
      <c r="H37" s="3" t="str">
        <f t="shared" si="2"/>
        <v>P</v>
      </c>
      <c r="I37" t="str">
        <f t="shared" si="1"/>
        <v>A</v>
      </c>
    </row>
    <row r="38" spans="1:9" ht="17" x14ac:dyDescent="0.2">
      <c r="A38" t="s">
        <v>94</v>
      </c>
      <c r="B38" s="2" t="s">
        <v>19</v>
      </c>
      <c r="C38" s="2">
        <v>18</v>
      </c>
      <c r="D38" s="2">
        <v>11</v>
      </c>
      <c r="E38" s="2">
        <v>16</v>
      </c>
      <c r="F38" s="2">
        <v>20</v>
      </c>
      <c r="G38">
        <f t="shared" si="0"/>
        <v>65</v>
      </c>
      <c r="H38" s="3" t="str">
        <f t="shared" si="2"/>
        <v>P</v>
      </c>
      <c r="I38" t="str">
        <f t="shared" si="1"/>
        <v>B</v>
      </c>
    </row>
    <row r="39" spans="1:9" ht="17" x14ac:dyDescent="0.2">
      <c r="A39" t="s">
        <v>95</v>
      </c>
      <c r="B39" s="2" t="s">
        <v>25</v>
      </c>
      <c r="C39" s="2">
        <v>16</v>
      </c>
      <c r="D39" s="2">
        <v>15</v>
      </c>
      <c r="E39" s="2">
        <v>19</v>
      </c>
      <c r="F39" s="2">
        <v>19</v>
      </c>
      <c r="G39">
        <f t="shared" si="0"/>
        <v>69</v>
      </c>
      <c r="H39" s="3" t="str">
        <f t="shared" si="2"/>
        <v>P</v>
      </c>
      <c r="I39" t="str">
        <f t="shared" si="1"/>
        <v>B</v>
      </c>
    </row>
    <row r="40" spans="1:9" ht="15" customHeight="1" x14ac:dyDescent="0.2">
      <c r="A40" t="s">
        <v>96</v>
      </c>
      <c r="B40" s="2" t="s">
        <v>100</v>
      </c>
      <c r="C40" s="2">
        <v>20</v>
      </c>
      <c r="D40" s="2">
        <v>19</v>
      </c>
      <c r="E40" s="2">
        <v>19</v>
      </c>
      <c r="F40" s="2">
        <v>16</v>
      </c>
      <c r="G40">
        <f t="shared" si="0"/>
        <v>74</v>
      </c>
      <c r="H40" s="3" t="str">
        <f t="shared" si="2"/>
        <v>P</v>
      </c>
      <c r="I40" t="str">
        <f t="shared" si="1"/>
        <v>A</v>
      </c>
    </row>
    <row r="41" spans="1:9" ht="15" customHeight="1" x14ac:dyDescent="0.2">
      <c r="A41" t="s">
        <v>97</v>
      </c>
      <c r="B41" s="2" t="s">
        <v>101</v>
      </c>
      <c r="C41" s="2">
        <v>18</v>
      </c>
      <c r="D41" s="2">
        <v>14</v>
      </c>
      <c r="E41" s="2">
        <v>11</v>
      </c>
      <c r="F41" s="2">
        <v>10</v>
      </c>
      <c r="G41">
        <f t="shared" si="0"/>
        <v>53</v>
      </c>
      <c r="H41" s="3" t="str">
        <f t="shared" si="2"/>
        <v>NP</v>
      </c>
      <c r="I41" t="str">
        <f t="shared" si="1"/>
        <v>F</v>
      </c>
    </row>
    <row r="42" spans="1:9" ht="17" x14ac:dyDescent="0.2">
      <c r="A42" t="s">
        <v>98</v>
      </c>
      <c r="B42" s="2" t="s">
        <v>7</v>
      </c>
      <c r="C42" s="2">
        <v>17</v>
      </c>
      <c r="D42" s="2">
        <v>16</v>
      </c>
      <c r="E42" s="2">
        <v>13</v>
      </c>
      <c r="F42" s="2">
        <v>12</v>
      </c>
      <c r="G42">
        <f t="shared" si="0"/>
        <v>58</v>
      </c>
      <c r="H42" s="3" t="str">
        <f t="shared" si="2"/>
        <v>P</v>
      </c>
      <c r="I42" t="str">
        <f t="shared" si="1"/>
        <v>C</v>
      </c>
    </row>
    <row r="43" spans="1:9" ht="17" x14ac:dyDescent="0.2">
      <c r="A43" t="s">
        <v>99</v>
      </c>
      <c r="B43" s="2" t="s">
        <v>102</v>
      </c>
      <c r="C43" s="2">
        <v>19</v>
      </c>
      <c r="D43" s="2">
        <v>15</v>
      </c>
      <c r="E43" s="2">
        <v>15</v>
      </c>
      <c r="F43" s="2">
        <v>11</v>
      </c>
      <c r="G43">
        <f t="shared" si="0"/>
        <v>60</v>
      </c>
      <c r="H43" s="3" t="str">
        <f t="shared" si="2"/>
        <v>P</v>
      </c>
      <c r="I43" t="str">
        <f t="shared" si="1"/>
        <v>C</v>
      </c>
    </row>
    <row r="44" spans="1:9" x14ac:dyDescent="0.2">
      <c r="B44" s="2"/>
      <c r="C44" s="2"/>
      <c r="D44" s="2"/>
      <c r="E44" s="2"/>
      <c r="F44" s="2"/>
      <c r="H44" s="3"/>
    </row>
    <row r="45" spans="1:9" x14ac:dyDescent="0.2">
      <c r="A45" t="s">
        <v>47</v>
      </c>
      <c r="B45" s="2"/>
      <c r="C45" s="2">
        <f>AVERAGE(C2:C43)</f>
        <v>15.619047619047619</v>
      </c>
      <c r="D45" s="2">
        <f>AVERAGE(D2:D43)</f>
        <v>15.642857142857142</v>
      </c>
      <c r="E45" s="2">
        <f>AVERAGE(E2:E43)</f>
        <v>16.25</v>
      </c>
      <c r="F45" s="2">
        <f>AVERAGE(F2:F43)</f>
        <v>16.095238095238095</v>
      </c>
      <c r="G45" s="2">
        <f>AVERAGE(G2:G43)</f>
        <v>62.833333333333336</v>
      </c>
      <c r="H45" s="3"/>
    </row>
    <row r="46" spans="1:9" x14ac:dyDescent="0.2">
      <c r="A46" t="s">
        <v>50</v>
      </c>
      <c r="B46" s="2"/>
      <c r="C46" s="2">
        <f>SUM(C2:C43)/COUNT(C2:C43)</f>
        <v>15.619047619047619</v>
      </c>
      <c r="D46" s="2">
        <f t="shared" ref="D46:F46" si="3">SUM(D2:D43)/COUNT(D2:D43)</f>
        <v>15.642857142857142</v>
      </c>
      <c r="E46" s="2">
        <f t="shared" si="3"/>
        <v>16.25</v>
      </c>
      <c r="F46" s="2">
        <f t="shared" si="3"/>
        <v>16.095238095238095</v>
      </c>
      <c r="G46" s="2">
        <f>SUM(G2:G43)/COUNT(G2:G43)</f>
        <v>62.833333333333336</v>
      </c>
      <c r="H46" s="3"/>
    </row>
    <row r="47" spans="1:9" x14ac:dyDescent="0.2">
      <c r="A47" t="s">
        <v>48</v>
      </c>
      <c r="B47" s="2"/>
      <c r="C47" s="5">
        <f>AVERAGE(C2:C43)</f>
        <v>15.619047619047619</v>
      </c>
      <c r="D47" s="5">
        <f t="shared" ref="D47:G47" si="4">AVERAGE(D2:D43)</f>
        <v>15.642857142857142</v>
      </c>
      <c r="E47" s="5">
        <f t="shared" si="4"/>
        <v>16.25</v>
      </c>
      <c r="F47" s="5">
        <f t="shared" si="4"/>
        <v>16.095238095238095</v>
      </c>
      <c r="G47" s="5">
        <f t="shared" si="4"/>
        <v>62.833333333333336</v>
      </c>
      <c r="H47" s="3"/>
    </row>
    <row r="48" spans="1:9" ht="17" x14ac:dyDescent="0.25">
      <c r="A48" t="s">
        <v>49</v>
      </c>
      <c r="B48" s="2"/>
      <c r="C48" s="5">
        <f>STDEV(C2:C43)</f>
        <v>3.0758887746104655</v>
      </c>
      <c r="D48" s="5">
        <f t="shared" ref="D48:F48" si="5">STDEV(D2:D43)</f>
        <v>3.9559860697393918</v>
      </c>
      <c r="E48" s="5">
        <f t="shared" si="5"/>
        <v>2.7896328220845268</v>
      </c>
      <c r="F48" s="5">
        <f t="shared" si="5"/>
        <v>3.3115431802425466</v>
      </c>
      <c r="G48" s="5">
        <f>STDEV(G2:G43)</f>
        <v>8.7454982612426733</v>
      </c>
      <c r="H48" s="1" t="s">
        <v>0</v>
      </c>
    </row>
  </sheetData>
  <sortState xmlns:xlrd2="http://schemas.microsoft.com/office/spreadsheetml/2017/richdata2" ref="B2:F47">
    <sortCondition ref="B2:B47"/>
  </sortState>
  <phoneticPr fontId="2" type="noConversion"/>
  <conditionalFormatting sqref="C2:F43">
    <cfRule type="cellIs" dxfId="3" priority="3" operator="lessThan">
      <formula>13</formula>
    </cfRule>
    <cfRule type="cellIs" dxfId="2" priority="4" operator="lessThan">
      <formula>13</formula>
    </cfRule>
  </conditionalFormatting>
  <conditionalFormatting sqref="A2:A43">
    <cfRule type="expression" dxfId="1" priority="1">
      <formula>$I2="F"</formula>
    </cfRule>
    <cfRule type="expression" dxfId="0" priority="2">
      <formula>$I2="A"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AE53-4BBD-284A-A322-EC37D717D718}">
  <dimension ref="A1:D43"/>
  <sheetViews>
    <sheetView workbookViewId="0">
      <selection activeCell="E42" sqref="E42"/>
    </sheetView>
  </sheetViews>
  <sheetFormatPr baseColWidth="10" defaultRowHeight="16" x14ac:dyDescent="0.2"/>
  <cols>
    <col min="3" max="3" width="13" bestFit="1" customWidth="1"/>
    <col min="4" max="4" width="14.33203125" bestFit="1" customWidth="1"/>
    <col min="5" max="5" width="13" bestFit="1" customWidth="1"/>
    <col min="6" max="6" width="14.33203125" bestFit="1" customWidth="1"/>
  </cols>
  <sheetData>
    <row r="1" spans="1:4" x14ac:dyDescent="0.2">
      <c r="A1" t="s">
        <v>52</v>
      </c>
    </row>
    <row r="2" spans="1:4" x14ac:dyDescent="0.2">
      <c r="A2" t="s">
        <v>53</v>
      </c>
      <c r="C2" s="7" t="s">
        <v>58</v>
      </c>
      <c r="D2" t="s">
        <v>57</v>
      </c>
    </row>
    <row r="3" spans="1:4" x14ac:dyDescent="0.2">
      <c r="A3" t="s">
        <v>54</v>
      </c>
      <c r="C3" s="8" t="s">
        <v>55</v>
      </c>
      <c r="D3" s="6">
        <v>0.21428571428571427</v>
      </c>
    </row>
    <row r="4" spans="1:4" x14ac:dyDescent="0.2">
      <c r="A4" t="s">
        <v>55</v>
      </c>
      <c r="C4" s="8" t="s">
        <v>56</v>
      </c>
      <c r="D4" s="6">
        <v>0.19047619047619047</v>
      </c>
    </row>
    <row r="5" spans="1:4" x14ac:dyDescent="0.2">
      <c r="A5" t="s">
        <v>54</v>
      </c>
      <c r="C5" s="8" t="s">
        <v>54</v>
      </c>
      <c r="D5" s="6">
        <v>0.42857142857142855</v>
      </c>
    </row>
    <row r="6" spans="1:4" x14ac:dyDescent="0.2">
      <c r="A6" t="s">
        <v>54</v>
      </c>
      <c r="C6" s="8" t="s">
        <v>53</v>
      </c>
      <c r="D6" s="6">
        <v>0.16666666666666666</v>
      </c>
    </row>
    <row r="7" spans="1:4" x14ac:dyDescent="0.2">
      <c r="A7" t="s">
        <v>55</v>
      </c>
      <c r="C7" s="8" t="s">
        <v>59</v>
      </c>
      <c r="D7" s="6">
        <v>1</v>
      </c>
    </row>
    <row r="8" spans="1:4" x14ac:dyDescent="0.2">
      <c r="A8" t="s">
        <v>53</v>
      </c>
    </row>
    <row r="9" spans="1:4" x14ac:dyDescent="0.2">
      <c r="A9" t="s">
        <v>54</v>
      </c>
    </row>
    <row r="10" spans="1:4" x14ac:dyDescent="0.2">
      <c r="A10" t="s">
        <v>54</v>
      </c>
    </row>
    <row r="11" spans="1:4" x14ac:dyDescent="0.2">
      <c r="A11" t="s">
        <v>53</v>
      </c>
    </row>
    <row r="12" spans="1:4" x14ac:dyDescent="0.2">
      <c r="A12" t="s">
        <v>54</v>
      </c>
    </row>
    <row r="13" spans="1:4" x14ac:dyDescent="0.2">
      <c r="A13" t="s">
        <v>55</v>
      </c>
    </row>
    <row r="14" spans="1:4" x14ac:dyDescent="0.2">
      <c r="A14" t="s">
        <v>53</v>
      </c>
    </row>
    <row r="15" spans="1:4" x14ac:dyDescent="0.2">
      <c r="A15" t="s">
        <v>54</v>
      </c>
    </row>
    <row r="16" spans="1:4" x14ac:dyDescent="0.2">
      <c r="A16" t="s">
        <v>54</v>
      </c>
    </row>
    <row r="17" spans="1:1" x14ac:dyDescent="0.2">
      <c r="A17" t="s">
        <v>54</v>
      </c>
    </row>
    <row r="18" spans="1:1" x14ac:dyDescent="0.2">
      <c r="A18" t="s">
        <v>53</v>
      </c>
    </row>
    <row r="19" spans="1:1" x14ac:dyDescent="0.2">
      <c r="A19" t="s">
        <v>56</v>
      </c>
    </row>
    <row r="20" spans="1:1" x14ac:dyDescent="0.2">
      <c r="A20" t="s">
        <v>55</v>
      </c>
    </row>
    <row r="21" spans="1:1" x14ac:dyDescent="0.2">
      <c r="A21" t="s">
        <v>54</v>
      </c>
    </row>
    <row r="22" spans="1:1" x14ac:dyDescent="0.2">
      <c r="A22" t="s">
        <v>54</v>
      </c>
    </row>
    <row r="23" spans="1:1" x14ac:dyDescent="0.2">
      <c r="A23" t="s">
        <v>56</v>
      </c>
    </row>
    <row r="24" spans="1:1" x14ac:dyDescent="0.2">
      <c r="A24" t="s">
        <v>54</v>
      </c>
    </row>
    <row r="25" spans="1:1" x14ac:dyDescent="0.2">
      <c r="A25" t="s">
        <v>54</v>
      </c>
    </row>
    <row r="26" spans="1:1" x14ac:dyDescent="0.2">
      <c r="A26" t="s">
        <v>54</v>
      </c>
    </row>
    <row r="27" spans="1:1" x14ac:dyDescent="0.2">
      <c r="A27" t="s">
        <v>56</v>
      </c>
    </row>
    <row r="28" spans="1:1" x14ac:dyDescent="0.2">
      <c r="A28" t="s">
        <v>55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54</v>
      </c>
    </row>
    <row r="32" spans="1:1" x14ac:dyDescent="0.2">
      <c r="A32" t="s">
        <v>53</v>
      </c>
    </row>
    <row r="33" spans="1:1" x14ac:dyDescent="0.2">
      <c r="A33" t="s">
        <v>56</v>
      </c>
    </row>
    <row r="34" spans="1:1" x14ac:dyDescent="0.2">
      <c r="A34" t="s">
        <v>56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55</v>
      </c>
    </row>
    <row r="38" spans="1:1" x14ac:dyDescent="0.2">
      <c r="A38" t="s">
        <v>56</v>
      </c>
    </row>
    <row r="39" spans="1:1" x14ac:dyDescent="0.2">
      <c r="A39" t="s">
        <v>56</v>
      </c>
    </row>
    <row r="40" spans="1:1" x14ac:dyDescent="0.2">
      <c r="A40" t="s">
        <v>55</v>
      </c>
    </row>
    <row r="41" spans="1:1" x14ac:dyDescent="0.2">
      <c r="A41" t="s">
        <v>53</v>
      </c>
    </row>
    <row r="42" spans="1:1" x14ac:dyDescent="0.2">
      <c r="A42" t="s">
        <v>54</v>
      </c>
    </row>
    <row r="43" spans="1:1" x14ac:dyDescent="0.2">
      <c r="A43" t="s">
        <v>54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33550-293C-D24E-B422-ED4B9653522F}">
  <dimension ref="A1:B42"/>
  <sheetViews>
    <sheetView workbookViewId="0">
      <selection activeCell="F7" sqref="F7"/>
    </sheetView>
  </sheetViews>
  <sheetFormatPr baseColWidth="10" defaultRowHeight="16" x14ac:dyDescent="0.2"/>
  <sheetData>
    <row r="1" spans="1:2" x14ac:dyDescent="0.2">
      <c r="A1">
        <v>50</v>
      </c>
      <c r="B1">
        <f>A1/80*100</f>
        <v>62.5</v>
      </c>
    </row>
    <row r="2" spans="1:2" x14ac:dyDescent="0.2">
      <c r="A2">
        <v>57</v>
      </c>
      <c r="B2">
        <f t="shared" ref="B2:B42" si="0">A2/80*100</f>
        <v>71.25</v>
      </c>
    </row>
    <row r="3" spans="1:2" x14ac:dyDescent="0.2">
      <c r="A3">
        <v>72</v>
      </c>
      <c r="B3">
        <f t="shared" si="0"/>
        <v>90</v>
      </c>
    </row>
    <row r="4" spans="1:2" x14ac:dyDescent="0.2">
      <c r="A4">
        <v>59</v>
      </c>
      <c r="B4">
        <f t="shared" si="0"/>
        <v>73.75</v>
      </c>
    </row>
    <row r="5" spans="1:2" x14ac:dyDescent="0.2">
      <c r="A5">
        <v>59</v>
      </c>
      <c r="B5">
        <f t="shared" si="0"/>
        <v>73.75</v>
      </c>
    </row>
    <row r="6" spans="1:2" x14ac:dyDescent="0.2">
      <c r="A6">
        <v>73</v>
      </c>
      <c r="B6">
        <f t="shared" si="0"/>
        <v>91.25</v>
      </c>
    </row>
    <row r="7" spans="1:2" x14ac:dyDescent="0.2">
      <c r="A7">
        <v>46</v>
      </c>
      <c r="B7">
        <f t="shared" si="0"/>
        <v>57.499999999999993</v>
      </c>
    </row>
    <row r="8" spans="1:2" x14ac:dyDescent="0.2">
      <c r="A8">
        <v>59</v>
      </c>
      <c r="B8">
        <f t="shared" si="0"/>
        <v>73.75</v>
      </c>
    </row>
    <row r="9" spans="1:2" x14ac:dyDescent="0.2">
      <c r="A9">
        <v>60</v>
      </c>
      <c r="B9">
        <f t="shared" si="0"/>
        <v>75</v>
      </c>
    </row>
    <row r="10" spans="1:2" x14ac:dyDescent="0.2">
      <c r="A10">
        <v>45</v>
      </c>
      <c r="B10">
        <f t="shared" si="0"/>
        <v>56.25</v>
      </c>
    </row>
    <row r="11" spans="1:2" x14ac:dyDescent="0.2">
      <c r="A11">
        <v>61</v>
      </c>
      <c r="B11">
        <f t="shared" si="0"/>
        <v>76.25</v>
      </c>
    </row>
    <row r="12" spans="1:2" x14ac:dyDescent="0.2">
      <c r="A12">
        <v>77</v>
      </c>
      <c r="B12">
        <f t="shared" si="0"/>
        <v>96.25</v>
      </c>
    </row>
    <row r="13" spans="1:2" x14ac:dyDescent="0.2">
      <c r="A13">
        <v>46</v>
      </c>
      <c r="B13">
        <f t="shared" si="0"/>
        <v>57.499999999999993</v>
      </c>
    </row>
    <row r="14" spans="1:2" x14ac:dyDescent="0.2">
      <c r="A14">
        <v>61</v>
      </c>
      <c r="B14">
        <f t="shared" si="0"/>
        <v>76.25</v>
      </c>
    </row>
    <row r="15" spans="1:2" x14ac:dyDescent="0.2">
      <c r="A15">
        <v>60</v>
      </c>
      <c r="B15">
        <f t="shared" si="0"/>
        <v>75</v>
      </c>
    </row>
    <row r="16" spans="1:2" x14ac:dyDescent="0.2">
      <c r="A16">
        <v>61</v>
      </c>
      <c r="B16">
        <f t="shared" si="0"/>
        <v>76.25</v>
      </c>
    </row>
    <row r="17" spans="1:2" x14ac:dyDescent="0.2">
      <c r="A17">
        <v>50</v>
      </c>
      <c r="B17">
        <f t="shared" si="0"/>
        <v>62.5</v>
      </c>
    </row>
    <row r="18" spans="1:2" x14ac:dyDescent="0.2">
      <c r="A18">
        <v>67</v>
      </c>
      <c r="B18">
        <f t="shared" si="0"/>
        <v>83.75</v>
      </c>
    </row>
    <row r="19" spans="1:2" x14ac:dyDescent="0.2">
      <c r="A19">
        <v>72</v>
      </c>
      <c r="B19">
        <f t="shared" si="0"/>
        <v>90</v>
      </c>
    </row>
    <row r="20" spans="1:2" x14ac:dyDescent="0.2">
      <c r="A20">
        <v>63</v>
      </c>
      <c r="B20">
        <f t="shared" si="0"/>
        <v>78.75</v>
      </c>
    </row>
    <row r="21" spans="1:2" x14ac:dyDescent="0.2">
      <c r="A21">
        <v>58</v>
      </c>
      <c r="B21">
        <f t="shared" si="0"/>
        <v>72.5</v>
      </c>
    </row>
    <row r="22" spans="1:2" x14ac:dyDescent="0.2">
      <c r="A22">
        <v>71</v>
      </c>
      <c r="B22">
        <f t="shared" si="0"/>
        <v>88.75</v>
      </c>
    </row>
    <row r="23" spans="1:2" x14ac:dyDescent="0.2">
      <c r="A23">
        <v>61</v>
      </c>
      <c r="B23">
        <f t="shared" si="0"/>
        <v>76.25</v>
      </c>
    </row>
    <row r="24" spans="1:2" x14ac:dyDescent="0.2">
      <c r="A24">
        <v>59</v>
      </c>
      <c r="B24">
        <f t="shared" si="0"/>
        <v>73.75</v>
      </c>
    </row>
    <row r="25" spans="1:2" x14ac:dyDescent="0.2">
      <c r="A25">
        <v>63</v>
      </c>
      <c r="B25">
        <f t="shared" si="0"/>
        <v>78.75</v>
      </c>
    </row>
    <row r="26" spans="1:2" x14ac:dyDescent="0.2">
      <c r="A26">
        <v>68</v>
      </c>
      <c r="B26">
        <f t="shared" si="0"/>
        <v>85</v>
      </c>
    </row>
    <row r="27" spans="1:2" x14ac:dyDescent="0.2">
      <c r="A27">
        <v>74</v>
      </c>
      <c r="B27">
        <f t="shared" si="0"/>
        <v>92.5</v>
      </c>
    </row>
    <row r="28" spans="1:2" x14ac:dyDescent="0.2">
      <c r="A28">
        <v>57</v>
      </c>
      <c r="B28">
        <f t="shared" si="0"/>
        <v>71.25</v>
      </c>
    </row>
    <row r="29" spans="1:2" x14ac:dyDescent="0.2">
      <c r="A29">
        <v>76</v>
      </c>
      <c r="B29">
        <f t="shared" si="0"/>
        <v>95</v>
      </c>
    </row>
    <row r="30" spans="1:2" x14ac:dyDescent="0.2">
      <c r="A30">
        <v>62</v>
      </c>
      <c r="B30">
        <f t="shared" si="0"/>
        <v>77.5</v>
      </c>
    </row>
    <row r="31" spans="1:2" x14ac:dyDescent="0.2">
      <c r="A31">
        <v>54</v>
      </c>
      <c r="B31">
        <f t="shared" si="0"/>
        <v>67.5</v>
      </c>
    </row>
    <row r="32" spans="1:2" x14ac:dyDescent="0.2">
      <c r="A32">
        <v>71</v>
      </c>
      <c r="B32">
        <f t="shared" si="0"/>
        <v>88.75</v>
      </c>
    </row>
    <row r="33" spans="1:2" x14ac:dyDescent="0.2">
      <c r="A33">
        <v>67</v>
      </c>
      <c r="B33">
        <f t="shared" si="0"/>
        <v>83.75</v>
      </c>
    </row>
    <row r="34" spans="1:2" x14ac:dyDescent="0.2">
      <c r="A34">
        <v>73</v>
      </c>
      <c r="B34">
        <f t="shared" si="0"/>
        <v>91.25</v>
      </c>
    </row>
    <row r="35" spans="1:2" x14ac:dyDescent="0.2">
      <c r="A35">
        <v>69</v>
      </c>
      <c r="B35">
        <f t="shared" si="0"/>
        <v>86.25</v>
      </c>
    </row>
    <row r="36" spans="1:2" x14ac:dyDescent="0.2">
      <c r="A36">
        <v>79</v>
      </c>
      <c r="B36">
        <f t="shared" si="0"/>
        <v>98.75</v>
      </c>
    </row>
    <row r="37" spans="1:2" x14ac:dyDescent="0.2">
      <c r="A37">
        <v>65</v>
      </c>
      <c r="B37">
        <f t="shared" si="0"/>
        <v>81.25</v>
      </c>
    </row>
    <row r="38" spans="1:2" x14ac:dyDescent="0.2">
      <c r="A38">
        <v>69</v>
      </c>
      <c r="B38">
        <f t="shared" si="0"/>
        <v>86.25</v>
      </c>
    </row>
    <row r="39" spans="1:2" x14ac:dyDescent="0.2">
      <c r="A39">
        <v>74</v>
      </c>
      <c r="B39">
        <f t="shared" si="0"/>
        <v>92.5</v>
      </c>
    </row>
    <row r="40" spans="1:2" x14ac:dyDescent="0.2">
      <c r="A40">
        <v>53</v>
      </c>
      <c r="B40">
        <f t="shared" si="0"/>
        <v>66.25</v>
      </c>
    </row>
    <row r="41" spans="1:2" x14ac:dyDescent="0.2">
      <c r="A41">
        <v>58</v>
      </c>
      <c r="B41">
        <f t="shared" si="0"/>
        <v>72.5</v>
      </c>
    </row>
    <row r="42" spans="1:2" x14ac:dyDescent="0.2">
      <c r="A42">
        <v>60</v>
      </c>
      <c r="B42">
        <f t="shared" si="0"/>
        <v>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cg3fa22cq Data</vt:lpstr>
      <vt:lpstr>Pivot Table</vt:lpstr>
      <vt:lpstr>Totals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Perez</dc:creator>
  <cp:lastModifiedBy>Chelsea Perez</cp:lastModifiedBy>
  <dcterms:created xsi:type="dcterms:W3CDTF">2022-10-31T02:22:55Z</dcterms:created>
  <dcterms:modified xsi:type="dcterms:W3CDTF">2022-12-07T05:02:07Z</dcterms:modified>
</cp:coreProperties>
</file>