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gram Files (x86)\Tencent\WeChat\WeChat Files\lovewendy8754\FileStorage\File\2020-08\"/>
    </mc:Choice>
  </mc:AlternateContent>
  <bookViews>
    <workbookView xWindow="0" yWindow="0" windowWidth="28800" windowHeight="11355" activeTab="2"/>
  </bookViews>
  <sheets>
    <sheet name="Very Raw" sheetId="1" r:id="rId1"/>
    <sheet name="Raw Data" sheetId="2" r:id="rId2"/>
    <sheet name="CHPA" sheetId="3" r:id="rId3"/>
  </sheets>
  <calcPr calcId="152511"/>
</workbook>
</file>

<file path=xl/calcChain.xml><?xml version="1.0" encoding="utf-8"?>
<calcChain xmlns="http://schemas.openxmlformats.org/spreadsheetml/2006/main">
  <c r="J30" i="3" l="1"/>
  <c r="I30" i="3"/>
  <c r="J29" i="3"/>
  <c r="I29" i="3"/>
  <c r="J27" i="3"/>
  <c r="I27" i="3"/>
  <c r="J26" i="3"/>
  <c r="I26" i="3"/>
  <c r="J25" i="3"/>
  <c r="I25" i="3"/>
  <c r="J23" i="3"/>
  <c r="I23" i="3"/>
  <c r="J22" i="3"/>
  <c r="I22" i="3"/>
  <c r="J21" i="3"/>
  <c r="I21" i="3"/>
  <c r="J20" i="3"/>
  <c r="I20" i="3"/>
  <c r="J19" i="3"/>
  <c r="I19" i="3"/>
  <c r="J18" i="3"/>
  <c r="I18" i="3"/>
  <c r="J17" i="3"/>
  <c r="I17" i="3"/>
  <c r="J14" i="3"/>
  <c r="I14" i="3"/>
  <c r="J12" i="3"/>
  <c r="I12" i="3"/>
  <c r="J11" i="3"/>
  <c r="I11" i="3"/>
  <c r="J9" i="3"/>
  <c r="I9" i="3"/>
  <c r="J8" i="3"/>
  <c r="I8" i="3"/>
  <c r="J7" i="3"/>
  <c r="I7" i="3"/>
  <c r="J6" i="3"/>
  <c r="I6" i="3"/>
  <c r="J5" i="3"/>
  <c r="I5" i="3"/>
  <c r="J4" i="3"/>
  <c r="I4" i="3"/>
  <c r="J3" i="3"/>
  <c r="I3" i="3"/>
  <c r="J2" i="3"/>
  <c r="I2" i="3"/>
  <c r="J45" i="1" l="1"/>
  <c r="H45" i="1" s="1"/>
  <c r="I45" i="1"/>
  <c r="G45" i="1"/>
  <c r="G44" i="1"/>
  <c r="H40" i="1"/>
  <c r="I40" i="1"/>
  <c r="J40" i="1"/>
  <c r="G40" i="1"/>
  <c r="G39" i="1"/>
  <c r="I8" i="1" l="1"/>
  <c r="H8" i="1" s="1"/>
  <c r="J30" i="2"/>
  <c r="I30" i="2"/>
  <c r="I29" i="2"/>
  <c r="I27" i="2"/>
  <c r="I26" i="2"/>
  <c r="I25" i="2"/>
  <c r="I23" i="2"/>
  <c r="I22" i="2"/>
  <c r="I21" i="2"/>
  <c r="I20" i="2"/>
  <c r="I19" i="2"/>
  <c r="I18" i="2"/>
  <c r="I17" i="2"/>
  <c r="I14" i="2"/>
  <c r="I12" i="2"/>
  <c r="I11" i="2"/>
  <c r="I9" i="2"/>
  <c r="I8" i="2"/>
  <c r="I7" i="2"/>
  <c r="I6" i="2"/>
  <c r="I5" i="2"/>
  <c r="I4" i="2"/>
  <c r="I3" i="2"/>
  <c r="I2" i="2"/>
  <c r="H5" i="1"/>
  <c r="H10" i="1"/>
  <c r="H14" i="1"/>
  <c r="H18" i="1"/>
  <c r="H22" i="1"/>
  <c r="H26" i="1"/>
  <c r="H30" i="1"/>
  <c r="H34" i="1"/>
  <c r="H38" i="1"/>
  <c r="H43" i="1"/>
  <c r="H2" i="1"/>
  <c r="I3" i="1"/>
  <c r="J3" i="1"/>
  <c r="H3" i="1" s="1"/>
  <c r="I4" i="1"/>
  <c r="J4" i="1"/>
  <c r="H4" i="1" s="1"/>
  <c r="I5" i="1"/>
  <c r="J5" i="1"/>
  <c r="I6" i="1"/>
  <c r="J6" i="1"/>
  <c r="H6" i="1" s="1"/>
  <c r="I7" i="1"/>
  <c r="J7" i="1"/>
  <c r="H7" i="1" s="1"/>
  <c r="J8" i="1"/>
  <c r="I9" i="1"/>
  <c r="J9" i="1"/>
  <c r="H9" i="1" s="1"/>
  <c r="I10" i="1"/>
  <c r="J10" i="1"/>
  <c r="I11" i="1"/>
  <c r="J11" i="1"/>
  <c r="H11" i="1" s="1"/>
  <c r="I12" i="1"/>
  <c r="J12" i="1"/>
  <c r="H12" i="1" s="1"/>
  <c r="I13" i="1"/>
  <c r="J13" i="1"/>
  <c r="H13" i="1" s="1"/>
  <c r="I14" i="1"/>
  <c r="J14" i="1"/>
  <c r="I15" i="1"/>
  <c r="J15" i="1"/>
  <c r="H15" i="1" s="1"/>
  <c r="I16" i="1"/>
  <c r="J16" i="1"/>
  <c r="H16" i="1" s="1"/>
  <c r="I17" i="1"/>
  <c r="J17" i="1"/>
  <c r="H17" i="1" s="1"/>
  <c r="I18" i="1"/>
  <c r="J18" i="1"/>
  <c r="I19" i="1"/>
  <c r="J19" i="1"/>
  <c r="H19" i="1" s="1"/>
  <c r="I20" i="1"/>
  <c r="J20" i="1"/>
  <c r="H20" i="1" s="1"/>
  <c r="I21" i="1"/>
  <c r="J21" i="1"/>
  <c r="H21" i="1" s="1"/>
  <c r="I22" i="1"/>
  <c r="J22" i="1"/>
  <c r="I23" i="1"/>
  <c r="J23" i="1"/>
  <c r="H23" i="1" s="1"/>
  <c r="I24" i="1"/>
  <c r="J24" i="1"/>
  <c r="H24" i="1" s="1"/>
  <c r="I25" i="1"/>
  <c r="J25" i="1"/>
  <c r="H25" i="1" s="1"/>
  <c r="I26" i="1"/>
  <c r="J26" i="1"/>
  <c r="I27" i="1"/>
  <c r="J27" i="1"/>
  <c r="H27" i="1" s="1"/>
  <c r="I28" i="1"/>
  <c r="J28" i="1"/>
  <c r="H28" i="1" s="1"/>
  <c r="I29" i="1"/>
  <c r="J29" i="1"/>
  <c r="H29" i="1" s="1"/>
  <c r="I30" i="1"/>
  <c r="J30" i="1"/>
  <c r="I31" i="1"/>
  <c r="J31" i="1"/>
  <c r="H31" i="1" s="1"/>
  <c r="I32" i="1"/>
  <c r="J32" i="1"/>
  <c r="H32" i="1" s="1"/>
  <c r="I33" i="1"/>
  <c r="J33" i="1"/>
  <c r="H33" i="1" s="1"/>
  <c r="I34" i="1"/>
  <c r="J34" i="1"/>
  <c r="I35" i="1"/>
  <c r="J35" i="1"/>
  <c r="H35" i="1" s="1"/>
  <c r="I36" i="1"/>
  <c r="J36" i="1"/>
  <c r="H36" i="1" s="1"/>
  <c r="I37" i="1"/>
  <c r="J37" i="1"/>
  <c r="H37" i="1" s="1"/>
  <c r="I38" i="1"/>
  <c r="J38" i="1"/>
  <c r="I39" i="1"/>
  <c r="J39" i="1"/>
  <c r="H39" i="1" s="1"/>
  <c r="I41" i="1"/>
  <c r="J41" i="1"/>
  <c r="H41" i="1" s="1"/>
  <c r="I42" i="1"/>
  <c r="J42" i="1"/>
  <c r="H42" i="1" s="1"/>
  <c r="I43" i="1"/>
  <c r="J43" i="1"/>
  <c r="I44" i="1"/>
  <c r="J44" i="1"/>
  <c r="H44" i="1" s="1"/>
  <c r="I46" i="1"/>
  <c r="J46" i="1"/>
  <c r="H46" i="1" s="1"/>
  <c r="I47" i="1"/>
  <c r="J47" i="1"/>
  <c r="H47" i="1" s="1"/>
  <c r="J2" i="1"/>
  <c r="I2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41" i="1"/>
  <c r="G42" i="1"/>
  <c r="G43" i="1"/>
  <c r="G46" i="1"/>
  <c r="G47" i="1"/>
  <c r="J3" i="2" l="1"/>
  <c r="J7" i="2"/>
  <c r="J12" i="2"/>
  <c r="J17" i="2"/>
  <c r="J21" i="2"/>
  <c r="J27" i="2"/>
  <c r="J29" i="2"/>
  <c r="J5" i="2"/>
  <c r="J19" i="2"/>
  <c r="J25" i="2"/>
  <c r="J2" i="2"/>
  <c r="J11" i="2"/>
  <c r="J14" i="2"/>
  <c r="J18" i="2"/>
  <c r="J22" i="2"/>
  <c r="J9" i="2"/>
  <c r="J23" i="2"/>
  <c r="J4" i="2"/>
  <c r="J8" i="2"/>
  <c r="J20" i="2"/>
  <c r="J26" i="2"/>
  <c r="J6" i="2"/>
</calcChain>
</file>

<file path=xl/comments1.xml><?xml version="1.0" encoding="utf-8"?>
<comments xmlns="http://schemas.openxmlformats.org/spreadsheetml/2006/main">
  <authors>
    <author>amidnojq</author>
  </authors>
  <commentList>
    <comment ref="G1" authorId="0" shapeId="0">
      <text>
        <r>
          <rPr>
            <b/>
            <sz val="9"/>
            <color indexed="81"/>
            <rFont val="宋体"/>
            <family val="3"/>
            <charset val="134"/>
          </rPr>
          <t>amidnojq:</t>
        </r>
        <r>
          <rPr>
            <sz val="9"/>
            <color indexed="81"/>
            <rFont val="宋体"/>
            <family val="3"/>
            <charset val="134"/>
          </rPr>
          <t xml:space="preserve">
（医保支付价vs谈判前三年平均中标价）</t>
        </r>
      </text>
    </comment>
  </commentList>
</comments>
</file>

<file path=xl/comments2.xml><?xml version="1.0" encoding="utf-8"?>
<comments xmlns="http://schemas.openxmlformats.org/spreadsheetml/2006/main">
  <authors>
    <author>amidnojq</author>
  </authors>
  <commentList>
    <comment ref="I1" authorId="0" shapeId="0">
      <text>
        <r>
          <rPr>
            <b/>
            <sz val="9"/>
            <color indexed="81"/>
            <rFont val="宋体"/>
            <family val="3"/>
            <charset val="134"/>
          </rPr>
          <t>amidnojq:</t>
        </r>
        <r>
          <rPr>
            <sz val="9"/>
            <color indexed="81"/>
            <rFont val="宋体"/>
            <family val="3"/>
            <charset val="134"/>
          </rPr>
          <t xml:space="preserve">
（医保支付价vs谈判前三年平均中标价）</t>
        </r>
      </text>
    </comment>
  </commentList>
</comments>
</file>

<file path=xl/comments3.xml><?xml version="1.0" encoding="utf-8"?>
<comments xmlns="http://schemas.openxmlformats.org/spreadsheetml/2006/main">
  <authors>
    <author>amidnojq</author>
  </authors>
  <commentList>
    <comment ref="I1" authorId="0" shapeId="0">
      <text>
        <r>
          <rPr>
            <b/>
            <sz val="9"/>
            <color indexed="81"/>
            <rFont val="宋体"/>
            <family val="3"/>
            <charset val="134"/>
          </rPr>
          <t>amidnojq:</t>
        </r>
        <r>
          <rPr>
            <sz val="9"/>
            <color indexed="81"/>
            <rFont val="宋体"/>
            <family val="3"/>
            <charset val="134"/>
          </rPr>
          <t xml:space="preserve">
（医保支付价vs谈判前三年平均中标价）</t>
        </r>
      </text>
    </comment>
  </commentList>
</comments>
</file>

<file path=xl/sharedStrings.xml><?xml version="1.0" encoding="utf-8"?>
<sst xmlns="http://schemas.openxmlformats.org/spreadsheetml/2006/main" count="621" uniqueCount="243">
  <si>
    <t>诺和诺德</t>
    <phoneticPr fontId="2" type="noConversion"/>
  </si>
  <si>
    <t>碳酸镧咀嚼片</t>
    <phoneticPr fontId="2" type="noConversion"/>
  </si>
  <si>
    <t>利拉鲁肽注射液</t>
    <phoneticPr fontId="2" type="noConversion"/>
  </si>
  <si>
    <t>规格</t>
  </si>
  <si>
    <t>1mg (50KIU) /支</t>
  </si>
  <si>
    <t>天士力</t>
  </si>
  <si>
    <t>5mg ( 50 万 IU ) /支</t>
  </si>
  <si>
    <t>康柏西普眼用注射液</t>
  </si>
  <si>
    <t>康弘药业</t>
  </si>
  <si>
    <t>10mg/ml 0.2ml/支</t>
  </si>
  <si>
    <t>诺华</t>
  </si>
  <si>
    <t>阿斯利康</t>
  </si>
  <si>
    <t>50mg/片</t>
  </si>
  <si>
    <t>200mg/片</t>
  </si>
  <si>
    <t>300mg/片</t>
  </si>
  <si>
    <t>替格瑞洛片</t>
  </si>
  <si>
    <t>90mg/片</t>
  </si>
  <si>
    <t>江苏豪森</t>
  </si>
  <si>
    <t>先声药业</t>
  </si>
  <si>
    <t>信立泰</t>
  </si>
  <si>
    <t>拜耳</t>
  </si>
  <si>
    <t>0.3mg/支</t>
  </si>
  <si>
    <t>夏尔制药</t>
  </si>
  <si>
    <t>500mg/片</t>
  </si>
  <si>
    <t>西达本胺片</t>
  </si>
  <si>
    <t>微芯生物</t>
  </si>
  <si>
    <t>5mg/片</t>
  </si>
  <si>
    <t>吉林亚泰</t>
  </si>
  <si>
    <t>利妥昔单抗注射液</t>
  </si>
  <si>
    <t>罗氏</t>
  </si>
  <si>
    <t>100mg/10ml/瓶</t>
  </si>
  <si>
    <t>赛诺菲</t>
  </si>
  <si>
    <t>800mg/片</t>
  </si>
  <si>
    <t>GSK</t>
  </si>
  <si>
    <t>12.5mg/ 片</t>
  </si>
  <si>
    <t>25mg/ 片</t>
  </si>
  <si>
    <t>恒瑞医药</t>
  </si>
  <si>
    <t>250mg/片</t>
  </si>
  <si>
    <t>375mg/片</t>
  </si>
  <si>
    <t>425mg/片</t>
  </si>
  <si>
    <t>亿帆医药</t>
  </si>
  <si>
    <t>0.27g/片</t>
  </si>
  <si>
    <t>依维莫司片</t>
  </si>
  <si>
    <t>2.5mg/ 片</t>
  </si>
  <si>
    <t>百泰生物</t>
  </si>
  <si>
    <t>托伐普坦片</t>
  </si>
  <si>
    <t>大冢制药</t>
  </si>
  <si>
    <t>15mg/片</t>
  </si>
  <si>
    <t>甲苯磺酸拉帕替尼片</t>
  </si>
  <si>
    <t>默沙东</t>
  </si>
  <si>
    <t>成都诺迪康</t>
  </si>
  <si>
    <t>0.5mg ( 500U ) /瓶</t>
  </si>
  <si>
    <t>成都百裕</t>
  </si>
  <si>
    <t>天津赛诺</t>
  </si>
  <si>
    <t>250mg/瓶</t>
  </si>
  <si>
    <t>康缘药业</t>
  </si>
  <si>
    <t>0.2g/片</t>
  </si>
  <si>
    <t>杨森</t>
  </si>
  <si>
    <t>150mg/片</t>
  </si>
  <si>
    <t>新基药业</t>
  </si>
  <si>
    <t>866.00</t>
  </si>
  <si>
    <t>2201.00</t>
  </si>
  <si>
    <t>1101.99</t>
  </si>
  <si>
    <t>2792.31</t>
  </si>
  <si>
    <t>注射用重组人凝血因子VIIa</t>
    <phoneticPr fontId="2" type="noConversion"/>
  </si>
  <si>
    <t>诺和诺德</t>
    <phoneticPr fontId="2" type="noConversion"/>
  </si>
  <si>
    <t>雷珠单抗注射液</t>
    <phoneticPr fontId="2" type="noConversion"/>
  </si>
  <si>
    <t>注射用重组人干扰素β-1b</t>
    <phoneticPr fontId="2" type="noConversion"/>
  </si>
  <si>
    <t>参一胶囊</t>
    <phoneticPr fontId="2" type="noConversion"/>
  </si>
  <si>
    <t>复方黄黛片</t>
    <phoneticPr fontId="2" type="noConversion"/>
  </si>
  <si>
    <t>注射用重组人脑利钠肽</t>
    <phoneticPr fontId="2" type="noConversion"/>
  </si>
  <si>
    <t>银杏内酯注射液</t>
    <phoneticPr fontId="2" type="noConversion"/>
  </si>
  <si>
    <t>注射用黄芪多糖</t>
    <phoneticPr fontId="2" type="noConversion"/>
  </si>
  <si>
    <t>银杏二萜内酯葡胺</t>
    <phoneticPr fontId="2" type="noConversion"/>
  </si>
  <si>
    <t>醋酸阿比特龙片</t>
    <phoneticPr fontId="2" type="noConversion"/>
  </si>
  <si>
    <t>注射用硼替佐米</t>
    <phoneticPr fontId="2" type="noConversion"/>
  </si>
  <si>
    <t>阿利沙坦酯片</t>
    <phoneticPr fontId="2" type="noConversion"/>
  </si>
  <si>
    <t>氟维司群注射液</t>
    <phoneticPr fontId="2" type="noConversion"/>
  </si>
  <si>
    <t>贝伐珠单抗注射液</t>
    <phoneticPr fontId="2" type="noConversion"/>
  </si>
  <si>
    <t>罗氏</t>
    <phoneticPr fontId="2" type="noConversion"/>
  </si>
  <si>
    <t>罗氏</t>
    <phoneticPr fontId="2" type="noConversion"/>
  </si>
  <si>
    <t>注射用曲妥珠单抗</t>
    <phoneticPr fontId="2" type="noConversion"/>
  </si>
  <si>
    <t>100mg (4ml) /瓶</t>
    <phoneticPr fontId="2" type="noConversion"/>
  </si>
  <si>
    <t>440mg ( 20ml) /瓶</t>
    <phoneticPr fontId="2" type="noConversion"/>
  </si>
  <si>
    <t>100ml: 500mg吗啉硝唑和 900mg氯化钠/瓶</t>
    <phoneticPr fontId="2" type="noConversion"/>
  </si>
  <si>
    <t>15019/2.4*10^5 U/3ml/支</t>
    <phoneticPr fontId="2" type="noConversion"/>
  </si>
  <si>
    <t>240mg/片</t>
    <phoneticPr fontId="2" type="noConversion"/>
  </si>
  <si>
    <t>80mg/片</t>
    <phoneticPr fontId="2" type="noConversion"/>
  </si>
  <si>
    <t>含人参皂昔Rg3 10mg/粒</t>
    <phoneticPr fontId="2" type="noConversion"/>
  </si>
  <si>
    <t>40mg/ml 105ml/瓶</t>
    <phoneticPr fontId="2" type="noConversion"/>
  </si>
  <si>
    <t>5ml支，含银杏二萜内酯25mg</t>
    <phoneticPr fontId="2" type="noConversion"/>
  </si>
  <si>
    <t>1mg/瓶</t>
    <phoneticPr fontId="2" type="noConversion"/>
  </si>
  <si>
    <t>5ml： 0.25g/支</t>
    <phoneticPr fontId="2" type="noConversion"/>
  </si>
  <si>
    <t>3ml:18mg/支，预填充注射笔</t>
    <phoneticPr fontId="2" type="noConversion"/>
  </si>
  <si>
    <t>500mg/50ml/瓶</t>
    <phoneticPr fontId="2" type="noConversion"/>
  </si>
  <si>
    <t>10ml：50mg/瓶</t>
    <phoneticPr fontId="2" type="noConversion"/>
  </si>
  <si>
    <t>2ml/支，含银杏内酯10mg</t>
    <phoneticPr fontId="2" type="noConversion"/>
  </si>
  <si>
    <t>10mg/ml 0.2ml/支、10mg/ml 0.165ml/支 (预充式)</t>
    <phoneticPr fontId="2" type="noConversion"/>
  </si>
  <si>
    <t>盐酸帕罗西汀肠溶缓释剂片</t>
    <phoneticPr fontId="2" type="noConversion"/>
  </si>
  <si>
    <t>注射用童组人尿激酶原</t>
    <phoneticPr fontId="2" type="noConversion"/>
  </si>
  <si>
    <t>通用名</t>
    <phoneticPr fontId="2" type="noConversion"/>
  </si>
  <si>
    <t>厂家</t>
    <phoneticPr fontId="2" type="noConversion"/>
  </si>
  <si>
    <t>商品名</t>
    <phoneticPr fontId="2" type="noConversion"/>
  </si>
  <si>
    <t>诺其</t>
    <phoneticPr fontId="2" type="noConversion"/>
  </si>
  <si>
    <t>Value12Q1</t>
    <phoneticPr fontId="2" type="noConversion"/>
  </si>
  <si>
    <t>Value12Q2</t>
    <phoneticPr fontId="2" type="noConversion"/>
  </si>
  <si>
    <t>Value12Q3</t>
    <phoneticPr fontId="2" type="noConversion"/>
  </si>
  <si>
    <t>Value12Q4</t>
    <phoneticPr fontId="2" type="noConversion"/>
  </si>
  <si>
    <t>Value13Q1</t>
    <phoneticPr fontId="2" type="noConversion"/>
  </si>
  <si>
    <t>Value13Q2</t>
    <phoneticPr fontId="2" type="noConversion"/>
  </si>
  <si>
    <t>Value13Q3</t>
    <phoneticPr fontId="2" type="noConversion"/>
  </si>
  <si>
    <t>Value13Q4</t>
    <phoneticPr fontId="2" type="noConversion"/>
  </si>
  <si>
    <t>Value14Q1</t>
    <phoneticPr fontId="2" type="noConversion"/>
  </si>
  <si>
    <t>Value14Q2</t>
    <phoneticPr fontId="2" type="noConversion"/>
  </si>
  <si>
    <t>Value14Q3</t>
    <phoneticPr fontId="2" type="noConversion"/>
  </si>
  <si>
    <t>Value14Q4</t>
    <phoneticPr fontId="2" type="noConversion"/>
  </si>
  <si>
    <t>Value15Q1</t>
    <phoneticPr fontId="2" type="noConversion"/>
  </si>
  <si>
    <t>Value15Q2</t>
    <phoneticPr fontId="2" type="noConversion"/>
  </si>
  <si>
    <t>Value15Q3</t>
    <phoneticPr fontId="2" type="noConversion"/>
  </si>
  <si>
    <t>Value15Q4</t>
    <phoneticPr fontId="2" type="noConversion"/>
  </si>
  <si>
    <t>Value16Q1</t>
    <phoneticPr fontId="2" type="noConversion"/>
  </si>
  <si>
    <t>Value16Q2</t>
    <phoneticPr fontId="2" type="noConversion"/>
  </si>
  <si>
    <t>Value16Q3</t>
    <phoneticPr fontId="2" type="noConversion"/>
  </si>
  <si>
    <t>Value16Q4</t>
    <phoneticPr fontId="2" type="noConversion"/>
  </si>
  <si>
    <t>Value17Q1</t>
    <phoneticPr fontId="2" type="noConversion"/>
  </si>
  <si>
    <t>Value17Q2</t>
    <phoneticPr fontId="2" type="noConversion"/>
  </si>
  <si>
    <t>Value17Q3</t>
    <phoneticPr fontId="2" type="noConversion"/>
  </si>
  <si>
    <t>Value17Q4</t>
    <phoneticPr fontId="2" type="noConversion"/>
  </si>
  <si>
    <t>Value18Q1</t>
    <phoneticPr fontId="2" type="noConversion"/>
  </si>
  <si>
    <t>Value18Q2</t>
    <phoneticPr fontId="2" type="noConversion"/>
  </si>
  <si>
    <t>Value18Q3</t>
    <phoneticPr fontId="2" type="noConversion"/>
  </si>
  <si>
    <t>Volume12Q1</t>
  </si>
  <si>
    <t>Volume12Q2</t>
  </si>
  <si>
    <t>Volume12Q3</t>
  </si>
  <si>
    <t>Volume12Q4</t>
  </si>
  <si>
    <t>Volume13Q1</t>
  </si>
  <si>
    <t>Volume13Q2</t>
  </si>
  <si>
    <t>Volume13Q3</t>
  </si>
  <si>
    <t>Volume13Q4</t>
  </si>
  <si>
    <t>Volume14Q1</t>
  </si>
  <si>
    <t>Volume14Q2</t>
  </si>
  <si>
    <t>Volume14Q3</t>
  </si>
  <si>
    <t>Volume14Q4</t>
  </si>
  <si>
    <t>Volume15Q1</t>
  </si>
  <si>
    <t>Volume15Q2</t>
  </si>
  <si>
    <t>Volume15Q3</t>
  </si>
  <si>
    <t>Volume15Q4</t>
  </si>
  <si>
    <t>Volume16Q1</t>
  </si>
  <si>
    <t>Volume16Q2</t>
  </si>
  <si>
    <t>Volume16Q3</t>
  </si>
  <si>
    <t>Volume16Q4</t>
  </si>
  <si>
    <t>Volume17Q1</t>
  </si>
  <si>
    <t>Volume17Q2</t>
  </si>
  <si>
    <t>Volume17Q3</t>
  </si>
  <si>
    <t>Volume17Q4</t>
  </si>
  <si>
    <t>Volume18Q1</t>
  </si>
  <si>
    <t>Volume18Q2</t>
  </si>
  <si>
    <t>Volume18Q3</t>
  </si>
  <si>
    <t>普佑克</t>
    <phoneticPr fontId="2" type="noConversion"/>
  </si>
  <si>
    <t>朗沐</t>
  </si>
  <si>
    <t>诺适得</t>
  </si>
  <si>
    <t>思瑞康</t>
  </si>
  <si>
    <t>喹硫平缓释片</t>
    <phoneticPr fontId="2" type="noConversion"/>
  </si>
  <si>
    <t>倍林达</t>
    <phoneticPr fontId="2" type="noConversion"/>
  </si>
  <si>
    <t>迈灵达</t>
    <phoneticPr fontId="2" type="noConversion"/>
  </si>
  <si>
    <t>吗啉硝唑氯化钠注射液</t>
    <phoneticPr fontId="2" type="noConversion"/>
  </si>
  <si>
    <t>重组人血管内皮抑制素注射液</t>
    <phoneticPr fontId="2" type="noConversion"/>
  </si>
  <si>
    <t>恩度</t>
    <phoneticPr fontId="2" type="noConversion"/>
  </si>
  <si>
    <t>信立坦</t>
    <phoneticPr fontId="2" type="noConversion"/>
  </si>
  <si>
    <t>倍泰龙</t>
  </si>
  <si>
    <t>福斯利诺</t>
  </si>
  <si>
    <t>爱谱沙</t>
  </si>
  <si>
    <t>美罗华</t>
    <phoneticPr fontId="2" type="noConversion"/>
  </si>
  <si>
    <t>诺维乐</t>
    <phoneticPr fontId="2" type="noConversion"/>
  </si>
  <si>
    <t>碳酸司维拉姆片</t>
    <phoneticPr fontId="2" type="noConversion"/>
  </si>
  <si>
    <t>艾坦</t>
    <phoneticPr fontId="2" type="noConversion"/>
  </si>
  <si>
    <t>甲磺酸阿帕替尼片</t>
    <phoneticPr fontId="2" type="noConversion"/>
  </si>
  <si>
    <t>白血康</t>
    <phoneticPr fontId="2" type="noConversion"/>
  </si>
  <si>
    <t>飞尼妥</t>
    <phoneticPr fontId="2" type="noConversion"/>
  </si>
  <si>
    <t>泰欣</t>
    <phoneticPr fontId="2" type="noConversion"/>
  </si>
  <si>
    <t>尼妥珠单抗注射液</t>
    <phoneticPr fontId="2" type="noConversion"/>
  </si>
  <si>
    <t>苏麦卡</t>
    <phoneticPr fontId="2" type="noConversion"/>
  </si>
  <si>
    <t>泰立沙</t>
  </si>
  <si>
    <t>泊沙康唑口服混悬液</t>
    <phoneticPr fontId="2" type="noConversion"/>
  </si>
  <si>
    <t>诺科飞</t>
    <phoneticPr fontId="2" type="noConversion"/>
  </si>
  <si>
    <t>新活素</t>
    <phoneticPr fontId="2" type="noConversion"/>
  </si>
  <si>
    <t>诺和力</t>
    <phoneticPr fontId="2" type="noConversion"/>
  </si>
  <si>
    <t>银杏二萜内酯葡胺注射液</t>
    <phoneticPr fontId="2" type="noConversion"/>
  </si>
  <si>
    <t>甲苯碳酸索拉非尼片</t>
    <phoneticPr fontId="2" type="noConversion"/>
  </si>
  <si>
    <t>多吉美</t>
    <phoneticPr fontId="2" type="noConversion"/>
  </si>
  <si>
    <t>万珂</t>
    <phoneticPr fontId="2" type="noConversion"/>
  </si>
  <si>
    <t>谈判前三年中标均价</t>
    <phoneticPr fontId="2" type="noConversion"/>
  </si>
  <si>
    <t>医保支忖价</t>
    <phoneticPr fontId="2" type="noConversion"/>
  </si>
  <si>
    <t>名义降价幅度</t>
    <phoneticPr fontId="2" type="noConversion"/>
  </si>
  <si>
    <t>泽珂</t>
  </si>
  <si>
    <t>芙仕得</t>
  </si>
  <si>
    <t>特罗凯</t>
    <phoneticPr fontId="2" type="noConversion"/>
  </si>
  <si>
    <t>盐酸厄洛替尼片</t>
    <phoneticPr fontId="2" type="noConversion"/>
  </si>
  <si>
    <t>来那度胺胶囊</t>
    <phoneticPr fontId="2" type="noConversion"/>
  </si>
  <si>
    <t>瑞复美</t>
    <phoneticPr fontId="2" type="noConversion"/>
  </si>
  <si>
    <t>25mg/ 片</t>
    <phoneticPr fontId="2" type="noConversion"/>
  </si>
  <si>
    <t>10mg/ 片;25mg/ 片</t>
    <phoneticPr fontId="2" type="noConversion"/>
  </si>
  <si>
    <t>1mg/瓶;3.5mg/瓶</t>
    <phoneticPr fontId="2" type="noConversion"/>
  </si>
  <si>
    <t>安维汀</t>
  </si>
  <si>
    <t>赫赛汀</t>
    <phoneticPr fontId="2" type="noConversion"/>
  </si>
  <si>
    <t>谈判前三年均价</t>
    <phoneticPr fontId="2" type="noConversion"/>
  </si>
  <si>
    <t>谈判后一年均价</t>
    <phoneticPr fontId="2" type="noConversion"/>
  </si>
  <si>
    <t>实际降价幅度</t>
    <phoneticPr fontId="2" type="noConversion"/>
  </si>
  <si>
    <t>50mg/片;200mg/片;300mg/片</t>
    <phoneticPr fontId="2" type="noConversion"/>
  </si>
  <si>
    <t>80mg/片;240mg/片</t>
    <phoneticPr fontId="2" type="noConversion"/>
  </si>
  <si>
    <t>100mg/10ml/瓶;500mg/50ml/瓶</t>
    <phoneticPr fontId="2" type="noConversion"/>
  </si>
  <si>
    <t>250mg/片;425mg/片</t>
    <phoneticPr fontId="2" type="noConversion"/>
  </si>
  <si>
    <t>2.5mg/片;5mg/片</t>
    <phoneticPr fontId="2" type="noConversion"/>
  </si>
  <si>
    <t>3.5mg/瓶</t>
    <phoneticPr fontId="2" type="noConversion"/>
  </si>
  <si>
    <t>10mg/ 片</t>
    <phoneticPr fontId="2" type="noConversion"/>
  </si>
  <si>
    <t>赛乐特CR</t>
    <phoneticPr fontId="2" type="noConversion"/>
  </si>
  <si>
    <t>上市年份</t>
    <phoneticPr fontId="2" type="noConversion"/>
  </si>
  <si>
    <t>治疗大类</t>
    <phoneticPr fontId="2" type="noConversion"/>
  </si>
  <si>
    <t>抗肿瘤药及免疫调节剂</t>
  </si>
  <si>
    <t>其他治疗大类</t>
    <phoneticPr fontId="2" type="noConversion"/>
  </si>
  <si>
    <t>Value16Q2</t>
  </si>
  <si>
    <t>Value16Q3</t>
  </si>
  <si>
    <t>Value16Q4</t>
  </si>
  <si>
    <t>Value17Q2</t>
  </si>
  <si>
    <t>Value17Q3</t>
  </si>
  <si>
    <t>Value17Q4</t>
  </si>
  <si>
    <t>Value18Q2</t>
  </si>
  <si>
    <t>Value18Q3</t>
  </si>
  <si>
    <t>Value18Q4</t>
  </si>
  <si>
    <t>Value19Q1</t>
    <phoneticPr fontId="2" type="noConversion"/>
  </si>
  <si>
    <t>Value19Q2</t>
  </si>
  <si>
    <t>Value19Q3</t>
  </si>
  <si>
    <t>Value19Q4</t>
  </si>
  <si>
    <t>Value20Q1</t>
    <phoneticPr fontId="2" type="noConversion"/>
  </si>
  <si>
    <t>Volume16Q1</t>
    <phoneticPr fontId="2" type="noConversion"/>
  </si>
  <si>
    <t>Volume17Q1</t>
    <phoneticPr fontId="2" type="noConversion"/>
  </si>
  <si>
    <t>Volume18Q1</t>
    <phoneticPr fontId="2" type="noConversion"/>
  </si>
  <si>
    <t>Volume18Q4</t>
  </si>
  <si>
    <t>Volume19Q1</t>
    <phoneticPr fontId="2" type="noConversion"/>
  </si>
  <si>
    <t>Volume19Q2</t>
  </si>
  <si>
    <t>Volume19Q3</t>
  </si>
  <si>
    <t>Volume19Q4</t>
  </si>
  <si>
    <t>Volume20Q1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</si>
</sst>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3" formatCode="_ * #,##0.00_ ;_ * \-#,##0.00_ ;_ * &quot;-&quot;??_ ;_ @_ "/>
    <numFmt numFmtId="176" formatCode="0.0%"/>
    <numFmt numFmtId="177" formatCode="0.0"/>
    <numFmt numFmtId="178" formatCode="#,##0.00_)"/>
    <numFmt numFmtId="179" formatCode="#,##0_)"/>
    <numFmt numFmtId="180" formatCode="_ * #,##0.000_ ;_ * \-#,##0.000_ ;_ * &quot;-&quot;??_ ;_ @_ "/>
    <numFmt numFmtId="181" formatCode="0_);[Red]\(0\)"/>
    <numFmt numFmtId="183" formatCode="_ * #,##0_ ;_ * \-#,##0_ ;_ * &quot;-&quot;??_ ;_ @_ "/>
  </numFmts>
  <fonts count="9" x14ac:knownFonts="1">
    <font>
      <sz val="10"/>
      <name val="Arial"/>
    </font>
    <font>
      <sz val="10"/>
      <name val="Arial"/>
      <family val="2"/>
    </font>
    <font>
      <sz val="9"/>
      <name val="宋体"/>
      <family val="3"/>
      <charset val="134"/>
    </font>
    <font>
      <sz val="10"/>
      <name val="宋体"/>
      <family val="3"/>
      <charset val="134"/>
      <scheme val="major"/>
    </font>
    <font>
      <sz val="11"/>
      <color indexed="8"/>
      <name val="Calibri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0"/>
      <name val="Arial"/>
      <family val="2"/>
    </font>
    <font>
      <sz val="9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4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4" fillId="0" borderId="1" applyFill="0" applyProtection="0"/>
    <xf numFmtId="43" fontId="7" fillId="0" borderId="0" applyFont="0" applyFill="0" applyBorder="0" applyAlignment="0" applyProtection="0">
      <alignment vertical="center"/>
    </xf>
  </cellStyleXfs>
  <cellXfs count="46">
    <xf numFmtId="0" fontId="0" fillId="0" borderId="0" xfId="0">
      <alignment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justify" vertical="center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NumberFormat="1" applyFont="1" applyBorder="1" applyAlignment="1">
      <alignment horizontal="right" vertical="center"/>
    </xf>
    <xf numFmtId="177" fontId="3" fillId="0" borderId="1" xfId="0" applyNumberFormat="1" applyFont="1" applyBorder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3" fillId="0" borderId="1" xfId="0" applyFont="1" applyBorder="1" applyAlignment="1">
      <alignment horizontal="left" vertical="center" wrapText="1"/>
    </xf>
    <xf numFmtId="176" fontId="3" fillId="0" borderId="1" xfId="1" applyNumberFormat="1" applyFont="1" applyBorder="1" applyAlignment="1">
      <alignment vertical="center"/>
    </xf>
    <xf numFmtId="0" fontId="3" fillId="0" borderId="1" xfId="0" applyFont="1" applyBorder="1" applyAlignment="1">
      <alignment horizontal="justify" vertical="center" wrapText="1"/>
    </xf>
    <xf numFmtId="177" fontId="3" fillId="0" borderId="1" xfId="0" applyNumberFormat="1" applyFont="1" applyBorder="1" applyAlignment="1">
      <alignment horizontal="right" vertical="center" wrapText="1"/>
    </xf>
    <xf numFmtId="178" fontId="0" fillId="0" borderId="0" xfId="0" applyNumberFormat="1" applyFill="1" applyAlignment="1" applyProtection="1"/>
    <xf numFmtId="179" fontId="0" fillId="0" borderId="0" xfId="0" applyNumberFormat="1" applyFill="1" applyAlignment="1" applyProtection="1"/>
    <xf numFmtId="178" fontId="4" fillId="0" borderId="1" xfId="2" applyNumberFormat="1" applyFill="1" applyProtection="1"/>
    <xf numFmtId="3" fontId="3" fillId="0" borderId="0" xfId="0" applyNumberFormat="1" applyFont="1" applyAlignment="1">
      <alignment vertical="center"/>
    </xf>
    <xf numFmtId="0" fontId="3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justify" vertical="center"/>
    </xf>
    <xf numFmtId="177" fontId="3" fillId="2" borderId="1" xfId="0" applyNumberFormat="1" applyFont="1" applyFill="1" applyBorder="1" applyAlignment="1">
      <alignment horizontal="right" vertical="center"/>
    </xf>
    <xf numFmtId="176" fontId="3" fillId="2" borderId="1" xfId="1" applyNumberFormat="1" applyFont="1" applyFill="1" applyBorder="1" applyAlignment="1">
      <alignment vertical="center"/>
    </xf>
    <xf numFmtId="0" fontId="3" fillId="2" borderId="1" xfId="0" applyFont="1" applyFill="1" applyBorder="1" applyAlignment="1">
      <alignment vertical="center"/>
    </xf>
    <xf numFmtId="0" fontId="3" fillId="2" borderId="0" xfId="0" applyFont="1" applyFill="1" applyAlignment="1">
      <alignment vertical="center"/>
    </xf>
    <xf numFmtId="3" fontId="3" fillId="2" borderId="0" xfId="0" applyNumberFormat="1" applyFont="1" applyFill="1" applyAlignment="1">
      <alignment vertical="center"/>
    </xf>
    <xf numFmtId="178" fontId="4" fillId="2" borderId="1" xfId="2" applyNumberFormat="1" applyFill="1" applyProtection="1"/>
    <xf numFmtId="1" fontId="3" fillId="0" borderId="1" xfId="1" applyNumberFormat="1" applyFont="1" applyBorder="1" applyAlignment="1">
      <alignment vertical="center"/>
    </xf>
    <xf numFmtId="1" fontId="3" fillId="2" borderId="1" xfId="1" applyNumberFormat="1" applyFont="1" applyFill="1" applyBorder="1" applyAlignment="1">
      <alignment vertical="center"/>
    </xf>
    <xf numFmtId="178" fontId="0" fillId="2" borderId="0" xfId="0" applyNumberFormat="1" applyFill="1" applyAlignment="1" applyProtection="1"/>
    <xf numFmtId="179" fontId="0" fillId="2" borderId="0" xfId="0" applyNumberFormat="1" applyFill="1" applyAlignment="1" applyProtection="1"/>
    <xf numFmtId="179" fontId="0" fillId="0" borderId="0" xfId="0" applyNumberFormat="1">
      <alignment vertical="center"/>
    </xf>
    <xf numFmtId="180" fontId="0" fillId="0" borderId="0" xfId="3" applyNumberFormat="1" applyFont="1" applyFill="1" applyAlignment="1" applyProtection="1"/>
    <xf numFmtId="180" fontId="0" fillId="0" borderId="0" xfId="0" applyNumberFormat="1" applyFill="1" applyAlignment="1" applyProtection="1"/>
    <xf numFmtId="180" fontId="3" fillId="0" borderId="1" xfId="3" applyNumberFormat="1" applyFont="1" applyBorder="1" applyAlignment="1">
      <alignment vertical="center"/>
    </xf>
    <xf numFmtId="180" fontId="3" fillId="0" borderId="0" xfId="0" applyNumberFormat="1" applyFont="1" applyAlignment="1">
      <alignment vertical="center"/>
    </xf>
    <xf numFmtId="180" fontId="4" fillId="0" borderId="1" xfId="2" applyNumberFormat="1" applyFill="1" applyProtection="1"/>
    <xf numFmtId="180" fontId="1" fillId="0" borderId="0" xfId="3" applyNumberFormat="1" applyFont="1" applyFill="1" applyAlignment="1" applyProtection="1"/>
    <xf numFmtId="181" fontId="3" fillId="0" borderId="1" xfId="0" applyNumberFormat="1" applyFont="1" applyBorder="1" applyAlignment="1">
      <alignment horizontal="right" vertical="center"/>
    </xf>
    <xf numFmtId="181" fontId="3" fillId="0" borderId="1" xfId="0" applyNumberFormat="1" applyFont="1" applyBorder="1" applyAlignment="1">
      <alignment horizontal="right" vertical="center" wrapText="1"/>
    </xf>
    <xf numFmtId="0" fontId="8" fillId="0" borderId="1" xfId="2" applyFont="1" applyBorder="1" applyAlignment="1">
      <alignment horizontal="justify"/>
    </xf>
    <xf numFmtId="183" fontId="0" fillId="0" borderId="0" xfId="3" applyNumberFormat="1" applyFont="1" applyFill="1" applyAlignment="1" applyProtection="1"/>
    <xf numFmtId="183" fontId="3" fillId="0" borderId="1" xfId="3" applyNumberFormat="1" applyFont="1" applyBorder="1" applyAlignment="1">
      <alignment vertical="center"/>
    </xf>
    <xf numFmtId="183" fontId="3" fillId="0" borderId="0" xfId="3" applyNumberFormat="1" applyFont="1" applyAlignment="1">
      <alignment vertical="center"/>
    </xf>
    <xf numFmtId="183" fontId="4" fillId="0" borderId="1" xfId="3" applyNumberFormat="1" applyFont="1" applyFill="1" applyBorder="1" applyAlignment="1" applyProtection="1"/>
    <xf numFmtId="183" fontId="1" fillId="0" borderId="0" xfId="3" applyNumberFormat="1" applyFont="1" applyFill="1" applyAlignment="1" applyProtection="1"/>
  </cellXfs>
  <cellStyles count="4">
    <cellStyle name="百分比" xfId="1" builtinId="5"/>
    <cellStyle name="常规" xfId="0" builtinId="0"/>
    <cellStyle name="常规 2" xfId="2"/>
    <cellStyle name="千位分隔" xfId="3" builtinId="3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L5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28" sqref="D28"/>
    </sheetView>
  </sheetViews>
  <sheetFormatPr defaultRowHeight="12" x14ac:dyDescent="0.2"/>
  <cols>
    <col min="1" max="1" width="9.140625" style="10"/>
    <col min="2" max="2" width="25.42578125" style="10"/>
    <col min="3" max="3" width="13.140625" style="10"/>
    <col min="4" max="4" width="29.42578125" style="7"/>
    <col min="5" max="5" width="9.140625" style="10" bestFit="1" customWidth="1"/>
    <col min="6" max="6" width="14.5703125" style="10" customWidth="1"/>
    <col min="7" max="7" width="18" style="10"/>
    <col min="8" max="8" width="9.140625" style="10"/>
    <col min="9" max="9" width="10.7109375" style="10" bestFit="1" customWidth="1"/>
    <col min="10" max="10" width="10.7109375" style="10" customWidth="1"/>
    <col min="11" max="37" width="14.42578125" style="10" bestFit="1" customWidth="1"/>
    <col min="38" max="64" width="11.85546875" style="10" bestFit="1" customWidth="1"/>
    <col min="65" max="16384" width="9.140625" style="10"/>
  </cols>
  <sheetData>
    <row r="1" spans="1:64" s="8" customFormat="1" ht="24" x14ac:dyDescent="0.2">
      <c r="A1" s="8" t="s">
        <v>102</v>
      </c>
      <c r="B1" s="4" t="s">
        <v>100</v>
      </c>
      <c r="C1" s="4" t="s">
        <v>101</v>
      </c>
      <c r="D1" s="4" t="s">
        <v>3</v>
      </c>
      <c r="E1" s="4" t="s">
        <v>192</v>
      </c>
      <c r="F1" s="9" t="s">
        <v>191</v>
      </c>
      <c r="G1" s="4" t="s">
        <v>193</v>
      </c>
      <c r="H1" s="4" t="s">
        <v>207</v>
      </c>
      <c r="I1" s="4" t="s">
        <v>205</v>
      </c>
      <c r="J1" s="4" t="s">
        <v>206</v>
      </c>
      <c r="K1" s="4" t="s">
        <v>104</v>
      </c>
      <c r="L1" s="8" t="s">
        <v>105</v>
      </c>
      <c r="M1" s="8" t="s">
        <v>106</v>
      </c>
      <c r="N1" s="8" t="s">
        <v>107</v>
      </c>
      <c r="O1" s="8" t="s">
        <v>108</v>
      </c>
      <c r="P1" s="8" t="s">
        <v>109</v>
      </c>
      <c r="Q1" s="8" t="s">
        <v>110</v>
      </c>
      <c r="R1" s="8" t="s">
        <v>111</v>
      </c>
      <c r="S1" s="8" t="s">
        <v>112</v>
      </c>
      <c r="T1" s="8" t="s">
        <v>113</v>
      </c>
      <c r="U1" s="8" t="s">
        <v>114</v>
      </c>
      <c r="V1" s="8" t="s">
        <v>115</v>
      </c>
      <c r="W1" s="8" t="s">
        <v>116</v>
      </c>
      <c r="X1" s="8" t="s">
        <v>117</v>
      </c>
      <c r="Y1" s="8" t="s">
        <v>118</v>
      </c>
      <c r="Z1" s="8" t="s">
        <v>119</v>
      </c>
      <c r="AA1" s="8" t="s">
        <v>120</v>
      </c>
      <c r="AB1" s="8" t="s">
        <v>121</v>
      </c>
      <c r="AC1" s="8" t="s">
        <v>122</v>
      </c>
      <c r="AD1" s="8" t="s">
        <v>123</v>
      </c>
      <c r="AE1" s="8" t="s">
        <v>124</v>
      </c>
      <c r="AF1" s="8" t="s">
        <v>125</v>
      </c>
      <c r="AG1" s="8" t="s">
        <v>126</v>
      </c>
      <c r="AH1" s="8" t="s">
        <v>127</v>
      </c>
      <c r="AI1" s="8" t="s">
        <v>128</v>
      </c>
      <c r="AJ1" s="8" t="s">
        <v>129</v>
      </c>
      <c r="AK1" s="8" t="s">
        <v>130</v>
      </c>
      <c r="AL1" s="4" t="s">
        <v>131</v>
      </c>
      <c r="AM1" s="8" t="s">
        <v>132</v>
      </c>
      <c r="AN1" s="8" t="s">
        <v>133</v>
      </c>
      <c r="AO1" s="8" t="s">
        <v>134</v>
      </c>
      <c r="AP1" s="8" t="s">
        <v>135</v>
      </c>
      <c r="AQ1" s="8" t="s">
        <v>136</v>
      </c>
      <c r="AR1" s="8" t="s">
        <v>137</v>
      </c>
      <c r="AS1" s="8" t="s">
        <v>138</v>
      </c>
      <c r="AT1" s="8" t="s">
        <v>139</v>
      </c>
      <c r="AU1" s="8" t="s">
        <v>140</v>
      </c>
      <c r="AV1" s="8" t="s">
        <v>141</v>
      </c>
      <c r="AW1" s="8" t="s">
        <v>142</v>
      </c>
      <c r="AX1" s="8" t="s">
        <v>143</v>
      </c>
      <c r="AY1" s="8" t="s">
        <v>144</v>
      </c>
      <c r="AZ1" s="8" t="s">
        <v>145</v>
      </c>
      <c r="BA1" s="8" t="s">
        <v>146</v>
      </c>
      <c r="BB1" s="8" t="s">
        <v>147</v>
      </c>
      <c r="BC1" s="8" t="s">
        <v>148</v>
      </c>
      <c r="BD1" s="8" t="s">
        <v>149</v>
      </c>
      <c r="BE1" s="8" t="s">
        <v>150</v>
      </c>
      <c r="BF1" s="8" t="s">
        <v>151</v>
      </c>
      <c r="BG1" s="8" t="s">
        <v>152</v>
      </c>
      <c r="BH1" s="8" t="s">
        <v>153</v>
      </c>
      <c r="BI1" s="8" t="s">
        <v>154</v>
      </c>
      <c r="BJ1" s="8" t="s">
        <v>155</v>
      </c>
      <c r="BK1" s="8" t="s">
        <v>156</v>
      </c>
      <c r="BL1" s="8" t="s">
        <v>157</v>
      </c>
    </row>
    <row r="2" spans="1:64" ht="12.75" x14ac:dyDescent="0.2">
      <c r="A2" s="10" t="s">
        <v>103</v>
      </c>
      <c r="B2" s="1" t="s">
        <v>64</v>
      </c>
      <c r="C2" s="2" t="s">
        <v>65</v>
      </c>
      <c r="D2" s="1" t="s">
        <v>4</v>
      </c>
      <c r="E2" s="6">
        <v>5780</v>
      </c>
      <c r="F2" s="6">
        <v>6350</v>
      </c>
      <c r="G2" s="12">
        <f>E2/F2-1</f>
        <v>-8.9763779527559096E-2</v>
      </c>
      <c r="H2" s="12">
        <f>J2/I2-1</f>
        <v>-9.1616589220592681E-2</v>
      </c>
      <c r="I2" s="27">
        <f>SUM(W2:AF2)/SUM(AX2:BG2)</f>
        <v>6367.8592086535728</v>
      </c>
      <c r="J2" s="27">
        <f>SUM(AH2:AK2)/SUM(BI2:BL2)</f>
        <v>5784.4576673197898</v>
      </c>
      <c r="K2" s="16">
        <v>3604846</v>
      </c>
      <c r="L2" s="16">
        <v>9510187</v>
      </c>
      <c r="M2" s="16">
        <v>5681134</v>
      </c>
      <c r="N2" s="16">
        <v>6350040</v>
      </c>
      <c r="O2" s="16">
        <v>7209692</v>
      </c>
      <c r="P2" s="16">
        <v>6694449</v>
      </c>
      <c r="Q2" s="16">
        <v>7339341</v>
      </c>
      <c r="R2" s="16">
        <v>8913623</v>
      </c>
      <c r="S2" s="16">
        <v>8452312</v>
      </c>
      <c r="T2" s="16">
        <v>7238555</v>
      </c>
      <c r="U2" s="16">
        <v>8377632</v>
      </c>
      <c r="V2" s="16">
        <v>12373471</v>
      </c>
      <c r="W2" s="16">
        <v>11573259</v>
      </c>
      <c r="X2" s="16">
        <v>10240111</v>
      </c>
      <c r="Y2" s="16">
        <v>9974436</v>
      </c>
      <c r="Z2" s="16">
        <v>9762186</v>
      </c>
      <c r="AA2" s="16">
        <v>13019882</v>
      </c>
      <c r="AB2" s="16">
        <v>7799378</v>
      </c>
      <c r="AC2" s="16">
        <v>12638239</v>
      </c>
      <c r="AD2" s="16">
        <v>12849951</v>
      </c>
      <c r="AE2" s="16">
        <v>12021975</v>
      </c>
      <c r="AF2" s="16">
        <v>11972030</v>
      </c>
      <c r="AG2" s="16">
        <v>14838392</v>
      </c>
      <c r="AH2" s="16">
        <v>14422480</v>
      </c>
      <c r="AI2" s="16">
        <v>15091580</v>
      </c>
      <c r="AJ2" s="16">
        <v>12819070</v>
      </c>
      <c r="AK2" s="16">
        <v>13758756</v>
      </c>
      <c r="AL2" s="16">
        <v>566</v>
      </c>
      <c r="AM2" s="16">
        <v>1493</v>
      </c>
      <c r="AN2" s="16">
        <v>892</v>
      </c>
      <c r="AO2" s="16">
        <v>997</v>
      </c>
      <c r="AP2" s="16">
        <v>1132</v>
      </c>
      <c r="AQ2" s="16">
        <v>1051</v>
      </c>
      <c r="AR2" s="16">
        <v>1152</v>
      </c>
      <c r="AS2" s="16">
        <v>1399</v>
      </c>
      <c r="AT2" s="16">
        <v>1327</v>
      </c>
      <c r="AU2" s="16">
        <v>1137</v>
      </c>
      <c r="AV2" s="16">
        <v>1317</v>
      </c>
      <c r="AW2" s="16">
        <v>1942</v>
      </c>
      <c r="AX2" s="16">
        <v>1819</v>
      </c>
      <c r="AY2" s="16">
        <v>1608</v>
      </c>
      <c r="AZ2" s="16">
        <v>1566</v>
      </c>
      <c r="BA2" s="16">
        <v>1533</v>
      </c>
      <c r="BB2" s="16">
        <v>2045</v>
      </c>
      <c r="BC2" s="16">
        <v>1225</v>
      </c>
      <c r="BD2" s="16">
        <v>1984</v>
      </c>
      <c r="BE2" s="16">
        <v>2018</v>
      </c>
      <c r="BF2" s="16">
        <v>1887</v>
      </c>
      <c r="BG2" s="16">
        <v>1880</v>
      </c>
      <c r="BH2" s="16">
        <v>2412</v>
      </c>
      <c r="BI2" s="16">
        <v>2489</v>
      </c>
      <c r="BJ2" s="16">
        <v>2611</v>
      </c>
      <c r="BK2" s="16">
        <v>2217</v>
      </c>
      <c r="BL2" s="16">
        <v>2380</v>
      </c>
    </row>
    <row r="3" spans="1:64" ht="15" x14ac:dyDescent="0.25">
      <c r="A3" s="10" t="s">
        <v>158</v>
      </c>
      <c r="B3" s="1" t="s">
        <v>99</v>
      </c>
      <c r="C3" s="2" t="s">
        <v>5</v>
      </c>
      <c r="D3" s="1" t="s">
        <v>6</v>
      </c>
      <c r="E3" s="6">
        <v>1020</v>
      </c>
      <c r="F3" s="6">
        <v>1193.2</v>
      </c>
      <c r="G3" s="12">
        <f t="shared" ref="G3:G47" si="0">E3/F3-1</f>
        <v>-0.1451558833389206</v>
      </c>
      <c r="H3" s="12">
        <f t="shared" ref="H3:H47" si="1">J3/I3-1</f>
        <v>-0.1483339739238676</v>
      </c>
      <c r="I3" s="27">
        <f t="shared" ref="I3:I47" si="2">SUM(W3:AF3)/SUM(AX3:BG3)</f>
        <v>1194.9530109932873</v>
      </c>
      <c r="J3" s="27">
        <f t="shared" ref="J3:J47" si="3">SUM(AH3:AK3)/SUM(BI3:BL3)</f>
        <v>1017.7008822203619</v>
      </c>
      <c r="K3" s="3"/>
      <c r="P3" s="17">
        <v>45533</v>
      </c>
      <c r="Q3" s="17">
        <v>22766</v>
      </c>
      <c r="R3" s="17">
        <v>23180</v>
      </c>
      <c r="S3" s="17">
        <v>75109</v>
      </c>
      <c r="T3" s="17">
        <v>200030</v>
      </c>
      <c r="U3" s="17">
        <v>211660</v>
      </c>
      <c r="V3" s="17">
        <v>3904</v>
      </c>
      <c r="W3" s="17">
        <v>352343</v>
      </c>
      <c r="X3" s="17">
        <v>431780</v>
      </c>
      <c r="Y3" s="17">
        <v>347266</v>
      </c>
      <c r="Z3" s="17">
        <v>634906</v>
      </c>
      <c r="AA3" s="17">
        <v>807692</v>
      </c>
      <c r="AB3" s="17">
        <v>1676246</v>
      </c>
      <c r="AC3" s="17">
        <v>1539578</v>
      </c>
      <c r="AD3" s="17">
        <v>1694587</v>
      </c>
      <c r="AE3" s="17">
        <v>2663007</v>
      </c>
      <c r="AF3" s="17">
        <v>2135517</v>
      </c>
      <c r="AG3" s="17">
        <v>3621708</v>
      </c>
      <c r="AH3" s="17">
        <v>3052997</v>
      </c>
      <c r="AI3" s="17">
        <v>4736730</v>
      </c>
      <c r="AJ3" s="17">
        <v>4375500</v>
      </c>
      <c r="AK3" s="17">
        <v>3638650</v>
      </c>
      <c r="AQ3" s="10">
        <v>40</v>
      </c>
      <c r="AR3" s="10">
        <v>20</v>
      </c>
      <c r="AS3" s="10">
        <v>20</v>
      </c>
      <c r="AT3" s="10">
        <v>64</v>
      </c>
      <c r="AU3" s="10">
        <v>166</v>
      </c>
      <c r="AV3" s="10">
        <v>90</v>
      </c>
      <c r="AW3" s="10">
        <v>90</v>
      </c>
      <c r="AX3" s="10">
        <v>294</v>
      </c>
      <c r="AY3" s="10">
        <v>360</v>
      </c>
      <c r="AZ3" s="10">
        <v>290</v>
      </c>
      <c r="BA3" s="10">
        <v>530</v>
      </c>
      <c r="BB3" s="10">
        <v>680</v>
      </c>
      <c r="BC3" s="18">
        <v>1400</v>
      </c>
      <c r="BD3" s="18">
        <v>1290</v>
      </c>
      <c r="BE3" s="18">
        <v>1429</v>
      </c>
      <c r="BF3" s="18">
        <v>2219</v>
      </c>
      <c r="BG3" s="18">
        <v>1787</v>
      </c>
      <c r="BH3" s="18">
        <v>3268</v>
      </c>
      <c r="BI3" s="18">
        <v>3019</v>
      </c>
      <c r="BJ3" s="18">
        <v>4646</v>
      </c>
      <c r="BK3" s="18">
        <v>4294</v>
      </c>
      <c r="BL3" s="18">
        <v>3570</v>
      </c>
    </row>
    <row r="4" spans="1:64" ht="12.75" x14ac:dyDescent="0.2">
      <c r="A4" s="10" t="s">
        <v>159</v>
      </c>
      <c r="B4" s="1" t="s">
        <v>7</v>
      </c>
      <c r="C4" s="2" t="s">
        <v>8</v>
      </c>
      <c r="D4" s="1" t="s">
        <v>9</v>
      </c>
      <c r="E4" s="6">
        <v>5550</v>
      </c>
      <c r="F4" s="6">
        <v>6275</v>
      </c>
      <c r="G4" s="12">
        <f t="shared" si="0"/>
        <v>-0.1155378486055777</v>
      </c>
      <c r="H4" s="12">
        <f t="shared" si="1"/>
        <v>-0.16728994202740721</v>
      </c>
      <c r="I4" s="27">
        <f t="shared" si="2"/>
        <v>6706.9877314075966</v>
      </c>
      <c r="J4" s="27">
        <f t="shared" si="3"/>
        <v>5584.9761426418881</v>
      </c>
      <c r="K4" s="3"/>
      <c r="S4" s="15">
        <v>54400</v>
      </c>
      <c r="T4" s="15">
        <v>3607186</v>
      </c>
      <c r="U4" s="15">
        <v>8760616</v>
      </c>
      <c r="V4" s="15">
        <v>11586478</v>
      </c>
      <c r="W4" s="15">
        <v>13917387</v>
      </c>
      <c r="X4" s="15">
        <v>18948256</v>
      </c>
      <c r="Y4" s="15">
        <v>25378081</v>
      </c>
      <c r="Z4" s="15">
        <v>25487372</v>
      </c>
      <c r="AA4" s="15">
        <v>32899987</v>
      </c>
      <c r="AB4" s="15">
        <v>37801350</v>
      </c>
      <c r="AC4" s="15">
        <v>38176075</v>
      </c>
      <c r="AD4" s="15">
        <v>41928472</v>
      </c>
      <c r="AE4" s="15">
        <v>46835076</v>
      </c>
      <c r="AF4" s="15">
        <v>54835825</v>
      </c>
      <c r="AG4" s="15">
        <v>61538856</v>
      </c>
      <c r="AH4" s="15">
        <v>52895145</v>
      </c>
      <c r="AI4" s="15">
        <v>61267150</v>
      </c>
      <c r="AJ4" s="15">
        <v>73099050</v>
      </c>
      <c r="AK4" s="15">
        <v>79611155</v>
      </c>
      <c r="AT4" s="16">
        <v>8</v>
      </c>
      <c r="AU4" s="16">
        <v>536</v>
      </c>
      <c r="AV4" s="16">
        <v>1309</v>
      </c>
      <c r="AW4" s="16">
        <v>1742</v>
      </c>
      <c r="AX4" s="16">
        <v>2092</v>
      </c>
      <c r="AY4" s="16">
        <v>2849</v>
      </c>
      <c r="AZ4" s="16">
        <v>3812</v>
      </c>
      <c r="BA4" s="16">
        <v>3836</v>
      </c>
      <c r="BB4" s="16">
        <v>4898</v>
      </c>
      <c r="BC4" s="16">
        <v>5619</v>
      </c>
      <c r="BD4" s="16">
        <v>5675</v>
      </c>
      <c r="BE4" s="16">
        <v>6233</v>
      </c>
      <c r="BF4" s="16">
        <v>6961</v>
      </c>
      <c r="BG4" s="16">
        <v>8153</v>
      </c>
      <c r="BH4" s="16">
        <v>9498</v>
      </c>
      <c r="BI4" s="16">
        <v>9245</v>
      </c>
      <c r="BJ4" s="16">
        <v>11026</v>
      </c>
      <c r="BK4" s="16">
        <v>13171</v>
      </c>
      <c r="BL4" s="16">
        <v>14342</v>
      </c>
    </row>
    <row r="5" spans="1:64" ht="24" x14ac:dyDescent="0.2">
      <c r="A5" s="10" t="s">
        <v>160</v>
      </c>
      <c r="B5" s="1" t="s">
        <v>66</v>
      </c>
      <c r="C5" s="2" t="s">
        <v>10</v>
      </c>
      <c r="D5" s="11" t="s">
        <v>97</v>
      </c>
      <c r="E5" s="6">
        <v>5700</v>
      </c>
      <c r="F5" s="6">
        <v>7125</v>
      </c>
      <c r="G5" s="12">
        <f t="shared" si="0"/>
        <v>-0.19999999999999996</v>
      </c>
      <c r="H5" s="12">
        <f t="shared" si="1"/>
        <v>-0.32779607835121094</v>
      </c>
      <c r="I5" s="27">
        <f t="shared" si="2"/>
        <v>8506.968085815919</v>
      </c>
      <c r="J5" s="27">
        <f t="shared" si="3"/>
        <v>5718.4173086265528</v>
      </c>
      <c r="K5" s="3"/>
      <c r="L5" s="15">
        <v>1526850</v>
      </c>
      <c r="M5" s="15">
        <v>16474351</v>
      </c>
      <c r="N5" s="15">
        <v>29661581</v>
      </c>
      <c r="O5" s="15">
        <v>33707239</v>
      </c>
      <c r="P5" s="15">
        <v>48219514</v>
      </c>
      <c r="Q5" s="15">
        <v>52916507</v>
      </c>
      <c r="R5" s="15">
        <v>56418093</v>
      </c>
      <c r="S5" s="15">
        <v>54963446</v>
      </c>
      <c r="T5" s="15">
        <v>65124210</v>
      </c>
      <c r="U5" s="15">
        <v>73499398</v>
      </c>
      <c r="V5" s="15">
        <v>64333927</v>
      </c>
      <c r="W5" s="15">
        <v>63827520</v>
      </c>
      <c r="X5" s="15">
        <v>83015213</v>
      </c>
      <c r="Y5" s="15">
        <v>83341149</v>
      </c>
      <c r="Z5" s="15">
        <v>83885056</v>
      </c>
      <c r="AA5" s="15">
        <v>66554817</v>
      </c>
      <c r="AB5" s="15">
        <v>76193706</v>
      </c>
      <c r="AC5" s="15">
        <v>79136424</v>
      </c>
      <c r="AD5" s="15">
        <v>71255643</v>
      </c>
      <c r="AE5" s="15">
        <v>76025021</v>
      </c>
      <c r="AF5" s="15">
        <v>82052300</v>
      </c>
      <c r="AG5" s="15">
        <v>79264013</v>
      </c>
      <c r="AH5" s="15">
        <v>76485750</v>
      </c>
      <c r="AI5" s="15">
        <v>73877850</v>
      </c>
      <c r="AJ5" s="15">
        <v>83499300</v>
      </c>
      <c r="AK5" s="15">
        <v>95723800</v>
      </c>
      <c r="AM5" s="16">
        <v>158</v>
      </c>
      <c r="AN5" s="16">
        <v>1704</v>
      </c>
      <c r="AO5" s="16">
        <v>3064</v>
      </c>
      <c r="AP5" s="16">
        <v>3476</v>
      </c>
      <c r="AQ5" s="16">
        <v>4974</v>
      </c>
      <c r="AR5" s="16">
        <v>5458</v>
      </c>
      <c r="AS5" s="16">
        <v>5813</v>
      </c>
      <c r="AT5" s="16">
        <v>5677</v>
      </c>
      <c r="AU5" s="16">
        <v>6721</v>
      </c>
      <c r="AV5" s="16">
        <v>7578</v>
      </c>
      <c r="AW5" s="16">
        <v>6616</v>
      </c>
      <c r="AX5" s="16">
        <v>6564</v>
      </c>
      <c r="AY5" s="16">
        <v>8538</v>
      </c>
      <c r="AZ5" s="16">
        <v>8574</v>
      </c>
      <c r="BA5" s="16">
        <v>8630</v>
      </c>
      <c r="BB5" s="16">
        <v>6553</v>
      </c>
      <c r="BC5" s="16">
        <v>7847</v>
      </c>
      <c r="BD5" s="16">
        <v>11116</v>
      </c>
      <c r="BE5" s="16">
        <v>9969</v>
      </c>
      <c r="BF5" s="16">
        <v>10661</v>
      </c>
      <c r="BG5" s="16">
        <v>11508</v>
      </c>
      <c r="BH5" s="16">
        <v>11777</v>
      </c>
      <c r="BI5" s="16">
        <v>13235</v>
      </c>
      <c r="BJ5" s="16">
        <v>12958</v>
      </c>
      <c r="BK5" s="16">
        <v>14649</v>
      </c>
      <c r="BL5" s="16">
        <v>16794</v>
      </c>
    </row>
    <row r="6" spans="1:64" ht="12.75" x14ac:dyDescent="0.2">
      <c r="A6" s="10" t="s">
        <v>161</v>
      </c>
      <c r="B6" s="1" t="s">
        <v>162</v>
      </c>
      <c r="C6" s="2" t="s">
        <v>11</v>
      </c>
      <c r="D6" s="1" t="s">
        <v>12</v>
      </c>
      <c r="E6" s="6">
        <v>3.72</v>
      </c>
      <c r="F6" s="6">
        <v>4.8600000000000003</v>
      </c>
      <c r="G6" s="12">
        <f t="shared" si="0"/>
        <v>-0.23456790123456794</v>
      </c>
      <c r="H6" s="12" t="e">
        <f t="shared" si="1"/>
        <v>#DIV/0!</v>
      </c>
      <c r="I6" s="27" t="e">
        <f t="shared" si="2"/>
        <v>#DIV/0!</v>
      </c>
      <c r="J6" s="27">
        <f t="shared" si="3"/>
        <v>3.9508653846153847</v>
      </c>
      <c r="AJ6" s="15">
        <v>1488</v>
      </c>
      <c r="AK6" s="15">
        <v>80690</v>
      </c>
      <c r="BK6" s="16">
        <v>400</v>
      </c>
      <c r="BL6" s="16">
        <v>20400</v>
      </c>
    </row>
    <row r="7" spans="1:64" ht="12.75" x14ac:dyDescent="0.2">
      <c r="B7" s="1"/>
      <c r="C7" s="1"/>
      <c r="D7" s="1" t="s">
        <v>13</v>
      </c>
      <c r="E7" s="6">
        <v>10.76</v>
      </c>
      <c r="F7" s="6">
        <v>14.09</v>
      </c>
      <c r="G7" s="12">
        <f t="shared" si="0"/>
        <v>-0.23633782824698368</v>
      </c>
      <c r="H7" s="12">
        <f t="shared" si="1"/>
        <v>-1.7793464497135481E-2</v>
      </c>
      <c r="I7" s="27">
        <f t="shared" si="2"/>
        <v>10.875208148804251</v>
      </c>
      <c r="J7" s="27">
        <f t="shared" si="3"/>
        <v>10.681700518709544</v>
      </c>
      <c r="K7" s="15">
        <v>18197015</v>
      </c>
      <c r="L7" s="15">
        <v>18737857</v>
      </c>
      <c r="M7" s="15">
        <v>19369622</v>
      </c>
      <c r="N7" s="15">
        <v>18918856</v>
      </c>
      <c r="O7" s="15">
        <v>19089412</v>
      </c>
      <c r="P7" s="15">
        <v>18074037</v>
      </c>
      <c r="Q7" s="15">
        <v>21805461</v>
      </c>
      <c r="R7" s="15">
        <v>19278244</v>
      </c>
      <c r="S7" s="15">
        <v>20767941</v>
      </c>
      <c r="T7" s="15">
        <v>20985550</v>
      </c>
      <c r="U7" s="15">
        <v>21475555</v>
      </c>
      <c r="V7" s="15">
        <v>22363609</v>
      </c>
      <c r="W7" s="15">
        <v>17561772</v>
      </c>
      <c r="X7" s="15">
        <v>19725077</v>
      </c>
      <c r="Y7" s="15">
        <v>21740732</v>
      </c>
      <c r="Z7" s="15">
        <v>21988963</v>
      </c>
      <c r="AA7" s="15">
        <v>22343381</v>
      </c>
      <c r="AB7" s="15">
        <v>22420992</v>
      </c>
      <c r="AC7" s="15">
        <v>25137128</v>
      </c>
      <c r="AD7" s="15">
        <v>25379001</v>
      </c>
      <c r="AE7" s="15">
        <v>27402372</v>
      </c>
      <c r="AF7" s="15">
        <v>25901239</v>
      </c>
      <c r="AG7" s="15">
        <v>29204260</v>
      </c>
      <c r="AH7" s="15">
        <v>27772363</v>
      </c>
      <c r="AI7" s="15">
        <v>28026049</v>
      </c>
      <c r="AJ7" s="15">
        <v>28985618</v>
      </c>
      <c r="AK7" s="15">
        <v>31524307</v>
      </c>
      <c r="AL7" s="16">
        <v>1534500</v>
      </c>
      <c r="AM7" s="16">
        <v>1578840</v>
      </c>
      <c r="AN7" s="16">
        <v>1633380</v>
      </c>
      <c r="AO7" s="16">
        <v>1595880</v>
      </c>
      <c r="AP7" s="16">
        <v>1696880</v>
      </c>
      <c r="AQ7" s="16">
        <v>1651240</v>
      </c>
      <c r="AR7" s="16">
        <v>1991020</v>
      </c>
      <c r="AS7" s="16">
        <v>1762560</v>
      </c>
      <c r="AT7" s="16">
        <v>1898900</v>
      </c>
      <c r="AU7" s="16">
        <v>1923500</v>
      </c>
      <c r="AV7" s="16">
        <v>1966560</v>
      </c>
      <c r="AW7" s="16">
        <v>2047780</v>
      </c>
      <c r="AX7" s="16">
        <v>1607340</v>
      </c>
      <c r="AY7" s="16">
        <v>1809340</v>
      </c>
      <c r="AZ7" s="16">
        <v>1999660</v>
      </c>
      <c r="BA7" s="16">
        <v>2021560</v>
      </c>
      <c r="BB7" s="16">
        <v>2054460</v>
      </c>
      <c r="BC7" s="16">
        <v>2063020</v>
      </c>
      <c r="BD7" s="16">
        <v>2310180</v>
      </c>
      <c r="BE7" s="16">
        <v>2334300</v>
      </c>
      <c r="BF7" s="16">
        <v>2521640</v>
      </c>
      <c r="BG7" s="16">
        <v>2390800</v>
      </c>
      <c r="BH7" s="16">
        <v>2701240</v>
      </c>
      <c r="BI7" s="16">
        <v>2576640</v>
      </c>
      <c r="BJ7" s="16">
        <v>2628980</v>
      </c>
      <c r="BK7" s="16">
        <v>2719920</v>
      </c>
      <c r="BL7" s="16">
        <v>2963020</v>
      </c>
    </row>
    <row r="8" spans="1:64" ht="12.75" x14ac:dyDescent="0.2">
      <c r="B8" s="1"/>
      <c r="C8" s="1"/>
      <c r="D8" s="1" t="s">
        <v>14</v>
      </c>
      <c r="E8" s="6">
        <v>14.68</v>
      </c>
      <c r="F8" s="6">
        <v>19.22</v>
      </c>
      <c r="G8" s="12">
        <f t="shared" si="0"/>
        <v>-0.23621227887617058</v>
      </c>
      <c r="H8" s="12">
        <f t="shared" si="1"/>
        <v>-1.7253843896883447E-2</v>
      </c>
      <c r="I8" s="27">
        <f>SUM(W8:AF8)/SUM(AX8:BG8)</f>
        <v>14.964093948341988</v>
      </c>
      <c r="J8" s="27">
        <f t="shared" si="3"/>
        <v>14.705905807298997</v>
      </c>
      <c r="K8" s="15">
        <v>845907</v>
      </c>
      <c r="L8" s="15">
        <v>714466</v>
      </c>
      <c r="M8" s="15">
        <v>953939</v>
      </c>
      <c r="N8" s="15">
        <v>1024909</v>
      </c>
      <c r="O8" s="15">
        <v>1043379</v>
      </c>
      <c r="P8" s="15">
        <v>845579</v>
      </c>
      <c r="Q8" s="15">
        <v>1014395</v>
      </c>
      <c r="R8" s="15">
        <v>935225</v>
      </c>
      <c r="S8" s="15">
        <v>1145160</v>
      </c>
      <c r="T8" s="15">
        <v>988898</v>
      </c>
      <c r="U8" s="15">
        <v>1226699</v>
      </c>
      <c r="V8" s="15">
        <v>1030398</v>
      </c>
      <c r="W8" s="15">
        <v>942932</v>
      </c>
      <c r="X8" s="15">
        <v>850687</v>
      </c>
      <c r="Y8" s="15">
        <v>1122027</v>
      </c>
      <c r="Z8" s="15">
        <v>1093553</v>
      </c>
      <c r="AA8" s="15">
        <v>978518</v>
      </c>
      <c r="AB8" s="15">
        <v>1127037</v>
      </c>
      <c r="AC8" s="15">
        <v>1233144</v>
      </c>
      <c r="AD8" s="15">
        <v>417006</v>
      </c>
      <c r="AE8" s="15">
        <v>549150</v>
      </c>
      <c r="AF8" s="15">
        <v>503688</v>
      </c>
      <c r="AG8" s="15">
        <v>608821</v>
      </c>
      <c r="AH8" s="15">
        <v>704047</v>
      </c>
      <c r="AI8" s="15">
        <v>613251</v>
      </c>
      <c r="AJ8" s="15">
        <v>751760</v>
      </c>
      <c r="AK8" s="15">
        <v>1065947</v>
      </c>
      <c r="AL8" s="16">
        <v>52160</v>
      </c>
      <c r="AM8" s="16">
        <v>44080</v>
      </c>
      <c r="AN8" s="16">
        <v>58840</v>
      </c>
      <c r="AO8" s="16">
        <v>63480</v>
      </c>
      <c r="AP8" s="16">
        <v>68640</v>
      </c>
      <c r="AQ8" s="16">
        <v>57060</v>
      </c>
      <c r="AR8" s="16">
        <v>68420</v>
      </c>
      <c r="AS8" s="16">
        <v>63080</v>
      </c>
      <c r="AT8" s="16">
        <v>77240</v>
      </c>
      <c r="AU8" s="16">
        <v>66700</v>
      </c>
      <c r="AV8" s="16">
        <v>82680</v>
      </c>
      <c r="AW8" s="16">
        <v>69320</v>
      </c>
      <c r="AX8" s="16">
        <v>63600</v>
      </c>
      <c r="AY8" s="16">
        <v>56660</v>
      </c>
      <c r="AZ8" s="16">
        <v>75500</v>
      </c>
      <c r="BA8" s="16">
        <v>73400</v>
      </c>
      <c r="BB8" s="16">
        <v>66000</v>
      </c>
      <c r="BC8" s="16">
        <v>75120</v>
      </c>
      <c r="BD8" s="16">
        <v>82380</v>
      </c>
      <c r="BE8" s="16">
        <v>27460</v>
      </c>
      <c r="BF8" s="16">
        <v>36020</v>
      </c>
      <c r="BG8" s="16">
        <v>33120</v>
      </c>
      <c r="BH8" s="16">
        <v>39960</v>
      </c>
      <c r="BI8" s="16">
        <v>47980</v>
      </c>
      <c r="BJ8" s="16">
        <v>41160</v>
      </c>
      <c r="BK8" s="16">
        <v>51060</v>
      </c>
      <c r="BL8" s="16">
        <v>72980</v>
      </c>
    </row>
    <row r="9" spans="1:64" ht="12.75" x14ac:dyDescent="0.2">
      <c r="A9" s="10" t="s">
        <v>163</v>
      </c>
      <c r="B9" s="1" t="s">
        <v>15</v>
      </c>
      <c r="C9" s="1" t="s">
        <v>11</v>
      </c>
      <c r="D9" s="1" t="s">
        <v>16</v>
      </c>
      <c r="E9" s="6">
        <v>8.4499999999999993</v>
      </c>
      <c r="F9" s="6">
        <v>11.14</v>
      </c>
      <c r="G9" s="12">
        <f t="shared" si="0"/>
        <v>-0.24147217235188523</v>
      </c>
      <c r="H9" s="12">
        <f t="shared" si="1"/>
        <v>-0.25513169811392378</v>
      </c>
      <c r="I9" s="27">
        <f t="shared" si="2"/>
        <v>11.388229006808315</v>
      </c>
      <c r="J9" s="27">
        <f t="shared" si="3"/>
        <v>8.4827308017910656</v>
      </c>
      <c r="K9" s="3"/>
      <c r="O9" s="15">
        <v>45150</v>
      </c>
      <c r="P9" s="15">
        <v>520084</v>
      </c>
      <c r="Q9" s="15">
        <v>1629641</v>
      </c>
      <c r="R9" s="15">
        <v>3005480</v>
      </c>
      <c r="S9" s="15">
        <v>5060870</v>
      </c>
      <c r="T9" s="15">
        <v>7473548</v>
      </c>
      <c r="U9" s="15">
        <v>9984158</v>
      </c>
      <c r="V9" s="15">
        <v>11329021</v>
      </c>
      <c r="W9" s="15">
        <v>14852529</v>
      </c>
      <c r="X9" s="15">
        <v>18355710</v>
      </c>
      <c r="Y9" s="15">
        <v>23437350</v>
      </c>
      <c r="Z9" s="15">
        <v>23478569</v>
      </c>
      <c r="AA9" s="15">
        <v>32436410</v>
      </c>
      <c r="AB9" s="15">
        <v>33809596</v>
      </c>
      <c r="AC9" s="15">
        <v>37194247</v>
      </c>
      <c r="AD9" s="15">
        <v>32336558</v>
      </c>
      <c r="AE9" s="15">
        <v>38190656</v>
      </c>
      <c r="AF9" s="15">
        <v>37485712</v>
      </c>
      <c r="AG9" s="15">
        <v>44708161</v>
      </c>
      <c r="AH9" s="15">
        <v>39971354</v>
      </c>
      <c r="AI9" s="15">
        <v>59529755</v>
      </c>
      <c r="AJ9" s="15">
        <v>64726792</v>
      </c>
      <c r="AK9" s="15">
        <v>74151340</v>
      </c>
      <c r="AP9" s="16">
        <v>3934</v>
      </c>
      <c r="AQ9" s="16">
        <v>45528</v>
      </c>
      <c r="AR9" s="16">
        <v>142996</v>
      </c>
      <c r="AS9" s="16">
        <v>264306</v>
      </c>
      <c r="AT9" s="16">
        <v>444108</v>
      </c>
      <c r="AU9" s="16">
        <v>655886</v>
      </c>
      <c r="AV9" s="16">
        <v>876400</v>
      </c>
      <c r="AW9" s="16">
        <v>994448</v>
      </c>
      <c r="AX9" s="16">
        <v>1303372</v>
      </c>
      <c r="AY9" s="16">
        <v>1609888</v>
      </c>
      <c r="AZ9" s="16">
        <v>2057972</v>
      </c>
      <c r="BA9" s="16">
        <v>2057426</v>
      </c>
      <c r="BB9" s="16">
        <v>2840782</v>
      </c>
      <c r="BC9" s="16">
        <v>2958312</v>
      </c>
      <c r="BD9" s="16">
        <v>3264086</v>
      </c>
      <c r="BE9" s="16">
        <v>2853396</v>
      </c>
      <c r="BF9" s="16">
        <v>3353266</v>
      </c>
      <c r="BG9" s="16">
        <v>3304896</v>
      </c>
      <c r="BH9" s="16">
        <v>4375196</v>
      </c>
      <c r="BI9" s="16">
        <v>4628330</v>
      </c>
      <c r="BJ9" s="16">
        <v>6989057</v>
      </c>
      <c r="BK9" s="16">
        <v>7620147</v>
      </c>
      <c r="BL9" s="16">
        <v>8864176</v>
      </c>
    </row>
    <row r="10" spans="1:64" ht="24" x14ac:dyDescent="0.2">
      <c r="A10" s="10" t="s">
        <v>164</v>
      </c>
      <c r="B10" s="1" t="s">
        <v>165</v>
      </c>
      <c r="C10" s="1" t="s">
        <v>17</v>
      </c>
      <c r="D10" s="11" t="s">
        <v>84</v>
      </c>
      <c r="E10" s="6">
        <v>106</v>
      </c>
      <c r="F10" s="6">
        <v>140.76</v>
      </c>
      <c r="G10" s="12">
        <f t="shared" si="0"/>
        <v>-0.24694515487354363</v>
      </c>
      <c r="H10" s="12">
        <f t="shared" si="1"/>
        <v>-0.22144105041077011</v>
      </c>
      <c r="I10" s="27">
        <f t="shared" si="2"/>
        <v>136.14897119341563</v>
      </c>
      <c r="J10" s="27">
        <f t="shared" si="3"/>
        <v>106</v>
      </c>
      <c r="K10" s="3"/>
      <c r="T10" s="15">
        <v>913</v>
      </c>
      <c r="U10" s="15">
        <v>16714</v>
      </c>
      <c r="V10" s="15">
        <v>19119</v>
      </c>
      <c r="W10" s="15">
        <v>8649</v>
      </c>
      <c r="X10" s="15">
        <v>9417</v>
      </c>
      <c r="Y10" s="15">
        <v>4565</v>
      </c>
      <c r="Z10" s="15">
        <v>-1217</v>
      </c>
      <c r="AA10" s="15">
        <v>1370</v>
      </c>
      <c r="AB10" s="15">
        <v>70649</v>
      </c>
      <c r="AC10" s="15">
        <v>31720</v>
      </c>
      <c r="AD10" s="15">
        <v>56173</v>
      </c>
      <c r="AE10" s="15">
        <v>77737</v>
      </c>
      <c r="AF10" s="15">
        <v>237200</v>
      </c>
      <c r="AG10" s="15">
        <v>886572</v>
      </c>
      <c r="AH10" s="15">
        <v>1433120</v>
      </c>
      <c r="AI10" s="15">
        <v>3790030</v>
      </c>
      <c r="AJ10" s="15">
        <v>6094152</v>
      </c>
      <c r="AK10" s="15">
        <v>8643346</v>
      </c>
      <c r="AU10" s="16">
        <v>6</v>
      </c>
      <c r="AV10" s="16">
        <v>111</v>
      </c>
      <c r="AW10" s="16">
        <v>126</v>
      </c>
      <c r="AX10" s="16">
        <v>57</v>
      </c>
      <c r="AY10" s="16">
        <v>62</v>
      </c>
      <c r="AZ10" s="16">
        <v>30</v>
      </c>
      <c r="BA10" s="16">
        <v>-8</v>
      </c>
      <c r="BB10" s="16">
        <v>9</v>
      </c>
      <c r="BC10" s="16">
        <v>530</v>
      </c>
      <c r="BD10" s="16">
        <v>240</v>
      </c>
      <c r="BE10" s="16">
        <v>425</v>
      </c>
      <c r="BF10" s="16">
        <v>570</v>
      </c>
      <c r="BG10" s="16">
        <v>1730</v>
      </c>
      <c r="BH10" s="16">
        <v>7466</v>
      </c>
      <c r="BI10" s="16">
        <v>13520</v>
      </c>
      <c r="BJ10" s="16">
        <v>35755</v>
      </c>
      <c r="BK10" s="16">
        <v>57492</v>
      </c>
      <c r="BL10" s="16">
        <v>81541</v>
      </c>
    </row>
    <row r="11" spans="1:64" ht="12.75" x14ac:dyDescent="0.2">
      <c r="A11" s="10" t="s">
        <v>167</v>
      </c>
      <c r="B11" s="1" t="s">
        <v>166</v>
      </c>
      <c r="C11" s="1" t="s">
        <v>18</v>
      </c>
      <c r="D11" s="1" t="s">
        <v>85</v>
      </c>
      <c r="E11" s="6">
        <v>630</v>
      </c>
      <c r="F11" s="6">
        <v>865.3</v>
      </c>
      <c r="G11" s="12">
        <f t="shared" si="0"/>
        <v>-0.27192881081705766</v>
      </c>
      <c r="H11" s="12">
        <f t="shared" si="1"/>
        <v>-0.29176372722647503</v>
      </c>
      <c r="I11" s="27">
        <f t="shared" si="2"/>
        <v>893.553260758649</v>
      </c>
      <c r="J11" s="27">
        <f t="shared" si="3"/>
        <v>632.84683092433522</v>
      </c>
      <c r="K11" s="15">
        <v>34112947</v>
      </c>
      <c r="L11" s="15">
        <v>38331788</v>
      </c>
      <c r="M11" s="15">
        <v>40352887</v>
      </c>
      <c r="N11" s="15">
        <v>39648802</v>
      </c>
      <c r="O11" s="15">
        <v>35688967</v>
      </c>
      <c r="P11" s="15">
        <v>39600786</v>
      </c>
      <c r="Q11" s="15">
        <v>39244086</v>
      </c>
      <c r="R11" s="15">
        <v>33169803</v>
      </c>
      <c r="S11" s="15">
        <v>35660008</v>
      </c>
      <c r="T11" s="15">
        <v>43803330</v>
      </c>
      <c r="U11" s="15">
        <v>46477965</v>
      </c>
      <c r="V11" s="15">
        <v>38551999</v>
      </c>
      <c r="W11" s="15">
        <v>40930121</v>
      </c>
      <c r="X11" s="15">
        <v>46884789</v>
      </c>
      <c r="Y11" s="15">
        <v>50201271</v>
      </c>
      <c r="Z11" s="15">
        <v>47881664</v>
      </c>
      <c r="AA11" s="15">
        <v>56277540</v>
      </c>
      <c r="AB11" s="15">
        <v>59561822</v>
      </c>
      <c r="AC11" s="15">
        <v>61404661</v>
      </c>
      <c r="AD11" s="15">
        <v>56943123</v>
      </c>
      <c r="AE11" s="15">
        <v>62109541</v>
      </c>
      <c r="AF11" s="15">
        <v>69473635</v>
      </c>
      <c r="AG11" s="15">
        <v>73495233</v>
      </c>
      <c r="AH11" s="15">
        <v>66721008</v>
      </c>
      <c r="AI11" s="15">
        <v>72551228</v>
      </c>
      <c r="AJ11" s="15">
        <v>88381440</v>
      </c>
      <c r="AK11" s="15">
        <v>79925705</v>
      </c>
      <c r="AL11" s="16">
        <v>35903</v>
      </c>
      <c r="AM11" s="16">
        <v>40472</v>
      </c>
      <c r="AN11" s="16">
        <v>42710</v>
      </c>
      <c r="AO11" s="16">
        <v>42027</v>
      </c>
      <c r="AP11" s="16">
        <v>37829</v>
      </c>
      <c r="AQ11" s="16">
        <v>42061</v>
      </c>
      <c r="AR11" s="16">
        <v>41620</v>
      </c>
      <c r="AS11" s="16">
        <v>35315</v>
      </c>
      <c r="AT11" s="16">
        <v>37995</v>
      </c>
      <c r="AU11" s="16">
        <v>46801</v>
      </c>
      <c r="AV11" s="16">
        <v>49693</v>
      </c>
      <c r="AW11" s="16">
        <v>41218</v>
      </c>
      <c r="AX11" s="16">
        <v>43619</v>
      </c>
      <c r="AY11" s="16">
        <v>50511</v>
      </c>
      <c r="AZ11" s="16">
        <v>54424</v>
      </c>
      <c r="BA11" s="16">
        <v>52016</v>
      </c>
      <c r="BB11" s="16">
        <v>61776</v>
      </c>
      <c r="BC11" s="16">
        <v>66983</v>
      </c>
      <c r="BD11" s="16">
        <v>69739</v>
      </c>
      <c r="BE11" s="16">
        <v>64893</v>
      </c>
      <c r="BF11" s="16">
        <v>71625</v>
      </c>
      <c r="BG11" s="16">
        <v>81801</v>
      </c>
      <c r="BH11" s="16">
        <v>95985</v>
      </c>
      <c r="BI11" s="16">
        <v>103922</v>
      </c>
      <c r="BJ11" s="16">
        <v>114961</v>
      </c>
      <c r="BK11" s="16">
        <v>140276</v>
      </c>
      <c r="BL11" s="16">
        <v>126866</v>
      </c>
    </row>
    <row r="12" spans="1:64" ht="12.75" x14ac:dyDescent="0.2">
      <c r="A12" s="10" t="s">
        <v>168</v>
      </c>
      <c r="B12" s="1" t="s">
        <v>76</v>
      </c>
      <c r="C12" s="1" t="s">
        <v>19</v>
      </c>
      <c r="D12" s="1" t="s">
        <v>87</v>
      </c>
      <c r="E12" s="6">
        <v>3.04</v>
      </c>
      <c r="F12" s="6">
        <v>4.21</v>
      </c>
      <c r="G12" s="12">
        <f t="shared" si="0"/>
        <v>-0.2779097387173397</v>
      </c>
      <c r="H12" s="12">
        <f t="shared" si="1"/>
        <v>-0.25422732535118298</v>
      </c>
      <c r="I12" s="27">
        <f t="shared" si="2"/>
        <v>4.0764398171374454</v>
      </c>
      <c r="J12" s="27">
        <f t="shared" si="3"/>
        <v>3.0400974254715272</v>
      </c>
      <c r="K12" s="3"/>
      <c r="V12" s="15">
        <v>1220</v>
      </c>
      <c r="W12" s="15">
        <v>6096</v>
      </c>
      <c r="X12" s="15">
        <v>3657</v>
      </c>
      <c r="Y12" s="15">
        <v>51036</v>
      </c>
      <c r="Z12" s="15">
        <v>16832</v>
      </c>
      <c r="AA12" s="15">
        <v>23585</v>
      </c>
      <c r="AB12" s="15">
        <v>140761</v>
      </c>
      <c r="AC12" s="15">
        <v>97685</v>
      </c>
      <c r="AD12" s="15">
        <v>221326</v>
      </c>
      <c r="AE12" s="15">
        <v>482482</v>
      </c>
      <c r="AF12" s="15">
        <v>402869</v>
      </c>
      <c r="AG12" s="15">
        <v>613355</v>
      </c>
      <c r="AH12" s="15">
        <v>118064</v>
      </c>
      <c r="AI12" s="15">
        <v>118322</v>
      </c>
      <c r="AJ12" s="15">
        <v>45371</v>
      </c>
      <c r="AK12" s="15">
        <v>20301</v>
      </c>
      <c r="AW12" s="16">
        <v>280</v>
      </c>
      <c r="AX12" s="16">
        <v>1400</v>
      </c>
      <c r="AY12" s="16">
        <v>840</v>
      </c>
      <c r="AZ12" s="16">
        <v>12460</v>
      </c>
      <c r="BA12" s="16">
        <v>4060</v>
      </c>
      <c r="BB12" s="16">
        <v>5740</v>
      </c>
      <c r="BC12" s="16">
        <v>34482</v>
      </c>
      <c r="BD12" s="16">
        <v>23940</v>
      </c>
      <c r="BE12" s="16">
        <v>54320</v>
      </c>
      <c r="BF12" s="16">
        <v>118580</v>
      </c>
      <c r="BG12" s="16">
        <v>98980</v>
      </c>
      <c r="BH12" s="16">
        <v>168896</v>
      </c>
      <c r="BI12" s="16">
        <v>38836</v>
      </c>
      <c r="BJ12" s="16">
        <v>38920</v>
      </c>
      <c r="BK12" s="16">
        <v>14924</v>
      </c>
      <c r="BL12" s="16">
        <v>6678</v>
      </c>
    </row>
    <row r="13" spans="1:64" ht="12.75" x14ac:dyDescent="0.2">
      <c r="B13" s="1"/>
      <c r="C13" s="1"/>
      <c r="D13" s="1" t="s">
        <v>86</v>
      </c>
      <c r="E13" s="6">
        <v>7.05</v>
      </c>
      <c r="F13" s="6">
        <v>9.7799999999999994</v>
      </c>
      <c r="G13" s="12">
        <f t="shared" si="0"/>
        <v>-0.27914110429447847</v>
      </c>
      <c r="H13" s="12">
        <f t="shared" si="1"/>
        <v>-0.26825687715621227</v>
      </c>
      <c r="I13" s="27">
        <f t="shared" si="2"/>
        <v>9.6246723036591213</v>
      </c>
      <c r="J13" s="27">
        <f t="shared" si="3"/>
        <v>7.0427877678276376</v>
      </c>
      <c r="K13" s="3"/>
      <c r="T13" s="15">
        <v>2898</v>
      </c>
      <c r="U13" s="15">
        <v>3985</v>
      </c>
      <c r="V13" s="15">
        <v>6257</v>
      </c>
      <c r="W13" s="15">
        <v>6515</v>
      </c>
      <c r="X13" s="15">
        <v>26366</v>
      </c>
      <c r="Y13" s="15">
        <v>54025</v>
      </c>
      <c r="Z13" s="15">
        <v>45571</v>
      </c>
      <c r="AA13" s="15">
        <v>14229</v>
      </c>
      <c r="AB13" s="15">
        <v>47401</v>
      </c>
      <c r="AC13" s="15">
        <v>50812</v>
      </c>
      <c r="AD13" s="15">
        <v>56239</v>
      </c>
      <c r="AE13" s="15">
        <v>54592</v>
      </c>
      <c r="AF13" s="15">
        <v>165580</v>
      </c>
      <c r="AG13" s="15">
        <v>460028</v>
      </c>
      <c r="AH13" s="15">
        <v>2212366</v>
      </c>
      <c r="AI13" s="15">
        <v>4073880</v>
      </c>
      <c r="AJ13" s="15">
        <v>7765237</v>
      </c>
      <c r="AK13" s="15">
        <v>13398881</v>
      </c>
      <c r="AU13" s="16">
        <v>280</v>
      </c>
      <c r="AV13" s="16">
        <v>385</v>
      </c>
      <c r="AW13" s="16">
        <v>602</v>
      </c>
      <c r="AX13" s="16">
        <v>630</v>
      </c>
      <c r="AY13" s="16">
        <v>2548</v>
      </c>
      <c r="AZ13" s="16">
        <v>5495</v>
      </c>
      <c r="BA13" s="16">
        <v>4445</v>
      </c>
      <c r="BB13" s="16">
        <v>1400</v>
      </c>
      <c r="BC13" s="16">
        <v>4725</v>
      </c>
      <c r="BD13" s="16">
        <v>5320</v>
      </c>
      <c r="BE13" s="16">
        <v>6125</v>
      </c>
      <c r="BF13" s="16">
        <v>5726</v>
      </c>
      <c r="BG13" s="16">
        <v>17752</v>
      </c>
      <c r="BH13" s="16">
        <v>56497</v>
      </c>
      <c r="BI13" s="16">
        <v>313369</v>
      </c>
      <c r="BJ13" s="16">
        <v>577850</v>
      </c>
      <c r="BK13" s="16">
        <v>1103998</v>
      </c>
      <c r="BL13" s="16">
        <v>1902439</v>
      </c>
    </row>
    <row r="14" spans="1:64" s="24" customFormat="1" ht="12.75" x14ac:dyDescent="0.2">
      <c r="A14" s="24" t="s">
        <v>169</v>
      </c>
      <c r="B14" s="19" t="s">
        <v>67</v>
      </c>
      <c r="C14" s="20" t="s">
        <v>20</v>
      </c>
      <c r="D14" s="19" t="s">
        <v>21</v>
      </c>
      <c r="E14" s="21">
        <v>590</v>
      </c>
      <c r="F14" s="21">
        <v>824.17</v>
      </c>
      <c r="G14" s="22">
        <f t="shared" si="0"/>
        <v>-0.28412827450647316</v>
      </c>
      <c r="H14" s="12" t="e">
        <f t="shared" si="1"/>
        <v>#DIV/0!</v>
      </c>
      <c r="I14" s="28" t="e">
        <f t="shared" si="2"/>
        <v>#DIV/0!</v>
      </c>
      <c r="J14" s="28">
        <f t="shared" si="3"/>
        <v>594.2176991150443</v>
      </c>
      <c r="K14" s="23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I14" s="29">
        <v>5900</v>
      </c>
      <c r="AJ14" s="29">
        <v>106200</v>
      </c>
      <c r="AK14" s="29">
        <v>223633</v>
      </c>
      <c r="BJ14" s="30">
        <v>10</v>
      </c>
      <c r="BK14" s="30">
        <v>180</v>
      </c>
      <c r="BL14" s="30">
        <v>375</v>
      </c>
    </row>
    <row r="15" spans="1:64" ht="12.75" x14ac:dyDescent="0.2">
      <c r="A15" s="10" t="s">
        <v>170</v>
      </c>
      <c r="B15" s="1" t="s">
        <v>1</v>
      </c>
      <c r="C15" s="2" t="s">
        <v>22</v>
      </c>
      <c r="D15" s="1" t="s">
        <v>23</v>
      </c>
      <c r="E15" s="6">
        <v>14.65</v>
      </c>
      <c r="F15" s="6">
        <v>20.79</v>
      </c>
      <c r="G15" s="12">
        <f t="shared" si="0"/>
        <v>-0.29533429533429534</v>
      </c>
      <c r="H15" s="12">
        <f t="shared" si="1"/>
        <v>-0.31790954598541166</v>
      </c>
      <c r="I15" s="27">
        <f t="shared" si="2"/>
        <v>20.85272161741835</v>
      </c>
      <c r="J15" s="27">
        <f t="shared" si="3"/>
        <v>14.223442355464703</v>
      </c>
      <c r="K15" s="3"/>
      <c r="M15" s="15">
        <v>26546</v>
      </c>
      <c r="N15" s="15">
        <v>98844</v>
      </c>
      <c r="O15" s="15">
        <v>234734</v>
      </c>
      <c r="P15" s="15">
        <v>885737</v>
      </c>
      <c r="Q15" s="15">
        <v>952906</v>
      </c>
      <c r="R15" s="15">
        <v>1070476</v>
      </c>
      <c r="S15" s="15">
        <v>1318329</v>
      </c>
      <c r="T15" s="15">
        <v>1314355</v>
      </c>
      <c r="U15" s="15">
        <v>1654887</v>
      </c>
      <c r="V15" s="15">
        <v>1570758</v>
      </c>
      <c r="W15" s="15">
        <v>1642598</v>
      </c>
      <c r="X15" s="15">
        <v>2099660</v>
      </c>
      <c r="Y15" s="15">
        <v>2639499</v>
      </c>
      <c r="Z15" s="15">
        <v>3038022</v>
      </c>
      <c r="AA15" s="15">
        <v>3124393</v>
      </c>
      <c r="AB15" s="15">
        <v>4033639</v>
      </c>
      <c r="AC15" s="15">
        <v>4260839</v>
      </c>
      <c r="AD15" s="15">
        <v>3271685</v>
      </c>
      <c r="AE15" s="15">
        <v>3580397</v>
      </c>
      <c r="AF15" s="15">
        <v>4221022</v>
      </c>
      <c r="AG15" s="15">
        <v>5853850</v>
      </c>
      <c r="AH15" s="15">
        <v>9421977</v>
      </c>
      <c r="AI15" s="15">
        <v>14955961</v>
      </c>
      <c r="AJ15" s="15">
        <v>17304873</v>
      </c>
      <c r="AK15" s="15">
        <v>20383171</v>
      </c>
      <c r="AN15" s="16">
        <v>1200</v>
      </c>
      <c r="AO15" s="16">
        <v>4700</v>
      </c>
      <c r="AP15" s="16">
        <v>11080</v>
      </c>
      <c r="AQ15" s="16">
        <v>42420</v>
      </c>
      <c r="AR15" s="16">
        <v>45400</v>
      </c>
      <c r="AS15" s="16">
        <v>51320</v>
      </c>
      <c r="AT15" s="16">
        <v>63180</v>
      </c>
      <c r="AU15" s="16">
        <v>62920</v>
      </c>
      <c r="AV15" s="16">
        <v>79240</v>
      </c>
      <c r="AW15" s="16">
        <v>74920</v>
      </c>
      <c r="AX15" s="16">
        <v>78280</v>
      </c>
      <c r="AY15" s="16">
        <v>100080</v>
      </c>
      <c r="AZ15" s="16">
        <v>126620</v>
      </c>
      <c r="BA15" s="16">
        <v>145860</v>
      </c>
      <c r="BB15" s="16">
        <v>149620</v>
      </c>
      <c r="BC15" s="16">
        <v>192840</v>
      </c>
      <c r="BD15" s="16">
        <v>204880</v>
      </c>
      <c r="BE15" s="16">
        <v>156740</v>
      </c>
      <c r="BF15" s="16">
        <v>171620</v>
      </c>
      <c r="BG15" s="16">
        <v>203800</v>
      </c>
      <c r="BH15" s="16">
        <v>333360</v>
      </c>
      <c r="BI15" s="16">
        <v>641100</v>
      </c>
      <c r="BJ15" s="16">
        <v>1023280</v>
      </c>
      <c r="BK15" s="16">
        <v>1278500</v>
      </c>
      <c r="BL15" s="16">
        <v>1420760</v>
      </c>
    </row>
    <row r="16" spans="1:64" ht="12.75" x14ac:dyDescent="0.2">
      <c r="A16" s="10" t="s">
        <v>171</v>
      </c>
      <c r="B16" s="1" t="s">
        <v>24</v>
      </c>
      <c r="C16" s="2" t="s">
        <v>25</v>
      </c>
      <c r="D16" s="1" t="s">
        <v>26</v>
      </c>
      <c r="E16" s="6">
        <v>385</v>
      </c>
      <c r="F16" s="6">
        <v>550.21</v>
      </c>
      <c r="G16" s="12">
        <f t="shared" si="0"/>
        <v>-0.30026717071663556</v>
      </c>
      <c r="H16" s="12">
        <f t="shared" si="1"/>
        <v>-0.32655183891944184</v>
      </c>
      <c r="I16" s="27">
        <f t="shared" si="2"/>
        <v>550.62984496124034</v>
      </c>
      <c r="J16" s="27">
        <f t="shared" si="3"/>
        <v>370.82065652522016</v>
      </c>
      <c r="K16" s="3"/>
      <c r="AE16" s="15">
        <v>40065</v>
      </c>
      <c r="AF16" s="15">
        <v>528185</v>
      </c>
      <c r="AG16" s="15">
        <v>1221060</v>
      </c>
      <c r="AH16" s="15">
        <v>4185720</v>
      </c>
      <c r="AI16" s="15">
        <v>7927920</v>
      </c>
      <c r="AJ16" s="15">
        <v>9849840</v>
      </c>
      <c r="AK16" s="15">
        <v>11383680</v>
      </c>
      <c r="BF16" s="16">
        <v>72</v>
      </c>
      <c r="BG16" s="16">
        <v>960</v>
      </c>
      <c r="BH16" s="16">
        <v>3048</v>
      </c>
      <c r="BI16" s="16">
        <v>10872</v>
      </c>
      <c r="BJ16" s="16">
        <v>20592</v>
      </c>
      <c r="BK16" s="16">
        <v>26136</v>
      </c>
      <c r="BL16" s="16">
        <v>32328</v>
      </c>
    </row>
    <row r="17" spans="1:64" s="24" customFormat="1" x14ac:dyDescent="0.2">
      <c r="A17" s="19" t="s">
        <v>68</v>
      </c>
      <c r="B17" s="19" t="s">
        <v>68</v>
      </c>
      <c r="C17" s="20" t="s">
        <v>27</v>
      </c>
      <c r="D17" s="19" t="s">
        <v>88</v>
      </c>
      <c r="E17" s="21">
        <v>6.65</v>
      </c>
      <c r="F17" s="21">
        <v>9.8000000000000007</v>
      </c>
      <c r="G17" s="22">
        <f t="shared" si="0"/>
        <v>-0.3214285714285714</v>
      </c>
      <c r="H17" s="12" t="e">
        <f t="shared" si="1"/>
        <v>#DIV/0!</v>
      </c>
      <c r="I17" s="27" t="e">
        <f t="shared" si="2"/>
        <v>#DIV/0!</v>
      </c>
      <c r="J17" s="27" t="e">
        <f t="shared" si="3"/>
        <v>#DIV/0!</v>
      </c>
      <c r="K17" s="23"/>
    </row>
    <row r="18" spans="1:64" ht="12.75" x14ac:dyDescent="0.2">
      <c r="A18" s="10" t="s">
        <v>172</v>
      </c>
      <c r="B18" s="1" t="s">
        <v>28</v>
      </c>
      <c r="C18" s="2" t="s">
        <v>29</v>
      </c>
      <c r="D18" s="1" t="s">
        <v>30</v>
      </c>
      <c r="E18" s="6">
        <v>2418</v>
      </c>
      <c r="F18" s="6">
        <v>3581.8</v>
      </c>
      <c r="G18" s="12">
        <f t="shared" si="0"/>
        <v>-0.32492043106817803</v>
      </c>
      <c r="H18" s="12">
        <f t="shared" si="1"/>
        <v>-0.33319713854261535</v>
      </c>
      <c r="I18" s="27">
        <f t="shared" si="2"/>
        <v>3652.3555871340454</v>
      </c>
      <c r="J18" s="27">
        <f t="shared" si="3"/>
        <v>2435.4011565608475</v>
      </c>
      <c r="K18" s="15">
        <v>30609625</v>
      </c>
      <c r="L18" s="15">
        <v>30694850</v>
      </c>
      <c r="M18" s="15">
        <v>33414335</v>
      </c>
      <c r="N18" s="15">
        <v>32144747</v>
      </c>
      <c r="O18" s="15">
        <v>35154518</v>
      </c>
      <c r="P18" s="15">
        <v>38187817</v>
      </c>
      <c r="Q18" s="15">
        <v>44245401</v>
      </c>
      <c r="R18" s="15">
        <v>42760448</v>
      </c>
      <c r="S18" s="15">
        <v>44252845</v>
      </c>
      <c r="T18" s="15">
        <v>48817976</v>
      </c>
      <c r="U18" s="15">
        <v>58128006</v>
      </c>
      <c r="V18" s="15">
        <v>48057506</v>
      </c>
      <c r="W18" s="15">
        <v>48904809</v>
      </c>
      <c r="X18" s="15">
        <v>56314862</v>
      </c>
      <c r="Y18" s="15">
        <v>59735383</v>
      </c>
      <c r="Z18" s="15">
        <v>65840350</v>
      </c>
      <c r="AA18" s="15">
        <v>81078721</v>
      </c>
      <c r="AB18" s="15">
        <v>90425139</v>
      </c>
      <c r="AC18" s="15">
        <v>118921145</v>
      </c>
      <c r="AD18" s="15">
        <v>109462008</v>
      </c>
      <c r="AE18" s="15">
        <v>145091156</v>
      </c>
      <c r="AF18" s="15">
        <v>167494738</v>
      </c>
      <c r="AG18" s="15">
        <v>183033482</v>
      </c>
      <c r="AH18" s="15">
        <v>188409802</v>
      </c>
      <c r="AI18" s="15">
        <v>236577055</v>
      </c>
      <c r="AJ18" s="15">
        <v>247025298</v>
      </c>
      <c r="AK18" s="15">
        <v>307571946</v>
      </c>
      <c r="AL18" s="16">
        <v>8077</v>
      </c>
      <c r="AM18" s="16">
        <v>8109</v>
      </c>
      <c r="AN18" s="16">
        <v>8871</v>
      </c>
      <c r="AO18" s="16">
        <v>8516</v>
      </c>
      <c r="AP18" s="16">
        <v>9307</v>
      </c>
      <c r="AQ18" s="16">
        <v>10164</v>
      </c>
      <c r="AR18" s="16">
        <v>11795</v>
      </c>
      <c r="AS18" s="16">
        <v>11388</v>
      </c>
      <c r="AT18" s="16">
        <v>11818</v>
      </c>
      <c r="AU18" s="16">
        <v>13016</v>
      </c>
      <c r="AV18" s="16">
        <v>15519</v>
      </c>
      <c r="AW18" s="16">
        <v>12826</v>
      </c>
      <c r="AX18" s="16">
        <v>13065</v>
      </c>
      <c r="AY18" s="16">
        <v>15066</v>
      </c>
      <c r="AZ18" s="16">
        <v>15990</v>
      </c>
      <c r="BA18" s="16">
        <v>17564</v>
      </c>
      <c r="BB18" s="16">
        <v>21650</v>
      </c>
      <c r="BC18" s="16">
        <v>24109</v>
      </c>
      <c r="BD18" s="16">
        <v>31740</v>
      </c>
      <c r="BE18" s="16">
        <v>29273</v>
      </c>
      <c r="BF18" s="16">
        <v>41082</v>
      </c>
      <c r="BG18" s="16">
        <v>48724</v>
      </c>
      <c r="BH18" s="16">
        <v>57461</v>
      </c>
      <c r="BI18" s="16">
        <v>74801</v>
      </c>
      <c r="BJ18" s="16">
        <v>97720</v>
      </c>
      <c r="BK18" s="16">
        <v>102161</v>
      </c>
      <c r="BL18" s="16">
        <v>127545</v>
      </c>
    </row>
    <row r="19" spans="1:64" ht="12.75" x14ac:dyDescent="0.2">
      <c r="B19" s="1"/>
      <c r="C19" s="1"/>
      <c r="D19" s="1" t="s">
        <v>94</v>
      </c>
      <c r="E19" s="6">
        <v>8289.8700000000008</v>
      </c>
      <c r="F19" s="6">
        <v>16808.52</v>
      </c>
      <c r="G19" s="12">
        <f t="shared" si="0"/>
        <v>-0.50680547722226588</v>
      </c>
      <c r="H19" s="12">
        <f t="shared" si="1"/>
        <v>-0.51784932634366732</v>
      </c>
      <c r="I19" s="27">
        <f t="shared" si="2"/>
        <v>17259.757750706452</v>
      </c>
      <c r="J19" s="27">
        <f t="shared" si="3"/>
        <v>8321.8038266482254</v>
      </c>
      <c r="K19" s="15">
        <v>87978743</v>
      </c>
      <c r="L19" s="15">
        <v>91645263</v>
      </c>
      <c r="M19" s="15">
        <v>102280135</v>
      </c>
      <c r="N19" s="15">
        <v>93558945</v>
      </c>
      <c r="O19" s="15">
        <v>104643192</v>
      </c>
      <c r="P19" s="15">
        <v>115743469</v>
      </c>
      <c r="Q19" s="15">
        <v>119412113</v>
      </c>
      <c r="R19" s="15">
        <v>112340029</v>
      </c>
      <c r="S19" s="15">
        <v>115869864</v>
      </c>
      <c r="T19" s="15">
        <v>122935056</v>
      </c>
      <c r="U19" s="15">
        <v>137186161</v>
      </c>
      <c r="V19" s="15">
        <v>120345170</v>
      </c>
      <c r="W19" s="15">
        <v>120083224</v>
      </c>
      <c r="X19" s="15">
        <v>131107158</v>
      </c>
      <c r="Y19" s="15">
        <v>151048444</v>
      </c>
      <c r="Z19" s="15">
        <v>126232137</v>
      </c>
      <c r="AA19" s="15">
        <v>133452002</v>
      </c>
      <c r="AB19" s="15">
        <v>138928600</v>
      </c>
      <c r="AC19" s="15">
        <v>136731151</v>
      </c>
      <c r="AD19" s="15">
        <v>119931948</v>
      </c>
      <c r="AE19" s="15">
        <v>111039126</v>
      </c>
      <c r="AF19" s="15">
        <v>107995153</v>
      </c>
      <c r="AG19" s="15">
        <v>106910312</v>
      </c>
      <c r="AH19" s="15">
        <v>47130268</v>
      </c>
      <c r="AI19" s="15">
        <v>41048693</v>
      </c>
      <c r="AJ19" s="15">
        <v>38507514</v>
      </c>
      <c r="AK19" s="15">
        <v>17713465</v>
      </c>
      <c r="AL19" s="16">
        <v>5071</v>
      </c>
      <c r="AM19" s="16">
        <v>5284</v>
      </c>
      <c r="AN19" s="16">
        <v>5900</v>
      </c>
      <c r="AO19" s="16">
        <v>5393</v>
      </c>
      <c r="AP19" s="16">
        <v>6026</v>
      </c>
      <c r="AQ19" s="16">
        <v>6664</v>
      </c>
      <c r="AR19" s="16">
        <v>6887</v>
      </c>
      <c r="AS19" s="16">
        <v>6482</v>
      </c>
      <c r="AT19" s="16">
        <v>6741</v>
      </c>
      <c r="AU19" s="16">
        <v>7099</v>
      </c>
      <c r="AV19" s="16">
        <v>7918</v>
      </c>
      <c r="AW19" s="16">
        <v>6945</v>
      </c>
      <c r="AX19" s="16">
        <v>6927</v>
      </c>
      <c r="AY19" s="16">
        <v>7576</v>
      </c>
      <c r="AZ19" s="16">
        <v>8725</v>
      </c>
      <c r="BA19" s="16">
        <v>7304</v>
      </c>
      <c r="BB19" s="16">
        <v>7711</v>
      </c>
      <c r="BC19" s="16">
        <v>7989</v>
      </c>
      <c r="BD19" s="16">
        <v>7842</v>
      </c>
      <c r="BE19" s="16">
        <v>6896</v>
      </c>
      <c r="BF19" s="16">
        <v>6483</v>
      </c>
      <c r="BG19" s="16">
        <v>6508</v>
      </c>
      <c r="BH19" s="16">
        <v>7806</v>
      </c>
      <c r="BI19" s="16">
        <v>5621</v>
      </c>
      <c r="BJ19" s="16">
        <v>4962</v>
      </c>
      <c r="BK19" s="16">
        <v>4644</v>
      </c>
      <c r="BL19" s="16">
        <v>2125</v>
      </c>
    </row>
    <row r="20" spans="1:64" ht="12.75" x14ac:dyDescent="0.2">
      <c r="A20" s="10" t="s">
        <v>173</v>
      </c>
      <c r="B20" s="1" t="s">
        <v>174</v>
      </c>
      <c r="C20" s="2" t="s">
        <v>31</v>
      </c>
      <c r="D20" s="1" t="s">
        <v>32</v>
      </c>
      <c r="E20" s="6">
        <v>8.1</v>
      </c>
      <c r="F20" s="6">
        <v>12.63</v>
      </c>
      <c r="G20" s="12">
        <f t="shared" si="0"/>
        <v>-0.35866983372921624</v>
      </c>
      <c r="H20" s="12">
        <f t="shared" si="1"/>
        <v>-0.36697396400740223</v>
      </c>
      <c r="I20" s="27">
        <f t="shared" si="2"/>
        <v>12.663885799035965</v>
      </c>
      <c r="J20" s="27">
        <f t="shared" si="3"/>
        <v>8.0165694276266883</v>
      </c>
      <c r="K20" s="3"/>
      <c r="R20" s="15">
        <v>2275</v>
      </c>
      <c r="S20" s="15">
        <v>17898</v>
      </c>
      <c r="T20" s="15">
        <v>111555</v>
      </c>
      <c r="U20" s="15">
        <v>169789</v>
      </c>
      <c r="V20" s="15">
        <v>227095</v>
      </c>
      <c r="W20" s="15">
        <v>344575</v>
      </c>
      <c r="X20" s="15">
        <v>375718</v>
      </c>
      <c r="Y20" s="15">
        <v>484896</v>
      </c>
      <c r="Z20" s="15">
        <v>612606</v>
      </c>
      <c r="AA20" s="15">
        <v>714940</v>
      </c>
      <c r="AB20" s="15">
        <v>873930</v>
      </c>
      <c r="AC20" s="15">
        <v>918223</v>
      </c>
      <c r="AD20" s="15">
        <v>883500</v>
      </c>
      <c r="AE20" s="15">
        <v>1174776</v>
      </c>
      <c r="AF20" s="15">
        <v>1813916</v>
      </c>
      <c r="AG20" s="15">
        <v>2950286</v>
      </c>
      <c r="AH20" s="15">
        <v>5498825</v>
      </c>
      <c r="AI20" s="15">
        <v>7704793</v>
      </c>
      <c r="AJ20" s="15">
        <v>10718831</v>
      </c>
      <c r="AK20" s="15">
        <v>15859881</v>
      </c>
      <c r="AS20" s="16">
        <v>180</v>
      </c>
      <c r="AT20" s="16">
        <v>1380</v>
      </c>
      <c r="AU20" s="16">
        <v>8670</v>
      </c>
      <c r="AV20" s="16">
        <v>13290</v>
      </c>
      <c r="AW20" s="16">
        <v>17820</v>
      </c>
      <c r="AX20" s="16">
        <v>27000</v>
      </c>
      <c r="AY20" s="16">
        <v>29640</v>
      </c>
      <c r="AZ20" s="16">
        <v>38370</v>
      </c>
      <c r="BA20" s="16">
        <v>48480</v>
      </c>
      <c r="BB20" s="16">
        <v>56490</v>
      </c>
      <c r="BC20" s="16">
        <v>68910</v>
      </c>
      <c r="BD20" s="16">
        <v>72420</v>
      </c>
      <c r="BE20" s="16">
        <v>69750</v>
      </c>
      <c r="BF20" s="16">
        <v>92670</v>
      </c>
      <c r="BG20" s="16">
        <v>143550</v>
      </c>
      <c r="BH20" s="16">
        <v>377400</v>
      </c>
      <c r="BI20" s="16">
        <v>737730</v>
      </c>
      <c r="BJ20" s="16">
        <v>951243</v>
      </c>
      <c r="BK20" s="16">
        <v>1315530</v>
      </c>
      <c r="BL20" s="16">
        <v>1958010</v>
      </c>
    </row>
    <row r="21" spans="1:64" ht="12.75" x14ac:dyDescent="0.2">
      <c r="A21" s="10" t="s">
        <v>215</v>
      </c>
      <c r="B21" s="1" t="s">
        <v>98</v>
      </c>
      <c r="C21" s="2" t="s">
        <v>33</v>
      </c>
      <c r="D21" s="1" t="s">
        <v>34</v>
      </c>
      <c r="E21" s="6">
        <v>4.59</v>
      </c>
      <c r="F21" s="6">
        <v>7.24</v>
      </c>
      <c r="G21" s="12">
        <f t="shared" si="0"/>
        <v>-0.36602209944751385</v>
      </c>
      <c r="H21" s="12">
        <f t="shared" si="1"/>
        <v>-0.36446912682845389</v>
      </c>
      <c r="I21" s="27">
        <f t="shared" si="2"/>
        <v>7.2222936763129688</v>
      </c>
      <c r="J21" s="27">
        <f t="shared" si="3"/>
        <v>4.5899906064085165</v>
      </c>
      <c r="K21" s="3"/>
      <c r="N21" s="15">
        <v>5442</v>
      </c>
      <c r="O21" s="15">
        <v>30785</v>
      </c>
      <c r="P21" s="15">
        <v>43535</v>
      </c>
      <c r="Q21" s="15">
        <v>34983</v>
      </c>
      <c r="R21" s="15">
        <v>7464</v>
      </c>
      <c r="S21" s="15">
        <v>777</v>
      </c>
      <c r="T21" s="15">
        <v>1026</v>
      </c>
      <c r="U21" s="15">
        <v>3902</v>
      </c>
      <c r="V21" s="15">
        <v>792</v>
      </c>
      <c r="W21" s="15">
        <v>0</v>
      </c>
      <c r="X21" s="15">
        <v>0</v>
      </c>
      <c r="Y21" s="15">
        <v>0</v>
      </c>
      <c r="Z21" s="15">
        <v>0</v>
      </c>
      <c r="AA21" s="15">
        <v>20575</v>
      </c>
      <c r="AB21" s="15">
        <v>27942</v>
      </c>
      <c r="AC21" s="15">
        <v>3421</v>
      </c>
      <c r="AD21" s="15">
        <v>3693</v>
      </c>
      <c r="AE21" s="15">
        <v>6296</v>
      </c>
      <c r="AF21" s="15">
        <v>5457</v>
      </c>
      <c r="AG21" s="15">
        <v>3988</v>
      </c>
      <c r="AH21" s="15">
        <v>29926</v>
      </c>
      <c r="AI21" s="15">
        <v>76240</v>
      </c>
      <c r="AJ21" s="15">
        <v>104836</v>
      </c>
      <c r="AK21" s="15">
        <v>228765</v>
      </c>
      <c r="AO21" s="16">
        <v>700</v>
      </c>
      <c r="AP21" s="16">
        <v>3960</v>
      </c>
      <c r="AQ21" s="16">
        <v>5600</v>
      </c>
      <c r="AR21" s="16">
        <v>4500</v>
      </c>
      <c r="AS21" s="16">
        <v>960</v>
      </c>
      <c r="AT21" s="16">
        <v>100</v>
      </c>
      <c r="AU21" s="16">
        <v>110</v>
      </c>
      <c r="AV21" s="16">
        <v>480</v>
      </c>
      <c r="AW21" s="16">
        <v>80</v>
      </c>
      <c r="AX21" s="16">
        <v>0</v>
      </c>
      <c r="AY21" s="16">
        <v>0</v>
      </c>
      <c r="AZ21" s="16">
        <v>0</v>
      </c>
      <c r="BA21" s="16">
        <v>0</v>
      </c>
      <c r="BB21" s="16">
        <v>2800</v>
      </c>
      <c r="BC21" s="16">
        <v>3870</v>
      </c>
      <c r="BD21" s="16">
        <v>450</v>
      </c>
      <c r="BE21" s="16">
        <v>500</v>
      </c>
      <c r="BF21" s="16">
        <v>900</v>
      </c>
      <c r="BG21" s="16">
        <v>810</v>
      </c>
      <c r="BH21" s="16">
        <v>570</v>
      </c>
      <c r="BI21" s="16">
        <v>6520</v>
      </c>
      <c r="BJ21" s="16">
        <v>16610</v>
      </c>
      <c r="BK21" s="16">
        <v>22840</v>
      </c>
      <c r="BL21" s="16">
        <v>49840</v>
      </c>
    </row>
    <row r="22" spans="1:64" ht="12.75" x14ac:dyDescent="0.2">
      <c r="B22" s="1"/>
      <c r="C22" s="1"/>
      <c r="D22" s="1" t="s">
        <v>35</v>
      </c>
      <c r="E22" s="6">
        <v>7.8</v>
      </c>
      <c r="F22" s="6">
        <v>12.31</v>
      </c>
      <c r="G22" s="12">
        <f t="shared" si="0"/>
        <v>-0.36636880584890341</v>
      </c>
      <c r="H22" s="12">
        <f t="shared" si="1"/>
        <v>-0.37016193200674097</v>
      </c>
      <c r="I22" s="27">
        <f t="shared" si="2"/>
        <v>12.408692307692307</v>
      </c>
      <c r="J22" s="27">
        <f t="shared" si="3"/>
        <v>7.8154667893997383</v>
      </c>
      <c r="K22" s="3"/>
      <c r="P22" s="15">
        <v>5948</v>
      </c>
      <c r="Q22" s="15">
        <v>6080</v>
      </c>
      <c r="R22" s="15">
        <v>2760</v>
      </c>
      <c r="S22" s="15">
        <v>0</v>
      </c>
      <c r="T22" s="15">
        <v>6342</v>
      </c>
      <c r="U22" s="15">
        <v>1321</v>
      </c>
      <c r="V22" s="15">
        <v>3305</v>
      </c>
      <c r="W22" s="15">
        <v>7267</v>
      </c>
      <c r="X22" s="15">
        <v>3305</v>
      </c>
      <c r="Y22" s="15">
        <v>11366</v>
      </c>
      <c r="Z22" s="15">
        <v>36594</v>
      </c>
      <c r="AA22" s="15">
        <v>9118</v>
      </c>
      <c r="AB22" s="15">
        <v>22297</v>
      </c>
      <c r="AC22" s="15">
        <v>26206</v>
      </c>
      <c r="AD22" s="15">
        <v>19033</v>
      </c>
      <c r="AE22" s="15">
        <v>8344</v>
      </c>
      <c r="AF22" s="15">
        <v>17783</v>
      </c>
      <c r="AG22" s="15">
        <v>20541</v>
      </c>
      <c r="AH22" s="15">
        <v>40077</v>
      </c>
      <c r="AI22" s="15">
        <v>319382</v>
      </c>
      <c r="AJ22" s="15">
        <v>771264</v>
      </c>
      <c r="AK22" s="15">
        <v>2095658</v>
      </c>
      <c r="AM22" s="18"/>
      <c r="AQ22" s="16">
        <v>450</v>
      </c>
      <c r="AR22" s="16">
        <v>460</v>
      </c>
      <c r="AS22" s="16">
        <v>250</v>
      </c>
      <c r="AT22" s="10">
        <v>0</v>
      </c>
      <c r="AU22" s="16">
        <v>480</v>
      </c>
      <c r="AV22" s="16">
        <v>100</v>
      </c>
      <c r="AW22" s="16">
        <v>250</v>
      </c>
      <c r="AX22" s="16">
        <v>550</v>
      </c>
      <c r="AY22" s="16">
        <v>250</v>
      </c>
      <c r="AZ22" s="16">
        <v>860</v>
      </c>
      <c r="BA22" s="16">
        <v>2770</v>
      </c>
      <c r="BB22" s="16">
        <v>690</v>
      </c>
      <c r="BC22" s="16">
        <v>1830</v>
      </c>
      <c r="BD22" s="16">
        <v>2200</v>
      </c>
      <c r="BE22" s="16">
        <v>1600</v>
      </c>
      <c r="BF22" s="16">
        <v>740</v>
      </c>
      <c r="BG22" s="16">
        <v>1510</v>
      </c>
      <c r="BH22" s="16">
        <v>1920</v>
      </c>
      <c r="BI22" s="16">
        <v>4930</v>
      </c>
      <c r="BJ22" s="16">
        <v>40550</v>
      </c>
      <c r="BK22" s="16">
        <v>98880</v>
      </c>
      <c r="BL22" s="16">
        <v>268460</v>
      </c>
    </row>
    <row r="23" spans="1:64" ht="12.75" x14ac:dyDescent="0.2">
      <c r="A23" s="10" t="s">
        <v>175</v>
      </c>
      <c r="B23" s="1" t="s">
        <v>176</v>
      </c>
      <c r="C23" s="2" t="s">
        <v>36</v>
      </c>
      <c r="D23" s="1" t="s">
        <v>37</v>
      </c>
      <c r="E23" s="6">
        <v>136</v>
      </c>
      <c r="F23" s="6">
        <v>214.78</v>
      </c>
      <c r="G23" s="12">
        <f t="shared" si="0"/>
        <v>-0.36679392867119842</v>
      </c>
      <c r="H23" s="12">
        <f t="shared" si="1"/>
        <v>-0.45236340695897703</v>
      </c>
      <c r="I23" s="27">
        <f t="shared" si="2"/>
        <v>247.78452521919613</v>
      </c>
      <c r="J23" s="27">
        <f t="shared" si="3"/>
        <v>135.69587319932799</v>
      </c>
      <c r="K23" s="3"/>
      <c r="W23" s="15">
        <v>19359</v>
      </c>
      <c r="X23" s="15">
        <v>50087493</v>
      </c>
      <c r="Y23" s="15">
        <v>1055096</v>
      </c>
      <c r="Z23" s="15">
        <v>5069695</v>
      </c>
      <c r="AA23" s="15">
        <v>8562292</v>
      </c>
      <c r="AB23" s="15">
        <v>13170373</v>
      </c>
      <c r="AC23" s="15">
        <v>19254247</v>
      </c>
      <c r="AD23" s="15">
        <v>23320014</v>
      </c>
      <c r="AE23" s="15">
        <v>29325355</v>
      </c>
      <c r="AF23" s="15">
        <v>36373403</v>
      </c>
      <c r="AG23" s="15">
        <v>43342580</v>
      </c>
      <c r="AH23" s="15">
        <v>43117633</v>
      </c>
      <c r="AI23" s="15">
        <v>49701170</v>
      </c>
      <c r="AJ23" s="15">
        <v>56960654</v>
      </c>
      <c r="AK23" s="15">
        <v>77991494</v>
      </c>
      <c r="AL23" s="18"/>
      <c r="AX23" s="16">
        <v>90</v>
      </c>
      <c r="AY23" s="16">
        <v>110430</v>
      </c>
      <c r="AZ23" s="16">
        <v>5000</v>
      </c>
      <c r="BA23" s="16">
        <v>24010</v>
      </c>
      <c r="BB23" s="16">
        <v>40150</v>
      </c>
      <c r="BC23" s="16">
        <v>67920</v>
      </c>
      <c r="BD23" s="16">
        <v>89440</v>
      </c>
      <c r="BE23" s="16">
        <v>108370</v>
      </c>
      <c r="BF23" s="16">
        <v>136610</v>
      </c>
      <c r="BG23" s="16">
        <v>169590</v>
      </c>
      <c r="BH23" s="16">
        <v>236660</v>
      </c>
      <c r="BI23" s="16">
        <v>308250</v>
      </c>
      <c r="BJ23" s="16">
        <v>364990</v>
      </c>
      <c r="BK23" s="16">
        <v>420100</v>
      </c>
      <c r="BL23" s="16">
        <v>585200</v>
      </c>
    </row>
    <row r="24" spans="1:64" s="24" customFormat="1" x14ac:dyDescent="0.2">
      <c r="B24" s="19"/>
      <c r="C24" s="19"/>
      <c r="D24" s="19" t="s">
        <v>38</v>
      </c>
      <c r="E24" s="21">
        <v>185.5</v>
      </c>
      <c r="F24" s="21">
        <v>296.10000000000002</v>
      </c>
      <c r="G24" s="22">
        <f t="shared" si="0"/>
        <v>-0.3735224586288417</v>
      </c>
      <c r="H24" s="12" t="e">
        <f t="shared" si="1"/>
        <v>#DIV/0!</v>
      </c>
      <c r="I24" s="27" t="e">
        <f t="shared" si="2"/>
        <v>#DIV/0!</v>
      </c>
      <c r="J24" s="27" t="e">
        <f t="shared" si="3"/>
        <v>#DIV/0!</v>
      </c>
      <c r="K24" s="23"/>
      <c r="AL24" s="25"/>
    </row>
    <row r="25" spans="1:64" ht="12.75" x14ac:dyDescent="0.2">
      <c r="B25" s="1"/>
      <c r="C25" s="1"/>
      <c r="D25" s="1" t="s">
        <v>39</v>
      </c>
      <c r="E25" s="6">
        <v>204.15</v>
      </c>
      <c r="F25" s="6">
        <v>324.27999999999997</v>
      </c>
      <c r="G25" s="12">
        <f t="shared" si="0"/>
        <v>-0.37045146169976562</v>
      </c>
      <c r="H25" s="12">
        <f t="shared" si="1"/>
        <v>-0.40799305471033065</v>
      </c>
      <c r="I25" s="27">
        <f t="shared" si="2"/>
        <v>309.27278336440253</v>
      </c>
      <c r="J25" s="27">
        <f t="shared" si="3"/>
        <v>183.09163574079361</v>
      </c>
      <c r="K25" s="3"/>
      <c r="W25" s="15">
        <v>422825</v>
      </c>
      <c r="X25" s="15">
        <v>359615</v>
      </c>
      <c r="Y25" s="15">
        <v>923565</v>
      </c>
      <c r="Z25" s="15">
        <v>2272725</v>
      </c>
      <c r="AA25" s="15">
        <v>2442315</v>
      </c>
      <c r="AB25" s="15">
        <v>3411072</v>
      </c>
      <c r="AC25" s="15">
        <v>4001243</v>
      </c>
      <c r="AD25" s="15">
        <v>4966580</v>
      </c>
      <c r="AE25" s="15">
        <v>2783036</v>
      </c>
      <c r="AF25" s="15">
        <v>1975569</v>
      </c>
      <c r="AG25" s="15">
        <v>1715936</v>
      </c>
      <c r="AH25" s="15">
        <v>1834899</v>
      </c>
      <c r="AI25" s="15">
        <v>2939840</v>
      </c>
      <c r="AJ25" s="15">
        <v>2110045</v>
      </c>
      <c r="AK25" s="15">
        <v>2094396</v>
      </c>
      <c r="AL25" s="18"/>
      <c r="AX25" s="16">
        <v>1302</v>
      </c>
      <c r="AY25" s="16">
        <v>1106</v>
      </c>
      <c r="AZ25" s="16">
        <v>2842</v>
      </c>
      <c r="BA25" s="16">
        <v>7000</v>
      </c>
      <c r="BB25" s="16">
        <v>7518</v>
      </c>
      <c r="BC25" s="16">
        <v>14140</v>
      </c>
      <c r="BD25" s="16">
        <v>12320</v>
      </c>
      <c r="BE25" s="16">
        <v>15288</v>
      </c>
      <c r="BF25" s="16">
        <v>8568</v>
      </c>
      <c r="BG25" s="16">
        <v>6090</v>
      </c>
      <c r="BH25" s="16">
        <v>7952</v>
      </c>
      <c r="BI25" s="16">
        <v>8974</v>
      </c>
      <c r="BJ25" s="16">
        <v>16800</v>
      </c>
      <c r="BK25" s="16">
        <v>12684</v>
      </c>
      <c r="BL25" s="16">
        <v>10584</v>
      </c>
    </row>
    <row r="26" spans="1:64" s="24" customFormat="1" x14ac:dyDescent="0.2">
      <c r="A26" s="24" t="s">
        <v>177</v>
      </c>
      <c r="B26" s="19" t="s">
        <v>69</v>
      </c>
      <c r="C26" s="20" t="s">
        <v>40</v>
      </c>
      <c r="D26" s="19" t="s">
        <v>41</v>
      </c>
      <c r="E26" s="21">
        <v>10.5</v>
      </c>
      <c r="F26" s="21">
        <v>16.7</v>
      </c>
      <c r="G26" s="22">
        <f t="shared" si="0"/>
        <v>-0.37125748502994005</v>
      </c>
      <c r="H26" s="12" t="e">
        <f t="shared" si="1"/>
        <v>#DIV/0!</v>
      </c>
      <c r="I26" s="27" t="e">
        <f t="shared" si="2"/>
        <v>#DIV/0!</v>
      </c>
      <c r="J26" s="27" t="e">
        <f t="shared" si="3"/>
        <v>#DIV/0!</v>
      </c>
      <c r="K26" s="23"/>
      <c r="AL26" s="25"/>
    </row>
    <row r="27" spans="1:64" ht="12.75" x14ac:dyDescent="0.2">
      <c r="A27" s="10" t="s">
        <v>178</v>
      </c>
      <c r="B27" s="1" t="s">
        <v>42</v>
      </c>
      <c r="C27" s="2" t="s">
        <v>10</v>
      </c>
      <c r="D27" s="1" t="s">
        <v>43</v>
      </c>
      <c r="E27" s="6">
        <v>87.05</v>
      </c>
      <c r="F27" s="6">
        <v>144.57</v>
      </c>
      <c r="G27" s="12">
        <f>E27/F27-1</f>
        <v>-0.39786954416545617</v>
      </c>
      <c r="H27" s="12">
        <f t="shared" si="1"/>
        <v>-0.39897106294673734</v>
      </c>
      <c r="I27" s="27">
        <f t="shared" si="2"/>
        <v>144.56666666666666</v>
      </c>
      <c r="J27" s="27">
        <f t="shared" si="3"/>
        <v>86.888750000000002</v>
      </c>
      <c r="K27" s="3"/>
      <c r="U27" s="15">
        <v>34696</v>
      </c>
      <c r="V27" s="15">
        <v>112762</v>
      </c>
      <c r="W27" s="15">
        <v>43370</v>
      </c>
      <c r="X27" s="15">
        <v>17348</v>
      </c>
      <c r="Y27" s="15">
        <v>17348</v>
      </c>
      <c r="Z27" s="15">
        <v>0</v>
      </c>
      <c r="AA27" s="15">
        <v>0</v>
      </c>
      <c r="AB27" s="15">
        <v>0</v>
      </c>
      <c r="AC27" s="15">
        <v>43370</v>
      </c>
      <c r="AD27" s="15">
        <v>39033</v>
      </c>
      <c r="AE27" s="15">
        <v>4337</v>
      </c>
      <c r="AF27" s="15">
        <v>43370</v>
      </c>
      <c r="AG27" s="15">
        <v>40805</v>
      </c>
      <c r="AH27" s="15">
        <v>13059</v>
      </c>
      <c r="AI27" s="15">
        <v>91405</v>
      </c>
      <c r="AJ27" s="15">
        <v>112297</v>
      </c>
      <c r="AK27" s="15">
        <v>200305</v>
      </c>
      <c r="AO27" s="18"/>
      <c r="AV27" s="16">
        <v>240</v>
      </c>
      <c r="AW27" s="16">
        <v>780</v>
      </c>
      <c r="AX27" s="16">
        <v>300</v>
      </c>
      <c r="AY27" s="16">
        <v>120</v>
      </c>
      <c r="AZ27" s="16">
        <v>120</v>
      </c>
      <c r="BA27" s="16">
        <v>0</v>
      </c>
      <c r="BB27" s="16">
        <v>0</v>
      </c>
      <c r="BC27" s="16">
        <v>0</v>
      </c>
      <c r="BD27" s="16">
        <v>300</v>
      </c>
      <c r="BE27" s="16">
        <v>270</v>
      </c>
      <c r="BF27" s="16">
        <v>30</v>
      </c>
      <c r="BG27" s="16">
        <v>300</v>
      </c>
      <c r="BH27" s="16">
        <v>330</v>
      </c>
      <c r="BI27" s="16">
        <v>150</v>
      </c>
      <c r="BJ27" s="16">
        <v>1050</v>
      </c>
      <c r="BK27" s="16">
        <v>1290</v>
      </c>
      <c r="BL27" s="16">
        <v>2310</v>
      </c>
    </row>
    <row r="28" spans="1:64" ht="12.75" x14ac:dyDescent="0.2">
      <c r="B28" s="1"/>
      <c r="C28" s="1"/>
      <c r="D28" s="1" t="s">
        <v>26</v>
      </c>
      <c r="E28" s="6">
        <v>148</v>
      </c>
      <c r="F28" s="6">
        <v>246.15</v>
      </c>
      <c r="G28" s="12">
        <f>E28/F28-1</f>
        <v>-0.39874060532195821</v>
      </c>
      <c r="H28" s="12">
        <f t="shared" si="1"/>
        <v>-0.40458685624486301</v>
      </c>
      <c r="I28" s="27">
        <f t="shared" si="2"/>
        <v>246.89801481014652</v>
      </c>
      <c r="J28" s="27">
        <f t="shared" si="3"/>
        <v>147.00632318501172</v>
      </c>
      <c r="K28" s="12"/>
      <c r="L28" s="12"/>
      <c r="M28" s="12"/>
      <c r="N28" s="12"/>
      <c r="O28" s="3"/>
      <c r="P28" s="15">
        <v>14850</v>
      </c>
      <c r="Q28" s="15">
        <v>289575</v>
      </c>
      <c r="R28" s="15">
        <v>638550</v>
      </c>
      <c r="S28" s="15">
        <v>1388475</v>
      </c>
      <c r="T28" s="15">
        <v>3274975</v>
      </c>
      <c r="U28" s="15">
        <v>2441461</v>
      </c>
      <c r="V28" s="15">
        <v>2627879</v>
      </c>
      <c r="W28" s="15">
        <v>4256345</v>
      </c>
      <c r="X28" s="15">
        <v>4048251</v>
      </c>
      <c r="Y28" s="15">
        <v>4387876</v>
      </c>
      <c r="Z28" s="15">
        <v>4408618</v>
      </c>
      <c r="AA28" s="15">
        <v>5373422</v>
      </c>
      <c r="AB28" s="15">
        <v>5185808</v>
      </c>
      <c r="AC28" s="15">
        <v>5454749</v>
      </c>
      <c r="AD28" s="15">
        <v>4127125</v>
      </c>
      <c r="AE28" s="15">
        <v>4956583</v>
      </c>
      <c r="AF28" s="15">
        <v>4813074</v>
      </c>
      <c r="AG28" s="15">
        <v>5090338</v>
      </c>
      <c r="AH28" s="15">
        <v>4371943</v>
      </c>
      <c r="AI28" s="15">
        <v>4262400</v>
      </c>
      <c r="AJ28" s="15">
        <v>5852081</v>
      </c>
      <c r="AK28" s="15">
        <v>6228237</v>
      </c>
      <c r="AP28" s="18"/>
      <c r="AQ28" s="16">
        <v>60</v>
      </c>
      <c r="AR28" s="16">
        <v>1170</v>
      </c>
      <c r="AS28" s="16">
        <v>2580</v>
      </c>
      <c r="AT28" s="16">
        <v>5610</v>
      </c>
      <c r="AU28" s="16">
        <v>13230</v>
      </c>
      <c r="AV28" s="16">
        <v>9870</v>
      </c>
      <c r="AW28" s="16">
        <v>10740</v>
      </c>
      <c r="AX28" s="16">
        <v>17310</v>
      </c>
      <c r="AY28" s="16">
        <v>16530</v>
      </c>
      <c r="AZ28" s="16">
        <v>17730</v>
      </c>
      <c r="BA28" s="16">
        <v>17820</v>
      </c>
      <c r="BB28" s="16">
        <v>21720</v>
      </c>
      <c r="BC28" s="16">
        <v>20970</v>
      </c>
      <c r="BD28" s="16">
        <v>22050</v>
      </c>
      <c r="BE28" s="16">
        <v>16680</v>
      </c>
      <c r="BF28" s="16">
        <v>20040</v>
      </c>
      <c r="BG28" s="16">
        <v>19560</v>
      </c>
      <c r="BH28" s="16">
        <v>24510</v>
      </c>
      <c r="BI28" s="16">
        <v>29640</v>
      </c>
      <c r="BJ28" s="16">
        <v>28800</v>
      </c>
      <c r="BK28" s="16">
        <v>39540</v>
      </c>
      <c r="BL28" s="16">
        <v>42930</v>
      </c>
    </row>
    <row r="29" spans="1:64" ht="12.75" x14ac:dyDescent="0.2">
      <c r="A29" s="10" t="s">
        <v>179</v>
      </c>
      <c r="B29" s="1" t="s">
        <v>180</v>
      </c>
      <c r="C29" s="2" t="s">
        <v>44</v>
      </c>
      <c r="D29" s="1" t="s">
        <v>95</v>
      </c>
      <c r="E29" s="6">
        <v>1700</v>
      </c>
      <c r="F29" s="6">
        <v>2920.9</v>
      </c>
      <c r="G29" s="12">
        <f t="shared" si="0"/>
        <v>-0.41798760655962208</v>
      </c>
      <c r="H29" s="12">
        <f t="shared" si="1"/>
        <v>-0.46926972972198022</v>
      </c>
      <c r="I29" s="27">
        <f t="shared" si="2"/>
        <v>3213.1143089742363</v>
      </c>
      <c r="J29" s="27">
        <f t="shared" si="3"/>
        <v>1705.2970256360693</v>
      </c>
      <c r="K29" s="15">
        <v>40946585</v>
      </c>
      <c r="L29" s="15">
        <v>41447433</v>
      </c>
      <c r="M29" s="15">
        <v>39320280</v>
      </c>
      <c r="N29" s="15">
        <v>35870820</v>
      </c>
      <c r="O29" s="15">
        <v>37637901</v>
      </c>
      <c r="P29" s="15">
        <v>36479519</v>
      </c>
      <c r="Q29" s="15">
        <v>39687063</v>
      </c>
      <c r="R29" s="15">
        <v>32354478</v>
      </c>
      <c r="S29" s="15">
        <v>30659717</v>
      </c>
      <c r="T29" s="15">
        <v>34173380</v>
      </c>
      <c r="U29" s="15">
        <v>38635701</v>
      </c>
      <c r="V29" s="15">
        <v>34295496</v>
      </c>
      <c r="W29" s="15">
        <v>34967197</v>
      </c>
      <c r="X29" s="15">
        <v>46185211</v>
      </c>
      <c r="Y29" s="15">
        <v>45557538</v>
      </c>
      <c r="Z29" s="15">
        <v>43361754</v>
      </c>
      <c r="AA29" s="15">
        <v>37561945</v>
      </c>
      <c r="AB29" s="15">
        <v>40795833</v>
      </c>
      <c r="AC29" s="15">
        <v>50837889</v>
      </c>
      <c r="AD29" s="15">
        <v>35139526</v>
      </c>
      <c r="AE29" s="15">
        <v>30349971</v>
      </c>
      <c r="AF29" s="15">
        <v>37820654</v>
      </c>
      <c r="AG29" s="15">
        <v>46635977</v>
      </c>
      <c r="AH29" s="15">
        <v>47429184</v>
      </c>
      <c r="AI29" s="15">
        <v>47771700</v>
      </c>
      <c r="AJ29" s="15">
        <v>57215200</v>
      </c>
      <c r="AK29" s="15">
        <v>59315300</v>
      </c>
      <c r="AL29" s="16">
        <v>12171</v>
      </c>
      <c r="AM29" s="16">
        <v>12345</v>
      </c>
      <c r="AN29" s="16">
        <v>11677</v>
      </c>
      <c r="AO29" s="16">
        <v>10685</v>
      </c>
      <c r="AP29" s="16">
        <v>11192</v>
      </c>
      <c r="AQ29" s="16">
        <v>10880</v>
      </c>
      <c r="AR29" s="16">
        <v>11779</v>
      </c>
      <c r="AS29" s="16">
        <v>9637</v>
      </c>
      <c r="AT29" s="16">
        <v>9117</v>
      </c>
      <c r="AU29" s="16">
        <v>10164</v>
      </c>
      <c r="AV29" s="16">
        <v>11489</v>
      </c>
      <c r="AW29" s="16">
        <v>10259</v>
      </c>
      <c r="AX29" s="16">
        <v>10451</v>
      </c>
      <c r="AY29" s="16">
        <v>14174</v>
      </c>
      <c r="AZ29" s="16">
        <v>13878</v>
      </c>
      <c r="BA29" s="16">
        <v>13260</v>
      </c>
      <c r="BB29" s="16">
        <v>11502</v>
      </c>
      <c r="BC29" s="16">
        <v>12361</v>
      </c>
      <c r="BD29" s="16">
        <v>15469</v>
      </c>
      <c r="BE29" s="16">
        <v>10944</v>
      </c>
      <c r="BF29" s="16">
        <v>9458</v>
      </c>
      <c r="BG29" s="16">
        <v>13795</v>
      </c>
      <c r="BH29" s="16">
        <v>19278</v>
      </c>
      <c r="BI29" s="16">
        <v>27577</v>
      </c>
      <c r="BJ29" s="16">
        <v>28113</v>
      </c>
      <c r="BK29" s="16">
        <v>33656</v>
      </c>
      <c r="BL29" s="16">
        <v>34815</v>
      </c>
    </row>
    <row r="30" spans="1:64" ht="12.75" x14ac:dyDescent="0.2">
      <c r="A30" s="10" t="s">
        <v>181</v>
      </c>
      <c r="B30" s="1" t="s">
        <v>45</v>
      </c>
      <c r="C30" s="2" t="s">
        <v>46</v>
      </c>
      <c r="D30" s="1" t="s">
        <v>47</v>
      </c>
      <c r="E30" s="6">
        <v>99</v>
      </c>
      <c r="F30" s="6">
        <v>171</v>
      </c>
      <c r="G30" s="12">
        <f t="shared" si="0"/>
        <v>-0.42105263157894735</v>
      </c>
      <c r="H30" s="12">
        <f t="shared" si="1"/>
        <v>-0.43542151404003471</v>
      </c>
      <c r="I30" s="27">
        <f t="shared" si="2"/>
        <v>171.59874989950961</v>
      </c>
      <c r="J30" s="27">
        <f t="shared" si="3"/>
        <v>96.880962410887875</v>
      </c>
      <c r="K30" s="15">
        <v>40250</v>
      </c>
      <c r="L30" s="15">
        <v>191410</v>
      </c>
      <c r="M30" s="15">
        <v>209284</v>
      </c>
      <c r="N30" s="15">
        <v>337829</v>
      </c>
      <c r="O30" s="15">
        <v>441154</v>
      </c>
      <c r="P30" s="15">
        <v>599914</v>
      </c>
      <c r="Q30" s="15">
        <v>738873</v>
      </c>
      <c r="R30" s="15">
        <v>463756</v>
      </c>
      <c r="S30" s="15">
        <v>1002056</v>
      </c>
      <c r="T30" s="15">
        <v>1536676</v>
      </c>
      <c r="U30" s="15">
        <v>2020146</v>
      </c>
      <c r="V30" s="15">
        <v>1725942</v>
      </c>
      <c r="W30" s="15">
        <v>2605436</v>
      </c>
      <c r="X30" s="15">
        <v>2563876</v>
      </c>
      <c r="Y30" s="15">
        <v>3798186</v>
      </c>
      <c r="Z30" s="15">
        <v>2953875</v>
      </c>
      <c r="AA30" s="15">
        <v>3690302</v>
      </c>
      <c r="AB30" s="15">
        <v>4354531</v>
      </c>
      <c r="AC30" s="15">
        <v>4913986</v>
      </c>
      <c r="AD30" s="15">
        <v>5114341</v>
      </c>
      <c r="AE30" s="15">
        <v>6429273</v>
      </c>
      <c r="AF30" s="15">
        <v>6266531</v>
      </c>
      <c r="AG30" s="15">
        <v>7089531</v>
      </c>
      <c r="AH30" s="15">
        <v>6783489</v>
      </c>
      <c r="AI30" s="15">
        <v>11469915</v>
      </c>
      <c r="AJ30" s="15">
        <v>13429205</v>
      </c>
      <c r="AK30" s="15">
        <v>16153335</v>
      </c>
      <c r="AL30" s="16">
        <v>225</v>
      </c>
      <c r="AM30" s="16">
        <v>1065</v>
      </c>
      <c r="AN30" s="16">
        <v>1185</v>
      </c>
      <c r="AO30" s="16">
        <v>1900</v>
      </c>
      <c r="AP30" s="16">
        <v>2480</v>
      </c>
      <c r="AQ30" s="16">
        <v>3370</v>
      </c>
      <c r="AR30" s="16">
        <v>4170</v>
      </c>
      <c r="AS30" s="16">
        <v>2595</v>
      </c>
      <c r="AT30" s="16">
        <v>5640</v>
      </c>
      <c r="AU30" s="16">
        <v>8755</v>
      </c>
      <c r="AV30" s="16">
        <v>11655</v>
      </c>
      <c r="AW30" s="16">
        <v>10000</v>
      </c>
      <c r="AX30" s="16">
        <v>15025</v>
      </c>
      <c r="AY30" s="16">
        <v>14900</v>
      </c>
      <c r="AZ30" s="16">
        <v>22040</v>
      </c>
      <c r="BA30" s="16">
        <v>17175</v>
      </c>
      <c r="BB30" s="16">
        <v>21595</v>
      </c>
      <c r="BC30" s="16">
        <v>25395</v>
      </c>
      <c r="BD30" s="16">
        <v>28675</v>
      </c>
      <c r="BE30" s="16">
        <v>29775</v>
      </c>
      <c r="BF30" s="16">
        <v>37400</v>
      </c>
      <c r="BG30" s="16">
        <v>36800</v>
      </c>
      <c r="BH30" s="16">
        <v>50410</v>
      </c>
      <c r="BI30" s="16">
        <v>69265</v>
      </c>
      <c r="BJ30" s="16">
        <v>115960</v>
      </c>
      <c r="BK30" s="16">
        <v>139330</v>
      </c>
      <c r="BL30" s="16">
        <v>169205</v>
      </c>
    </row>
    <row r="31" spans="1:64" ht="15" x14ac:dyDescent="0.25">
      <c r="A31" s="10" t="s">
        <v>182</v>
      </c>
      <c r="B31" s="1" t="s">
        <v>48</v>
      </c>
      <c r="C31" s="2" t="s">
        <v>33</v>
      </c>
      <c r="D31" s="1" t="s">
        <v>37</v>
      </c>
      <c r="E31" s="6">
        <v>70</v>
      </c>
      <c r="F31" s="6">
        <v>122.25</v>
      </c>
      <c r="G31" s="12">
        <f t="shared" si="0"/>
        <v>-0.42740286298568508</v>
      </c>
      <c r="H31" s="12">
        <f t="shared" si="1"/>
        <v>-0.41223912156541087</v>
      </c>
      <c r="I31" s="27">
        <f t="shared" si="2"/>
        <v>118.32230898371921</v>
      </c>
      <c r="J31" s="27">
        <f t="shared" si="3"/>
        <v>69.545224266679682</v>
      </c>
      <c r="K31" s="3"/>
      <c r="Q31" s="17"/>
      <c r="T31" s="15">
        <v>50550</v>
      </c>
      <c r="U31" s="15">
        <v>42125</v>
      </c>
      <c r="V31" s="15">
        <v>60913</v>
      </c>
      <c r="W31" s="15">
        <v>583263</v>
      </c>
      <c r="X31" s="15">
        <v>1664387</v>
      </c>
      <c r="Y31" s="15">
        <v>2327460</v>
      </c>
      <c r="Z31" s="15">
        <v>829020</v>
      </c>
      <c r="AA31" s="15">
        <v>1912950</v>
      </c>
      <c r="AB31" s="15">
        <v>2936092</v>
      </c>
      <c r="AC31" s="15">
        <v>4971004</v>
      </c>
      <c r="AD31" s="15">
        <v>5946922</v>
      </c>
      <c r="AE31" s="15">
        <v>4296373</v>
      </c>
      <c r="AF31" s="15">
        <v>4838422</v>
      </c>
      <c r="AG31" s="15">
        <v>5340122</v>
      </c>
      <c r="AH31" s="15">
        <v>7009925</v>
      </c>
      <c r="AI31" s="15">
        <v>8888600</v>
      </c>
      <c r="AJ31" s="15">
        <v>11813900</v>
      </c>
      <c r="AK31" s="15">
        <v>15034938</v>
      </c>
      <c r="AL31" s="18"/>
      <c r="AU31" s="16">
        <v>420</v>
      </c>
      <c r="AV31" s="16">
        <v>350</v>
      </c>
      <c r="AW31" s="16">
        <v>490</v>
      </c>
      <c r="AX31" s="16">
        <v>4830</v>
      </c>
      <c r="AY31" s="16">
        <v>14630</v>
      </c>
      <c r="AZ31" s="16">
        <v>20370</v>
      </c>
      <c r="BA31" s="16">
        <v>7280</v>
      </c>
      <c r="BB31" s="16">
        <v>17290</v>
      </c>
      <c r="BC31" s="16">
        <v>25060</v>
      </c>
      <c r="BD31" s="16">
        <v>41300</v>
      </c>
      <c r="BE31" s="16">
        <v>49420</v>
      </c>
      <c r="BF31" s="16">
        <v>35700</v>
      </c>
      <c r="BG31" s="16">
        <v>40250</v>
      </c>
      <c r="BH31" s="16">
        <v>48370</v>
      </c>
      <c r="BI31" s="16">
        <v>99890</v>
      </c>
      <c r="BJ31" s="16">
        <v>126980</v>
      </c>
      <c r="BK31" s="16">
        <v>168770</v>
      </c>
      <c r="BL31" s="16">
        <v>219030</v>
      </c>
    </row>
    <row r="32" spans="1:64" ht="15" x14ac:dyDescent="0.25">
      <c r="A32" s="10" t="s">
        <v>184</v>
      </c>
      <c r="B32" s="1" t="s">
        <v>183</v>
      </c>
      <c r="C32" s="2" t="s">
        <v>49</v>
      </c>
      <c r="D32" s="1" t="s">
        <v>89</v>
      </c>
      <c r="E32" s="6">
        <v>2800</v>
      </c>
      <c r="F32" s="6">
        <v>4905</v>
      </c>
      <c r="G32" s="12">
        <f t="shared" si="0"/>
        <v>-0.4291539245667686</v>
      </c>
      <c r="H32" s="12">
        <f t="shared" si="1"/>
        <v>-0.42779204633722778</v>
      </c>
      <c r="I32" s="27">
        <f t="shared" si="2"/>
        <v>4905.5045269649654</v>
      </c>
      <c r="J32" s="27">
        <f t="shared" si="3"/>
        <v>2806.9687070580885</v>
      </c>
      <c r="K32" s="3"/>
      <c r="Q32" s="17"/>
      <c r="S32" s="15">
        <v>210915</v>
      </c>
      <c r="T32" s="15">
        <v>652365</v>
      </c>
      <c r="U32" s="15">
        <v>2496645</v>
      </c>
      <c r="V32" s="15">
        <v>1697130</v>
      </c>
      <c r="W32" s="15">
        <v>2864520</v>
      </c>
      <c r="X32" s="15">
        <v>2231795</v>
      </c>
      <c r="Y32" s="15">
        <v>3193155</v>
      </c>
      <c r="Z32" s="15">
        <v>3536505</v>
      </c>
      <c r="AA32" s="15">
        <v>3345210</v>
      </c>
      <c r="AB32" s="15">
        <v>4620510</v>
      </c>
      <c r="AC32" s="15">
        <v>5111160</v>
      </c>
      <c r="AD32" s="15">
        <v>3688560</v>
      </c>
      <c r="AE32" s="15">
        <v>4406865</v>
      </c>
      <c r="AF32" s="15">
        <v>4386570</v>
      </c>
      <c r="AG32" s="15">
        <v>5896839</v>
      </c>
      <c r="AH32" s="15">
        <v>6410870</v>
      </c>
      <c r="AI32" s="15">
        <v>8868331</v>
      </c>
      <c r="AJ32" s="15">
        <v>11311992</v>
      </c>
      <c r="AK32" s="15">
        <v>18348376</v>
      </c>
      <c r="AT32" s="16">
        <v>43</v>
      </c>
      <c r="AU32" s="16">
        <v>133</v>
      </c>
      <c r="AV32" s="16">
        <v>509</v>
      </c>
      <c r="AW32" s="16">
        <v>346</v>
      </c>
      <c r="AX32" s="16">
        <v>584</v>
      </c>
      <c r="AY32" s="16">
        <v>455</v>
      </c>
      <c r="AZ32" s="16">
        <v>651</v>
      </c>
      <c r="BA32" s="16">
        <v>721</v>
      </c>
      <c r="BB32" s="16">
        <v>682</v>
      </c>
      <c r="BC32" s="16">
        <v>942</v>
      </c>
      <c r="BD32" s="16">
        <v>1042</v>
      </c>
      <c r="BE32" s="16">
        <v>752</v>
      </c>
      <c r="BF32" s="16">
        <v>898</v>
      </c>
      <c r="BG32" s="16">
        <v>894</v>
      </c>
      <c r="BH32" s="16">
        <v>1498</v>
      </c>
      <c r="BI32" s="16">
        <v>2249</v>
      </c>
      <c r="BJ32" s="16">
        <v>3168</v>
      </c>
      <c r="BK32" s="16">
        <v>4040</v>
      </c>
      <c r="BL32" s="16">
        <v>6553</v>
      </c>
    </row>
    <row r="33" spans="1:64" ht="12.75" x14ac:dyDescent="0.2">
      <c r="A33" s="10" t="s">
        <v>185</v>
      </c>
      <c r="B33" s="1" t="s">
        <v>70</v>
      </c>
      <c r="C33" s="2" t="s">
        <v>50</v>
      </c>
      <c r="D33" s="1" t="s">
        <v>51</v>
      </c>
      <c r="E33" s="6">
        <v>585</v>
      </c>
      <c r="F33" s="6">
        <v>1046.51</v>
      </c>
      <c r="G33" s="12">
        <f t="shared" si="0"/>
        <v>-0.4409991304430918</v>
      </c>
      <c r="H33" s="12">
        <f t="shared" si="1"/>
        <v>-0.4707592186717181</v>
      </c>
      <c r="I33" s="27">
        <f t="shared" si="2"/>
        <v>1109.7470786770405</v>
      </c>
      <c r="J33" s="27">
        <f t="shared" si="3"/>
        <v>587.32341099581527</v>
      </c>
      <c r="K33" s="15">
        <v>15143476</v>
      </c>
      <c r="L33" s="15">
        <v>16195481</v>
      </c>
      <c r="M33" s="15">
        <v>16073537</v>
      </c>
      <c r="N33" s="15">
        <v>15446039</v>
      </c>
      <c r="O33" s="15">
        <v>18852827</v>
      </c>
      <c r="P33" s="15">
        <v>19752902</v>
      </c>
      <c r="Q33" s="15">
        <v>21633154</v>
      </c>
      <c r="R33" s="15">
        <v>25664698</v>
      </c>
      <c r="S33" s="15">
        <v>29808917</v>
      </c>
      <c r="T33" s="15">
        <v>30682584</v>
      </c>
      <c r="U33" s="15">
        <v>30602648</v>
      </c>
      <c r="V33" s="15">
        <v>35058852</v>
      </c>
      <c r="W33" s="15">
        <v>32794824</v>
      </c>
      <c r="X33" s="15">
        <v>37732920</v>
      </c>
      <c r="Y33" s="15">
        <v>40719774</v>
      </c>
      <c r="Z33" s="15">
        <v>41710659</v>
      </c>
      <c r="AA33" s="15">
        <v>48542146</v>
      </c>
      <c r="AB33" s="15">
        <v>43890282</v>
      </c>
      <c r="AC33" s="15">
        <v>44873947</v>
      </c>
      <c r="AD33" s="15">
        <v>49296643</v>
      </c>
      <c r="AE33" s="15">
        <v>55200504</v>
      </c>
      <c r="AF33" s="15">
        <v>57673307</v>
      </c>
      <c r="AG33" s="15">
        <v>55615592</v>
      </c>
      <c r="AH33" s="15">
        <v>50649660</v>
      </c>
      <c r="AI33" s="15">
        <v>60709651</v>
      </c>
      <c r="AJ33" s="15">
        <v>64349338</v>
      </c>
      <c r="AK33" s="15">
        <v>68636097</v>
      </c>
      <c r="AL33" s="16">
        <v>13208</v>
      </c>
      <c r="AM33" s="16">
        <v>14300</v>
      </c>
      <c r="AN33" s="16">
        <v>14200</v>
      </c>
      <c r="AO33" s="16">
        <v>13597</v>
      </c>
      <c r="AP33" s="16">
        <v>16581</v>
      </c>
      <c r="AQ33" s="16">
        <v>17472</v>
      </c>
      <c r="AR33" s="16">
        <v>19114</v>
      </c>
      <c r="AS33" s="16">
        <v>22693</v>
      </c>
      <c r="AT33" s="16">
        <v>26476</v>
      </c>
      <c r="AU33" s="16">
        <v>27450</v>
      </c>
      <c r="AV33" s="16">
        <v>27369</v>
      </c>
      <c r="AW33" s="16">
        <v>31288</v>
      </c>
      <c r="AX33" s="16">
        <v>29231</v>
      </c>
      <c r="AY33" s="16">
        <v>33754</v>
      </c>
      <c r="AZ33" s="16">
        <v>36353</v>
      </c>
      <c r="BA33" s="16">
        <v>37331</v>
      </c>
      <c r="BB33" s="16">
        <v>43506</v>
      </c>
      <c r="BC33" s="16">
        <v>39500</v>
      </c>
      <c r="BD33" s="16">
        <v>40735</v>
      </c>
      <c r="BE33" s="16">
        <v>44662</v>
      </c>
      <c r="BF33" s="16">
        <v>49917</v>
      </c>
      <c r="BG33" s="16">
        <v>52703</v>
      </c>
      <c r="BH33" s="16">
        <v>64495</v>
      </c>
      <c r="BI33" s="16">
        <v>84946</v>
      </c>
      <c r="BJ33" s="16">
        <v>103916</v>
      </c>
      <c r="BK33" s="16">
        <v>109947</v>
      </c>
      <c r="BL33" s="16">
        <v>117222</v>
      </c>
    </row>
    <row r="34" spans="1:64" ht="12.75" x14ac:dyDescent="0.2">
      <c r="A34" s="10" t="s">
        <v>186</v>
      </c>
      <c r="B34" s="1" t="s">
        <v>2</v>
      </c>
      <c r="C34" s="2" t="s">
        <v>0</v>
      </c>
      <c r="D34" s="1" t="s">
        <v>93</v>
      </c>
      <c r="E34" s="6">
        <v>410</v>
      </c>
      <c r="F34" s="6">
        <v>747.27</v>
      </c>
      <c r="G34" s="12">
        <f t="shared" si="0"/>
        <v>-0.45133619709074357</v>
      </c>
      <c r="H34" s="12">
        <f t="shared" si="1"/>
        <v>-0.48019133331095132</v>
      </c>
      <c r="I34" s="27">
        <f t="shared" si="2"/>
        <v>788.74700839579248</v>
      </c>
      <c r="J34" s="27">
        <f t="shared" si="3"/>
        <v>409.99753078919275</v>
      </c>
      <c r="K34" s="15">
        <v>1355812</v>
      </c>
      <c r="L34" s="15">
        <v>2648076</v>
      </c>
      <c r="M34" s="15">
        <v>3088611</v>
      </c>
      <c r="N34" s="15">
        <v>4041996</v>
      </c>
      <c r="O34" s="15">
        <v>5319819</v>
      </c>
      <c r="P34" s="15">
        <v>6909045</v>
      </c>
      <c r="Q34" s="15">
        <v>5196387</v>
      </c>
      <c r="R34" s="15">
        <v>6233405</v>
      </c>
      <c r="S34" s="15">
        <v>7217373</v>
      </c>
      <c r="T34" s="15">
        <v>8807186</v>
      </c>
      <c r="U34" s="15">
        <v>6978323</v>
      </c>
      <c r="V34" s="15">
        <v>6650629</v>
      </c>
      <c r="W34" s="15">
        <v>7656835</v>
      </c>
      <c r="X34" s="15">
        <v>7967878</v>
      </c>
      <c r="Y34" s="15">
        <v>8952719</v>
      </c>
      <c r="Z34" s="15">
        <v>7127376</v>
      </c>
      <c r="AA34" s="15">
        <v>10805990</v>
      </c>
      <c r="AB34" s="15">
        <v>10713863</v>
      </c>
      <c r="AC34" s="15">
        <v>11121414</v>
      </c>
      <c r="AD34" s="15">
        <v>9119137</v>
      </c>
      <c r="AE34" s="15">
        <v>12096947</v>
      </c>
      <c r="AF34" s="15">
        <v>12516954</v>
      </c>
      <c r="AG34" s="15">
        <v>11665029</v>
      </c>
      <c r="AH34" s="15">
        <v>15703614</v>
      </c>
      <c r="AI34" s="15">
        <v>20328571</v>
      </c>
      <c r="AJ34" s="15">
        <v>26293851</v>
      </c>
      <c r="AK34" s="15">
        <v>32152975</v>
      </c>
      <c r="AL34" s="16">
        <v>1688</v>
      </c>
      <c r="AM34" s="16">
        <v>3295</v>
      </c>
      <c r="AN34" s="16">
        <v>3826</v>
      </c>
      <c r="AO34" s="16">
        <v>5002</v>
      </c>
      <c r="AP34" s="16">
        <v>6576</v>
      </c>
      <c r="AQ34" s="16">
        <v>8580</v>
      </c>
      <c r="AR34" s="16">
        <v>6475</v>
      </c>
      <c r="AS34" s="16">
        <v>7761</v>
      </c>
      <c r="AT34" s="16">
        <v>8992</v>
      </c>
      <c r="AU34" s="16">
        <v>10963</v>
      </c>
      <c r="AV34" s="16">
        <v>8703</v>
      </c>
      <c r="AW34" s="16">
        <v>8268</v>
      </c>
      <c r="AX34" s="16">
        <v>9528</v>
      </c>
      <c r="AY34" s="16">
        <v>9917</v>
      </c>
      <c r="AZ34" s="16">
        <v>11182</v>
      </c>
      <c r="BA34" s="16">
        <v>8880</v>
      </c>
      <c r="BB34" s="16">
        <v>13506</v>
      </c>
      <c r="BC34" s="16">
        <v>13409</v>
      </c>
      <c r="BD34" s="16">
        <v>14141</v>
      </c>
      <c r="BE34" s="16">
        <v>11805</v>
      </c>
      <c r="BF34" s="16">
        <v>15586</v>
      </c>
      <c r="BG34" s="16">
        <v>16394</v>
      </c>
      <c r="BH34" s="16">
        <v>20381</v>
      </c>
      <c r="BI34" s="16">
        <v>38313</v>
      </c>
      <c r="BJ34" s="16">
        <v>49578</v>
      </c>
      <c r="BK34" s="16">
        <v>64126</v>
      </c>
      <c r="BL34" s="16">
        <v>78421</v>
      </c>
    </row>
    <row r="35" spans="1:64" ht="12.75" x14ac:dyDescent="0.2">
      <c r="A35" s="1" t="s">
        <v>71</v>
      </c>
      <c r="B35" s="1" t="s">
        <v>71</v>
      </c>
      <c r="C35" s="2" t="s">
        <v>52</v>
      </c>
      <c r="D35" s="1" t="s">
        <v>96</v>
      </c>
      <c r="E35" s="6">
        <v>79</v>
      </c>
      <c r="F35" s="6">
        <v>146.05000000000001</v>
      </c>
      <c r="G35" s="12">
        <f t="shared" si="0"/>
        <v>-0.4590893529613147</v>
      </c>
      <c r="H35" s="12">
        <f t="shared" si="1"/>
        <v>-0.41489681733339645</v>
      </c>
      <c r="I35" s="27">
        <f t="shared" si="2"/>
        <v>136.80071757083581</v>
      </c>
      <c r="J35" s="27">
        <f t="shared" si="3"/>
        <v>80.042535241771191</v>
      </c>
      <c r="K35" s="3"/>
      <c r="N35" s="15">
        <v>2268512</v>
      </c>
      <c r="O35" s="15">
        <v>3890631</v>
      </c>
      <c r="P35" s="15">
        <v>6831239</v>
      </c>
      <c r="Q35" s="15">
        <v>16564288</v>
      </c>
      <c r="R35" s="15">
        <v>17444114</v>
      </c>
      <c r="S35" s="15">
        <v>28768902</v>
      </c>
      <c r="T35" s="15">
        <v>43782730</v>
      </c>
      <c r="U35" s="15">
        <v>25895554</v>
      </c>
      <c r="V35" s="15">
        <v>26552628</v>
      </c>
      <c r="W35" s="15">
        <v>28930378</v>
      </c>
      <c r="X35" s="15">
        <v>32847464</v>
      </c>
      <c r="Y35" s="15">
        <v>39086273</v>
      </c>
      <c r="Z35" s="15">
        <v>42417480</v>
      </c>
      <c r="AA35" s="15">
        <v>47661092</v>
      </c>
      <c r="AB35" s="15">
        <v>38930044</v>
      </c>
      <c r="AC35" s="15">
        <v>33402432</v>
      </c>
      <c r="AD35" s="15">
        <v>29070235</v>
      </c>
      <c r="AE35" s="15">
        <v>27996351</v>
      </c>
      <c r="AF35" s="15">
        <v>39747015</v>
      </c>
      <c r="AG35" s="15">
        <v>40387356</v>
      </c>
      <c r="AH35" s="15">
        <v>33656644</v>
      </c>
      <c r="AI35" s="15">
        <v>39758584</v>
      </c>
      <c r="AJ35" s="15">
        <v>53953594</v>
      </c>
      <c r="AK35" s="15">
        <v>63335880</v>
      </c>
      <c r="AO35" s="16">
        <v>16100</v>
      </c>
      <c r="AP35" s="16">
        <v>27860</v>
      </c>
      <c r="AQ35" s="16">
        <v>48280</v>
      </c>
      <c r="AR35" s="16">
        <v>113514</v>
      </c>
      <c r="AS35" s="16">
        <v>123462</v>
      </c>
      <c r="AT35" s="16">
        <v>199332</v>
      </c>
      <c r="AU35" s="16">
        <v>300220</v>
      </c>
      <c r="AV35" s="16">
        <v>186108</v>
      </c>
      <c r="AW35" s="16">
        <v>190381</v>
      </c>
      <c r="AX35" s="16">
        <v>205456</v>
      </c>
      <c r="AY35" s="16">
        <v>240001</v>
      </c>
      <c r="AZ35" s="16">
        <v>285449</v>
      </c>
      <c r="BA35" s="16">
        <v>309728</v>
      </c>
      <c r="BB35" s="16">
        <v>349796</v>
      </c>
      <c r="BC35" s="16">
        <v>286566</v>
      </c>
      <c r="BD35" s="16">
        <v>245477</v>
      </c>
      <c r="BE35" s="16">
        <v>210574</v>
      </c>
      <c r="BF35" s="16">
        <v>202532</v>
      </c>
      <c r="BG35" s="16">
        <v>296635</v>
      </c>
      <c r="BH35" s="16">
        <v>349135</v>
      </c>
      <c r="BI35" s="16">
        <v>394274</v>
      </c>
      <c r="BJ35" s="16">
        <v>503447</v>
      </c>
      <c r="BK35" s="16">
        <v>683101</v>
      </c>
      <c r="BL35" s="16">
        <v>801720</v>
      </c>
    </row>
    <row r="36" spans="1:64" s="24" customFormat="1" ht="15" x14ac:dyDescent="0.25">
      <c r="B36" s="19" t="s">
        <v>72</v>
      </c>
      <c r="C36" s="20" t="s">
        <v>53</v>
      </c>
      <c r="D36" s="19" t="s">
        <v>54</v>
      </c>
      <c r="E36" s="21">
        <v>278</v>
      </c>
      <c r="F36" s="21">
        <v>528.69000000000005</v>
      </c>
      <c r="G36" s="22">
        <f t="shared" si="0"/>
        <v>-0.47417201006260767</v>
      </c>
      <c r="H36" s="12" t="e">
        <f t="shared" si="1"/>
        <v>#DIV/0!</v>
      </c>
      <c r="I36" s="27" t="e">
        <f t="shared" si="2"/>
        <v>#DIV/0!</v>
      </c>
      <c r="J36" s="27" t="e">
        <f t="shared" si="3"/>
        <v>#DIV/0!</v>
      </c>
      <c r="K36" s="23"/>
      <c r="Q36" s="26"/>
    </row>
    <row r="37" spans="1:64" ht="15" x14ac:dyDescent="0.25">
      <c r="A37" s="1" t="s">
        <v>187</v>
      </c>
      <c r="B37" s="1" t="s">
        <v>73</v>
      </c>
      <c r="C37" s="2" t="s">
        <v>55</v>
      </c>
      <c r="D37" s="1" t="s">
        <v>90</v>
      </c>
      <c r="E37" s="6">
        <v>316</v>
      </c>
      <c r="F37" s="6">
        <v>615.45000000000005</v>
      </c>
      <c r="G37" s="12">
        <f t="shared" si="0"/>
        <v>-0.48655455357868227</v>
      </c>
      <c r="H37" s="12">
        <f t="shared" si="1"/>
        <v>-0.43873237542815624</v>
      </c>
      <c r="I37" s="27">
        <f t="shared" si="2"/>
        <v>567.13893026885148</v>
      </c>
      <c r="J37" s="27">
        <f t="shared" si="3"/>
        <v>318.31672019421484</v>
      </c>
      <c r="K37" s="3"/>
      <c r="Q37" s="17"/>
      <c r="R37" s="15">
        <v>35651</v>
      </c>
      <c r="S37" s="15">
        <v>33116</v>
      </c>
      <c r="T37" s="15">
        <v>209811</v>
      </c>
      <c r="U37" s="15">
        <v>297140</v>
      </c>
      <c r="V37" s="15">
        <v>495593</v>
      </c>
      <c r="W37" s="15">
        <v>434316</v>
      </c>
      <c r="X37" s="15">
        <v>932064</v>
      </c>
      <c r="Y37" s="15">
        <v>1840399</v>
      </c>
      <c r="Z37" s="15">
        <v>2093692</v>
      </c>
      <c r="AA37" s="15">
        <v>2511671</v>
      </c>
      <c r="AB37" s="15">
        <v>3172905</v>
      </c>
      <c r="AC37" s="15">
        <v>3408326</v>
      </c>
      <c r="AD37" s="15">
        <v>3733496</v>
      </c>
      <c r="AE37" s="15">
        <v>5792168</v>
      </c>
      <c r="AF37" s="15">
        <v>8060793</v>
      </c>
      <c r="AG37" s="15">
        <v>9048271</v>
      </c>
      <c r="AH37" s="15">
        <v>9485095</v>
      </c>
      <c r="AI37" s="15">
        <v>27736510</v>
      </c>
      <c r="AJ37" s="15">
        <v>35893052</v>
      </c>
      <c r="AK37" s="15">
        <v>48695284</v>
      </c>
      <c r="AS37" s="16">
        <v>60</v>
      </c>
      <c r="AT37" s="16">
        <v>56</v>
      </c>
      <c r="AU37" s="16">
        <v>360</v>
      </c>
      <c r="AV37" s="16">
        <v>453</v>
      </c>
      <c r="AW37" s="16">
        <v>789</v>
      </c>
      <c r="AX37" s="16">
        <v>666</v>
      </c>
      <c r="AY37" s="16">
        <v>1476</v>
      </c>
      <c r="AZ37" s="16">
        <v>2929</v>
      </c>
      <c r="BA37" s="16">
        <v>3341</v>
      </c>
      <c r="BB37" s="16">
        <v>4264</v>
      </c>
      <c r="BC37" s="16">
        <v>5817</v>
      </c>
      <c r="BD37" s="16">
        <v>6579</v>
      </c>
      <c r="BE37" s="16">
        <v>6726</v>
      </c>
      <c r="BF37" s="16">
        <v>10281</v>
      </c>
      <c r="BG37" s="16">
        <v>14309</v>
      </c>
      <c r="BH37" s="16">
        <v>18601</v>
      </c>
      <c r="BI37" s="16">
        <v>29962</v>
      </c>
      <c r="BJ37" s="16">
        <v>87769</v>
      </c>
      <c r="BK37" s="16">
        <v>112921</v>
      </c>
      <c r="BL37" s="16">
        <v>152017</v>
      </c>
    </row>
    <row r="38" spans="1:64" ht="12.75" x14ac:dyDescent="0.2">
      <c r="A38" s="10" t="s">
        <v>189</v>
      </c>
      <c r="B38" s="1" t="s">
        <v>188</v>
      </c>
      <c r="C38" s="2" t="s">
        <v>20</v>
      </c>
      <c r="D38" s="1" t="s">
        <v>56</v>
      </c>
      <c r="E38" s="6">
        <v>203</v>
      </c>
      <c r="F38" s="6">
        <v>397.13</v>
      </c>
      <c r="G38" s="12">
        <f t="shared" si="0"/>
        <v>-0.4888323722710447</v>
      </c>
      <c r="H38" s="12">
        <f t="shared" si="1"/>
        <v>-0.62478043607860734</v>
      </c>
      <c r="I38" s="27">
        <f t="shared" si="2"/>
        <v>402.8742175696093</v>
      </c>
      <c r="J38" s="27">
        <f t="shared" si="3"/>
        <v>151.16628823164106</v>
      </c>
      <c r="K38" s="15">
        <v>45688290</v>
      </c>
      <c r="L38" s="15">
        <v>46518518</v>
      </c>
      <c r="M38" s="15">
        <v>45804291</v>
      </c>
      <c r="N38" s="15">
        <v>43571423</v>
      </c>
      <c r="O38" s="15">
        <v>39048079</v>
      </c>
      <c r="P38" s="15">
        <v>37699226</v>
      </c>
      <c r="Q38" s="15">
        <v>37487703</v>
      </c>
      <c r="R38" s="15">
        <v>40163689</v>
      </c>
      <c r="S38" s="15">
        <v>44530098</v>
      </c>
      <c r="T38" s="15">
        <v>45919801</v>
      </c>
      <c r="U38" s="15">
        <v>40480612</v>
      </c>
      <c r="V38" s="15">
        <v>31766749</v>
      </c>
      <c r="W38" s="15">
        <v>38010202</v>
      </c>
      <c r="X38" s="15">
        <v>38327707</v>
      </c>
      <c r="Y38" s="15">
        <v>49564442</v>
      </c>
      <c r="Z38" s="15">
        <v>46349893</v>
      </c>
      <c r="AA38" s="15">
        <v>44569517</v>
      </c>
      <c r="AB38" s="15">
        <v>40729411</v>
      </c>
      <c r="AC38" s="15">
        <v>51572085</v>
      </c>
      <c r="AD38" s="15">
        <v>44115391</v>
      </c>
      <c r="AE38" s="15">
        <v>42905900</v>
      </c>
      <c r="AF38" s="15">
        <v>51819352</v>
      </c>
      <c r="AG38" s="15">
        <v>43726578</v>
      </c>
      <c r="AH38" s="15">
        <v>56492445</v>
      </c>
      <c r="AI38" s="15">
        <v>71109832</v>
      </c>
      <c r="AJ38" s="15">
        <v>81240059</v>
      </c>
      <c r="AK38" s="15">
        <v>102729524</v>
      </c>
      <c r="AL38" s="16">
        <v>112980</v>
      </c>
      <c r="AM38" s="16">
        <v>114900</v>
      </c>
      <c r="AN38" s="16">
        <v>113940</v>
      </c>
      <c r="AO38" s="16">
        <v>107940</v>
      </c>
      <c r="AP38" s="16">
        <v>96960</v>
      </c>
      <c r="AQ38" s="16">
        <v>93660</v>
      </c>
      <c r="AR38" s="16">
        <v>93180</v>
      </c>
      <c r="AS38" s="16">
        <v>99720</v>
      </c>
      <c r="AT38" s="16">
        <v>110700</v>
      </c>
      <c r="AU38" s="16">
        <v>114720</v>
      </c>
      <c r="AV38" s="16">
        <v>100380</v>
      </c>
      <c r="AW38" s="16">
        <v>78840</v>
      </c>
      <c r="AX38" s="16">
        <v>94260</v>
      </c>
      <c r="AY38" s="16">
        <v>95040</v>
      </c>
      <c r="AZ38" s="16">
        <v>122820</v>
      </c>
      <c r="BA38" s="16">
        <v>114780</v>
      </c>
      <c r="BB38" s="16">
        <v>110160</v>
      </c>
      <c r="BC38" s="16">
        <v>101160</v>
      </c>
      <c r="BD38" s="16">
        <v>128340</v>
      </c>
      <c r="BE38" s="16">
        <v>109560</v>
      </c>
      <c r="BF38" s="16">
        <v>106800</v>
      </c>
      <c r="BG38" s="16">
        <v>129000</v>
      </c>
      <c r="BH38" s="16">
        <v>147780</v>
      </c>
      <c r="BI38" s="16">
        <v>271920</v>
      </c>
      <c r="BJ38" s="16">
        <v>559920</v>
      </c>
      <c r="BK38" s="16">
        <v>509940</v>
      </c>
      <c r="BL38" s="16">
        <v>719340</v>
      </c>
    </row>
    <row r="39" spans="1:64" ht="12.75" x14ac:dyDescent="0.2">
      <c r="A39" s="10" t="s">
        <v>190</v>
      </c>
      <c r="B39" s="1" t="s">
        <v>75</v>
      </c>
      <c r="C39" s="2" t="s">
        <v>57</v>
      </c>
      <c r="D39" s="1" t="s">
        <v>91</v>
      </c>
      <c r="E39" s="6">
        <v>2344.3000000000002</v>
      </c>
      <c r="F39" s="5">
        <v>4935.8999999999996</v>
      </c>
      <c r="G39" s="12">
        <f>E39/F39-1</f>
        <v>-0.52505115581758133</v>
      </c>
      <c r="H39" s="12">
        <f t="shared" si="1"/>
        <v>-0.66634517528912518</v>
      </c>
      <c r="I39" s="27">
        <f t="shared" si="2"/>
        <v>5048.4642201834858</v>
      </c>
      <c r="J39" s="27">
        <f t="shared" si="3"/>
        <v>1684.4444444444443</v>
      </c>
      <c r="K39" s="15">
        <v>1550787</v>
      </c>
      <c r="L39" s="15">
        <v>1654730</v>
      </c>
      <c r="M39" s="15">
        <v>592306</v>
      </c>
      <c r="N39" s="15">
        <v>28909</v>
      </c>
      <c r="O39" s="15"/>
      <c r="P39" s="15"/>
      <c r="Q39" s="15"/>
      <c r="R39" s="15"/>
      <c r="S39" s="15"/>
      <c r="T39" s="15"/>
      <c r="U39" s="15"/>
      <c r="V39" s="15">
        <v>39840</v>
      </c>
      <c r="W39" s="15"/>
      <c r="X39" s="15">
        <v>549316</v>
      </c>
      <c r="Y39" s="15">
        <v>608517</v>
      </c>
      <c r="Z39" s="15">
        <v>359327</v>
      </c>
      <c r="AA39" s="15">
        <v>524834</v>
      </c>
      <c r="AB39" s="15">
        <v>728881</v>
      </c>
      <c r="AC39" s="15">
        <v>630778</v>
      </c>
      <c r="AD39" s="15">
        <v>643277</v>
      </c>
      <c r="AE39" s="15">
        <v>602770</v>
      </c>
      <c r="AF39" s="15">
        <v>855126</v>
      </c>
      <c r="AG39" s="15">
        <v>1055076</v>
      </c>
      <c r="AH39" s="15">
        <v>2344</v>
      </c>
      <c r="AI39" s="15"/>
      <c r="AJ39" s="15"/>
      <c r="AK39" s="15">
        <v>12816</v>
      </c>
      <c r="AL39" s="16">
        <v>303</v>
      </c>
      <c r="AM39" s="16">
        <v>324</v>
      </c>
      <c r="AN39" s="16">
        <v>112</v>
      </c>
      <c r="AO39" s="16">
        <v>6</v>
      </c>
      <c r="AP39" s="16"/>
      <c r="AQ39" s="16"/>
      <c r="AR39" s="16"/>
      <c r="AS39" s="16"/>
      <c r="AT39" s="16"/>
      <c r="AU39" s="16"/>
      <c r="AV39" s="16"/>
      <c r="AW39" s="16">
        <v>8</v>
      </c>
      <c r="AX39" s="16"/>
      <c r="AY39" s="16">
        <v>108</v>
      </c>
      <c r="AZ39" s="16">
        <v>125</v>
      </c>
      <c r="BA39" s="16">
        <v>70</v>
      </c>
      <c r="BB39" s="16">
        <v>104</v>
      </c>
      <c r="BC39" s="16">
        <v>143</v>
      </c>
      <c r="BD39" s="16">
        <v>124</v>
      </c>
      <c r="BE39" s="16">
        <v>126</v>
      </c>
      <c r="BF39" s="16">
        <v>120</v>
      </c>
      <c r="BG39" s="16">
        <v>170</v>
      </c>
      <c r="BH39" s="16">
        <v>289</v>
      </c>
      <c r="BI39" s="16">
        <v>1</v>
      </c>
      <c r="BJ39" s="16"/>
      <c r="BK39" s="16"/>
      <c r="BL39" s="16">
        <v>8</v>
      </c>
    </row>
    <row r="40" spans="1:64" ht="12.75" x14ac:dyDescent="0.2">
      <c r="B40" s="1"/>
      <c r="C40" s="2"/>
      <c r="D40" s="1" t="s">
        <v>213</v>
      </c>
      <c r="E40" s="6">
        <v>6116</v>
      </c>
      <c r="F40" s="5">
        <v>12629.43</v>
      </c>
      <c r="G40" s="12">
        <f>E40/F40-1</f>
        <v>-0.51573428096121521</v>
      </c>
      <c r="H40" s="12">
        <f t="shared" si="1"/>
        <v>-0.49948713868499939</v>
      </c>
      <c r="I40" s="27">
        <f t="shared" ref="I40" si="4">SUM(W40:AF40)/SUM(AX40:BG40)</f>
        <v>12404.501437123161</v>
      </c>
      <c r="J40" s="27">
        <f t="shared" ref="J40" si="5">SUM(AH40:AK40)/SUM(BI40:BL40)</f>
        <v>6208.6125074805504</v>
      </c>
      <c r="K40" s="15">
        <v>3366241</v>
      </c>
      <c r="L40" s="15">
        <v>4695725</v>
      </c>
      <c r="M40" s="15">
        <v>17613595</v>
      </c>
      <c r="N40" s="15">
        <v>20632844</v>
      </c>
      <c r="O40" s="15">
        <v>24695704</v>
      </c>
      <c r="P40" s="15">
        <v>33255354</v>
      </c>
      <c r="Q40" s="15">
        <v>38609337</v>
      </c>
      <c r="R40" s="15">
        <v>35759242</v>
      </c>
      <c r="S40" s="15">
        <v>41823175</v>
      </c>
      <c r="T40" s="15">
        <v>49624782</v>
      </c>
      <c r="U40" s="15">
        <v>52057077</v>
      </c>
      <c r="V40" s="15">
        <v>41512114</v>
      </c>
      <c r="W40" s="15">
        <v>47655485</v>
      </c>
      <c r="X40" s="15">
        <v>53164565</v>
      </c>
      <c r="Y40" s="15">
        <v>61861159</v>
      </c>
      <c r="Z40" s="15">
        <v>49778257</v>
      </c>
      <c r="AA40" s="15">
        <v>52536334</v>
      </c>
      <c r="AB40" s="15">
        <v>57583177</v>
      </c>
      <c r="AC40" s="15">
        <v>57827793</v>
      </c>
      <c r="AD40" s="15">
        <v>52550662</v>
      </c>
      <c r="AE40" s="15">
        <v>66097150</v>
      </c>
      <c r="AF40" s="15">
        <v>74938913</v>
      </c>
      <c r="AG40" s="15">
        <v>87512081</v>
      </c>
      <c r="AH40" s="15">
        <v>87446481</v>
      </c>
      <c r="AI40" s="15">
        <v>102725546</v>
      </c>
      <c r="AJ40" s="15">
        <v>100289469</v>
      </c>
      <c r="AK40" s="15">
        <v>103772981</v>
      </c>
      <c r="AL40" s="16">
        <v>264</v>
      </c>
      <c r="AM40" s="16">
        <v>370</v>
      </c>
      <c r="AN40" s="16">
        <v>1370</v>
      </c>
      <c r="AO40" s="16">
        <v>1600</v>
      </c>
      <c r="AP40" s="16">
        <v>1918</v>
      </c>
      <c r="AQ40" s="16">
        <v>2587</v>
      </c>
      <c r="AR40" s="16">
        <v>3000</v>
      </c>
      <c r="AS40" s="16">
        <v>2781</v>
      </c>
      <c r="AT40" s="16">
        <v>3276</v>
      </c>
      <c r="AU40" s="16">
        <v>3867</v>
      </c>
      <c r="AV40" s="16">
        <v>4050</v>
      </c>
      <c r="AW40" s="16">
        <v>3210</v>
      </c>
      <c r="AX40" s="16">
        <v>3707</v>
      </c>
      <c r="AY40" s="16">
        <v>4145</v>
      </c>
      <c r="AZ40" s="16">
        <v>4814</v>
      </c>
      <c r="BA40" s="16">
        <v>3878</v>
      </c>
      <c r="BB40" s="16">
        <v>4098</v>
      </c>
      <c r="BC40" s="16">
        <v>4522</v>
      </c>
      <c r="BD40" s="16">
        <v>4555</v>
      </c>
      <c r="BE40" s="16">
        <v>4160</v>
      </c>
      <c r="BF40" s="16">
        <v>5751</v>
      </c>
      <c r="BG40" s="16">
        <v>6643</v>
      </c>
      <c r="BH40" s="16">
        <v>9252</v>
      </c>
      <c r="BI40" s="16">
        <v>13248</v>
      </c>
      <c r="BJ40" s="16">
        <v>16829</v>
      </c>
      <c r="BK40" s="16">
        <v>16396</v>
      </c>
      <c r="BL40" s="16">
        <v>17025</v>
      </c>
    </row>
    <row r="41" spans="1:64" ht="15" x14ac:dyDescent="0.25">
      <c r="A41" s="10" t="s">
        <v>194</v>
      </c>
      <c r="B41" s="1" t="s">
        <v>74</v>
      </c>
      <c r="C41" s="2" t="s">
        <v>57</v>
      </c>
      <c r="D41" s="1" t="s">
        <v>37</v>
      </c>
      <c r="E41" s="6">
        <v>144.91999999999999</v>
      </c>
      <c r="F41" s="6">
        <v>307.7</v>
      </c>
      <c r="G41" s="12">
        <f t="shared" si="0"/>
        <v>-0.52902177445563869</v>
      </c>
      <c r="H41" s="12">
        <f t="shared" si="1"/>
        <v>-0.53601470091834913</v>
      </c>
      <c r="I41" s="27">
        <f t="shared" si="2"/>
        <v>307.71814496900333</v>
      </c>
      <c r="J41" s="27">
        <f t="shared" si="3"/>
        <v>142.77669552629382</v>
      </c>
      <c r="K41" s="3"/>
      <c r="Q41" s="17"/>
      <c r="Z41" s="15">
        <v>701571</v>
      </c>
      <c r="AA41" s="15">
        <v>3692778</v>
      </c>
      <c r="AB41" s="15">
        <v>3286617</v>
      </c>
      <c r="AC41" s="15">
        <v>3951046</v>
      </c>
      <c r="AD41" s="15">
        <v>3877200</v>
      </c>
      <c r="AE41" s="15">
        <v>4357143</v>
      </c>
      <c r="AF41" s="15">
        <v>5945043</v>
      </c>
      <c r="AG41" s="15">
        <v>9313581</v>
      </c>
      <c r="AH41" s="15">
        <v>27233335</v>
      </c>
      <c r="AI41" s="15">
        <v>58449092</v>
      </c>
      <c r="AJ41" s="15">
        <v>78274126</v>
      </c>
      <c r="AK41" s="15">
        <v>92477531</v>
      </c>
      <c r="BA41" s="16">
        <v>2280</v>
      </c>
      <c r="BB41" s="16">
        <v>12000</v>
      </c>
      <c r="BC41" s="16">
        <v>10680</v>
      </c>
      <c r="BD41" s="16">
        <v>12840</v>
      </c>
      <c r="BE41" s="16">
        <v>12600</v>
      </c>
      <c r="BF41" s="16">
        <v>14160</v>
      </c>
      <c r="BG41" s="16">
        <v>19320</v>
      </c>
      <c r="BH41" s="16">
        <v>49440</v>
      </c>
      <c r="BI41" s="16">
        <v>187920</v>
      </c>
      <c r="BJ41" s="16">
        <v>416410</v>
      </c>
      <c r="BK41" s="16">
        <v>540120</v>
      </c>
      <c r="BL41" s="16">
        <v>651600</v>
      </c>
    </row>
    <row r="42" spans="1:64" ht="12.75" x14ac:dyDescent="0.2">
      <c r="A42" s="10" t="s">
        <v>195</v>
      </c>
      <c r="B42" s="1" t="s">
        <v>77</v>
      </c>
      <c r="C42" s="2" t="s">
        <v>11</v>
      </c>
      <c r="D42" s="1" t="s">
        <v>92</v>
      </c>
      <c r="E42" s="6">
        <v>2400</v>
      </c>
      <c r="F42" s="6">
        <v>5433.11</v>
      </c>
      <c r="G42" s="12">
        <f t="shared" si="0"/>
        <v>-0.55826405134444168</v>
      </c>
      <c r="H42" s="12">
        <f t="shared" si="1"/>
        <v>-0.55200971754525541</v>
      </c>
      <c r="I42" s="27">
        <f t="shared" si="2"/>
        <v>5346.4104964064854</v>
      </c>
      <c r="J42" s="27">
        <f t="shared" si="3"/>
        <v>2395.1399484041531</v>
      </c>
      <c r="K42" s="15">
        <v>711670</v>
      </c>
      <c r="L42" s="15">
        <v>1117046</v>
      </c>
      <c r="M42" s="15">
        <v>1214324</v>
      </c>
      <c r="N42" s="15">
        <v>1052695</v>
      </c>
      <c r="O42" s="15">
        <v>1238386</v>
      </c>
      <c r="P42" s="15">
        <v>1976415</v>
      </c>
      <c r="Q42" s="15">
        <v>1964374</v>
      </c>
      <c r="R42" s="15">
        <v>2202375</v>
      </c>
      <c r="S42" s="15">
        <v>2451538</v>
      </c>
      <c r="T42" s="15">
        <v>2687655</v>
      </c>
      <c r="U42" s="15">
        <v>2192994</v>
      </c>
      <c r="V42" s="15">
        <v>2072023</v>
      </c>
      <c r="W42" s="15">
        <v>2981747</v>
      </c>
      <c r="X42" s="15">
        <v>3269811</v>
      </c>
      <c r="Y42" s="15">
        <v>4819048</v>
      </c>
      <c r="Z42" s="15">
        <v>5496839</v>
      </c>
      <c r="AA42" s="15">
        <v>5888012</v>
      </c>
      <c r="AB42" s="15">
        <v>6554812</v>
      </c>
      <c r="AC42" s="15">
        <v>8167744</v>
      </c>
      <c r="AD42" s="15">
        <v>7849882</v>
      </c>
      <c r="AE42" s="15">
        <v>8885459</v>
      </c>
      <c r="AF42" s="15">
        <v>10061794</v>
      </c>
      <c r="AG42" s="15">
        <v>12037108</v>
      </c>
      <c r="AH42" s="15">
        <v>17365697</v>
      </c>
      <c r="AI42" s="15">
        <v>25087200</v>
      </c>
      <c r="AJ42" s="15">
        <v>31161600</v>
      </c>
      <c r="AK42" s="15">
        <v>38724752</v>
      </c>
      <c r="AL42" s="16">
        <v>137</v>
      </c>
      <c r="AM42" s="16">
        <v>217</v>
      </c>
      <c r="AN42" s="16">
        <v>239</v>
      </c>
      <c r="AO42" s="16">
        <v>213</v>
      </c>
      <c r="AP42" s="16">
        <v>247</v>
      </c>
      <c r="AQ42" s="16">
        <v>391</v>
      </c>
      <c r="AR42" s="16">
        <v>390</v>
      </c>
      <c r="AS42" s="16">
        <v>435</v>
      </c>
      <c r="AT42" s="16">
        <v>486</v>
      </c>
      <c r="AU42" s="16">
        <v>529</v>
      </c>
      <c r="AV42" s="16">
        <v>434</v>
      </c>
      <c r="AW42" s="16">
        <v>408</v>
      </c>
      <c r="AX42" s="16">
        <v>582</v>
      </c>
      <c r="AY42" s="16">
        <v>633</v>
      </c>
      <c r="AZ42" s="16">
        <v>930</v>
      </c>
      <c r="BA42" s="16">
        <v>1054</v>
      </c>
      <c r="BB42" s="16">
        <v>1128</v>
      </c>
      <c r="BC42" s="16">
        <v>1221</v>
      </c>
      <c r="BD42" s="16">
        <v>1499</v>
      </c>
      <c r="BE42" s="16">
        <v>1438</v>
      </c>
      <c r="BF42" s="16">
        <v>1630</v>
      </c>
      <c r="BG42" s="16">
        <v>1851</v>
      </c>
      <c r="BH42" s="16">
        <v>2963</v>
      </c>
      <c r="BI42" s="16">
        <v>7235</v>
      </c>
      <c r="BJ42" s="16">
        <v>10475</v>
      </c>
      <c r="BK42" s="16">
        <v>12984</v>
      </c>
      <c r="BL42" s="16">
        <v>16209</v>
      </c>
    </row>
    <row r="43" spans="1:64" ht="12.75" x14ac:dyDescent="0.2">
      <c r="A43" s="10" t="s">
        <v>196</v>
      </c>
      <c r="B43" s="1" t="s">
        <v>197</v>
      </c>
      <c r="C43" s="2" t="s">
        <v>29</v>
      </c>
      <c r="D43" s="1" t="s">
        <v>58</v>
      </c>
      <c r="E43" s="6">
        <v>195</v>
      </c>
      <c r="F43" s="6">
        <v>460</v>
      </c>
      <c r="G43" s="12">
        <f t="shared" si="0"/>
        <v>-0.57608695652173914</v>
      </c>
      <c r="H43" s="12">
        <f t="shared" si="1"/>
        <v>-0.65092756243539618</v>
      </c>
      <c r="I43" s="27">
        <f t="shared" si="2"/>
        <v>536.84193573944731</v>
      </c>
      <c r="J43" s="27">
        <f t="shared" si="3"/>
        <v>187.39672309546927</v>
      </c>
      <c r="K43" s="15">
        <v>45682720</v>
      </c>
      <c r="L43" s="15">
        <v>44909779</v>
      </c>
      <c r="M43" s="15">
        <v>43983785</v>
      </c>
      <c r="N43" s="15">
        <v>44152883</v>
      </c>
      <c r="O43" s="15">
        <v>47804925</v>
      </c>
      <c r="P43" s="15">
        <v>50057599</v>
      </c>
      <c r="Q43" s="15">
        <v>56648218</v>
      </c>
      <c r="R43" s="15">
        <v>42200685</v>
      </c>
      <c r="S43" s="15">
        <v>59830622</v>
      </c>
      <c r="T43" s="15">
        <v>44660329</v>
      </c>
      <c r="U43" s="15">
        <v>57025046</v>
      </c>
      <c r="V43" s="15">
        <v>42196260</v>
      </c>
      <c r="W43" s="15">
        <v>40094395</v>
      </c>
      <c r="X43" s="15">
        <v>40908956</v>
      </c>
      <c r="Y43" s="15">
        <v>46389639</v>
      </c>
      <c r="Z43" s="15">
        <v>40381601</v>
      </c>
      <c r="AA43" s="15">
        <v>37383498</v>
      </c>
      <c r="AB43" s="15">
        <v>34550726</v>
      </c>
      <c r="AC43" s="15">
        <v>29296363</v>
      </c>
      <c r="AD43" s="15">
        <v>28363856</v>
      </c>
      <c r="AE43" s="15">
        <v>26579303</v>
      </c>
      <c r="AF43" s="15">
        <v>28396057</v>
      </c>
      <c r="AG43" s="15">
        <v>26502624</v>
      </c>
      <c r="AH43" s="15">
        <v>14954980</v>
      </c>
      <c r="AI43" s="15">
        <v>18484291</v>
      </c>
      <c r="AJ43" s="15">
        <v>21350034</v>
      </c>
      <c r="AK43" s="15">
        <v>25112535</v>
      </c>
      <c r="AL43" s="16">
        <v>76286</v>
      </c>
      <c r="AM43" s="16">
        <v>73972</v>
      </c>
      <c r="AN43" s="16">
        <v>73538</v>
      </c>
      <c r="AO43" s="16">
        <v>75135</v>
      </c>
      <c r="AP43" s="16">
        <v>79971</v>
      </c>
      <c r="AQ43" s="16">
        <v>84279</v>
      </c>
      <c r="AR43" s="16">
        <v>93814</v>
      </c>
      <c r="AS43" s="16">
        <v>71287</v>
      </c>
      <c r="AT43" s="16">
        <v>99946</v>
      </c>
      <c r="AU43" s="16">
        <v>75127</v>
      </c>
      <c r="AV43" s="16">
        <v>104400</v>
      </c>
      <c r="AW43" s="16">
        <v>80241</v>
      </c>
      <c r="AX43" s="16">
        <v>71497</v>
      </c>
      <c r="AY43" s="16">
        <v>69139</v>
      </c>
      <c r="AZ43" s="16">
        <v>82031</v>
      </c>
      <c r="BA43" s="16">
        <v>71359</v>
      </c>
      <c r="BB43" s="16">
        <v>66614</v>
      </c>
      <c r="BC43" s="16">
        <v>57945</v>
      </c>
      <c r="BD43" s="16">
        <v>54714</v>
      </c>
      <c r="BE43" s="16">
        <v>61966</v>
      </c>
      <c r="BF43" s="16">
        <v>58287</v>
      </c>
      <c r="BG43" s="16">
        <v>62776</v>
      </c>
      <c r="BH43" s="16">
        <v>73764</v>
      </c>
      <c r="BI43" s="16">
        <v>80655</v>
      </c>
      <c r="BJ43" s="16">
        <v>95924</v>
      </c>
      <c r="BK43" s="16">
        <v>110616</v>
      </c>
      <c r="BL43" s="16">
        <v>139183</v>
      </c>
    </row>
    <row r="44" spans="1:64" ht="12.75" x14ac:dyDescent="0.2">
      <c r="A44" s="10" t="s">
        <v>199</v>
      </c>
      <c r="B44" s="1" t="s">
        <v>198</v>
      </c>
      <c r="C44" s="2" t="s">
        <v>59</v>
      </c>
      <c r="D44" s="1" t="s">
        <v>214</v>
      </c>
      <c r="E44" s="6" t="s">
        <v>60</v>
      </c>
      <c r="F44" s="6" t="s">
        <v>61</v>
      </c>
      <c r="G44" s="12">
        <f>E44/F44-1</f>
        <v>-0.60654248069059524</v>
      </c>
      <c r="H44" s="12">
        <f t="shared" si="1"/>
        <v>-0.80481215307930543</v>
      </c>
      <c r="I44" s="27">
        <f t="shared" si="2"/>
        <v>796.61332326854119</v>
      </c>
      <c r="J44" s="27">
        <f t="shared" si="3"/>
        <v>155.48923939712583</v>
      </c>
      <c r="K44" s="3"/>
      <c r="O44" s="15">
        <v>46288</v>
      </c>
      <c r="P44" s="15">
        <v>185215</v>
      </c>
      <c r="Q44" s="15">
        <v>1064917</v>
      </c>
      <c r="R44" s="15">
        <v>601757</v>
      </c>
      <c r="S44" s="15">
        <v>1620289</v>
      </c>
      <c r="T44" s="15">
        <v>833292</v>
      </c>
      <c r="U44" s="15">
        <v>1110838</v>
      </c>
      <c r="V44" s="15">
        <v>1342210</v>
      </c>
      <c r="W44" s="15">
        <v>1434881</v>
      </c>
      <c r="X44" s="15">
        <v>833303</v>
      </c>
      <c r="Y44" s="15">
        <v>879479</v>
      </c>
      <c r="Z44" s="15">
        <v>879407</v>
      </c>
      <c r="AA44" s="15">
        <v>1758945</v>
      </c>
      <c r="AB44" s="15">
        <v>739616</v>
      </c>
      <c r="AC44" s="15">
        <v>1386356</v>
      </c>
      <c r="AD44" s="15">
        <v>1246363</v>
      </c>
      <c r="AE44" s="15">
        <v>1751273</v>
      </c>
      <c r="AF44" s="15">
        <v>1754139</v>
      </c>
      <c r="AG44" s="15">
        <v>3291666</v>
      </c>
      <c r="AH44" s="15">
        <v>6219612</v>
      </c>
      <c r="AI44" s="15">
        <v>9217166</v>
      </c>
      <c r="AJ44" s="15">
        <v>0</v>
      </c>
      <c r="AK44" s="15">
        <v>89600</v>
      </c>
      <c r="AL44" s="15">
        <v>381600</v>
      </c>
      <c r="AP44" s="16">
        <v>84</v>
      </c>
      <c r="AQ44" s="16">
        <v>63</v>
      </c>
      <c r="AR44" s="16">
        <v>168</v>
      </c>
      <c r="AS44" s="16">
        <v>126</v>
      </c>
      <c r="AT44" s="16">
        <v>714</v>
      </c>
      <c r="AU44" s="16">
        <v>735</v>
      </c>
      <c r="AV44" s="16">
        <v>1386</v>
      </c>
      <c r="AW44" s="16">
        <v>1407</v>
      </c>
      <c r="AX44" s="16">
        <v>1512</v>
      </c>
      <c r="AY44" s="16">
        <v>1344</v>
      </c>
      <c r="AZ44" s="16">
        <v>1260</v>
      </c>
      <c r="BA44" s="16">
        <v>1176</v>
      </c>
      <c r="BB44" s="16">
        <v>1596</v>
      </c>
      <c r="BC44" s="16">
        <v>1764</v>
      </c>
      <c r="BD44" s="16">
        <v>2226</v>
      </c>
      <c r="BE44" s="16">
        <v>1680</v>
      </c>
      <c r="BF44" s="16">
        <v>1344</v>
      </c>
      <c r="BG44" s="16">
        <v>1995</v>
      </c>
      <c r="BH44" s="16">
        <v>2814</v>
      </c>
      <c r="BI44" s="16">
        <v>7686</v>
      </c>
      <c r="BJ44" s="16">
        <v>17115</v>
      </c>
      <c r="BK44" s="16">
        <v>31395</v>
      </c>
      <c r="BL44" s="16">
        <v>43659</v>
      </c>
    </row>
    <row r="45" spans="1:64" ht="12.75" x14ac:dyDescent="0.2">
      <c r="B45" s="1"/>
      <c r="C45" s="2"/>
      <c r="D45" s="1" t="s">
        <v>200</v>
      </c>
      <c r="E45" s="6" t="s">
        <v>62</v>
      </c>
      <c r="F45" s="6" t="s">
        <v>63</v>
      </c>
      <c r="G45" s="12">
        <f>E45/F45-1</f>
        <v>-0.60534826004276021</v>
      </c>
      <c r="H45" s="12">
        <f t="shared" ref="H45" si="6">J45/I45-1</f>
        <v>-0.61088664601488429</v>
      </c>
      <c r="I45" s="27">
        <f t="shared" ref="I45" si="7">SUM(W45:AF45)/SUM(AX45:BG45)</f>
        <v>2800.2127799736495</v>
      </c>
      <c r="J45" s="27">
        <f>SUM(AH45:AK45)/SUM(BI45:BL45)</f>
        <v>1089.6001866875317</v>
      </c>
      <c r="K45" s="3"/>
      <c r="O45" s="15">
        <v>520000</v>
      </c>
      <c r="P45" s="15">
        <v>325605</v>
      </c>
      <c r="Q45" s="15">
        <v>558040</v>
      </c>
      <c r="R45" s="15">
        <v>117810</v>
      </c>
      <c r="S45" s="15">
        <v>647995</v>
      </c>
      <c r="T45" s="15">
        <v>1295990</v>
      </c>
      <c r="U45" s="15">
        <v>1826200</v>
      </c>
      <c r="V45" s="15">
        <v>2886495</v>
      </c>
      <c r="W45" s="15">
        <v>2827600</v>
      </c>
      <c r="X45" s="15">
        <v>2061675</v>
      </c>
      <c r="Y45" s="15">
        <v>1707900</v>
      </c>
      <c r="Z45" s="15">
        <v>2237335</v>
      </c>
      <c r="AA45" s="15">
        <v>3356630</v>
      </c>
      <c r="AB45" s="15">
        <v>3828720</v>
      </c>
      <c r="AC45" s="15">
        <v>4004634</v>
      </c>
      <c r="AD45" s="15">
        <v>3758387</v>
      </c>
      <c r="AE45" s="15">
        <v>1993245</v>
      </c>
      <c r="AF45" s="15">
        <v>3978935</v>
      </c>
      <c r="AG45" s="15">
        <v>3639816</v>
      </c>
      <c r="AH45" s="15">
        <v>6272726</v>
      </c>
      <c r="AI45" s="15">
        <v>14671912</v>
      </c>
      <c r="AJ45" s="15">
        <v>23905500</v>
      </c>
      <c r="AK45" s="15">
        <v>34526146</v>
      </c>
      <c r="AP45" s="16">
        <v>84</v>
      </c>
      <c r="AQ45" s="16">
        <v>63</v>
      </c>
      <c r="AR45" s="16">
        <v>147</v>
      </c>
      <c r="AS45" s="16">
        <v>42</v>
      </c>
      <c r="AT45" s="16">
        <v>231</v>
      </c>
      <c r="AU45" s="16">
        <v>462</v>
      </c>
      <c r="AV45" s="16">
        <v>651</v>
      </c>
      <c r="AW45" s="16">
        <v>1029</v>
      </c>
      <c r="AX45" s="16">
        <v>1008</v>
      </c>
      <c r="AY45" s="16">
        <v>735</v>
      </c>
      <c r="AZ45" s="16">
        <v>609</v>
      </c>
      <c r="BA45" s="16">
        <v>798</v>
      </c>
      <c r="BB45" s="16">
        <v>1197</v>
      </c>
      <c r="BC45" s="16">
        <v>1365</v>
      </c>
      <c r="BD45" s="16">
        <v>1428</v>
      </c>
      <c r="BE45" s="16">
        <v>1344</v>
      </c>
      <c r="BF45" s="16">
        <v>714</v>
      </c>
      <c r="BG45" s="16">
        <v>1428</v>
      </c>
      <c r="BH45" s="16">
        <v>1827</v>
      </c>
      <c r="BI45" s="16">
        <v>5628</v>
      </c>
      <c r="BJ45" s="16">
        <v>13314</v>
      </c>
      <c r="BK45" s="16">
        <v>21693</v>
      </c>
      <c r="BL45" s="16">
        <v>32214</v>
      </c>
    </row>
    <row r="46" spans="1:64" ht="12.75" x14ac:dyDescent="0.2">
      <c r="A46" s="10" t="s">
        <v>203</v>
      </c>
      <c r="B46" s="11" t="s">
        <v>78</v>
      </c>
      <c r="C46" s="13" t="s">
        <v>79</v>
      </c>
      <c r="D46" s="11" t="s">
        <v>82</v>
      </c>
      <c r="E46" s="14">
        <v>1990</v>
      </c>
      <c r="F46" s="14">
        <v>5202.84</v>
      </c>
      <c r="G46" s="12">
        <f t="shared" si="0"/>
        <v>-0.61751658709474055</v>
      </c>
      <c r="H46" s="12">
        <f t="shared" si="1"/>
        <v>-0.60381082614847958</v>
      </c>
      <c r="I46" s="27">
        <f t="shared" si="2"/>
        <v>5092.111577693041</v>
      </c>
      <c r="J46" s="27">
        <f t="shared" si="3"/>
        <v>2017.4394791259683</v>
      </c>
      <c r="K46" s="15">
        <v>36999752</v>
      </c>
      <c r="L46" s="15">
        <v>48108746</v>
      </c>
      <c r="M46" s="15">
        <v>49268558</v>
      </c>
      <c r="N46" s="15">
        <v>52007292</v>
      </c>
      <c r="O46" s="15">
        <v>60311133</v>
      </c>
      <c r="P46" s="15">
        <v>72948819</v>
      </c>
      <c r="Q46" s="15">
        <v>75881414</v>
      </c>
      <c r="R46" s="15">
        <v>72809190</v>
      </c>
      <c r="S46" s="15">
        <v>65175680</v>
      </c>
      <c r="T46" s="15">
        <v>79199195</v>
      </c>
      <c r="U46" s="15">
        <v>80014532</v>
      </c>
      <c r="V46" s="15">
        <v>69485474</v>
      </c>
      <c r="W46" s="15">
        <v>75970351</v>
      </c>
      <c r="X46" s="15">
        <v>82635935</v>
      </c>
      <c r="Y46" s="15">
        <v>98208133</v>
      </c>
      <c r="Z46" s="15">
        <v>100171841</v>
      </c>
      <c r="AA46" s="15">
        <v>103022870</v>
      </c>
      <c r="AB46" s="15">
        <v>100903730</v>
      </c>
      <c r="AC46" s="15">
        <v>123494078</v>
      </c>
      <c r="AD46" s="15">
        <v>110305809</v>
      </c>
      <c r="AE46" s="15">
        <v>122330722</v>
      </c>
      <c r="AF46" s="15">
        <v>151281540</v>
      </c>
      <c r="AG46" s="15">
        <v>152479911</v>
      </c>
      <c r="AH46" s="15">
        <v>147001564</v>
      </c>
      <c r="AI46" s="15">
        <v>183403575</v>
      </c>
      <c r="AJ46" s="15">
        <v>230447322</v>
      </c>
      <c r="AK46" s="15">
        <v>285979865</v>
      </c>
      <c r="AL46" s="16">
        <v>7126</v>
      </c>
      <c r="AM46" s="16">
        <v>9293</v>
      </c>
      <c r="AN46" s="16">
        <v>9518</v>
      </c>
      <c r="AO46" s="16">
        <v>10056</v>
      </c>
      <c r="AP46" s="16">
        <v>11682</v>
      </c>
      <c r="AQ46" s="16">
        <v>14107</v>
      </c>
      <c r="AR46" s="16">
        <v>14704</v>
      </c>
      <c r="AS46" s="16">
        <v>14115</v>
      </c>
      <c r="AT46" s="16">
        <v>12631</v>
      </c>
      <c r="AU46" s="16">
        <v>15344</v>
      </c>
      <c r="AV46" s="16">
        <v>15472</v>
      </c>
      <c r="AW46" s="16">
        <v>13409</v>
      </c>
      <c r="AX46" s="16">
        <v>14655</v>
      </c>
      <c r="AY46" s="16">
        <v>15968</v>
      </c>
      <c r="AZ46" s="16">
        <v>18983</v>
      </c>
      <c r="BA46" s="16">
        <v>19351</v>
      </c>
      <c r="BB46" s="16">
        <v>19892</v>
      </c>
      <c r="BC46" s="16">
        <v>19458</v>
      </c>
      <c r="BD46" s="16">
        <v>23787</v>
      </c>
      <c r="BE46" s="16">
        <v>21334</v>
      </c>
      <c r="BF46" s="16">
        <v>25105</v>
      </c>
      <c r="BG46" s="16">
        <v>31267</v>
      </c>
      <c r="BH46" s="16">
        <v>40245</v>
      </c>
      <c r="BI46" s="16">
        <v>69234</v>
      </c>
      <c r="BJ46" s="16">
        <v>91793</v>
      </c>
      <c r="BK46" s="16">
        <v>115333</v>
      </c>
      <c r="BL46" s="16">
        <v>143396</v>
      </c>
    </row>
    <row r="47" spans="1:64" ht="12.75" x14ac:dyDescent="0.2">
      <c r="A47" s="10" t="s">
        <v>204</v>
      </c>
      <c r="B47" s="3" t="s">
        <v>81</v>
      </c>
      <c r="C47" s="3" t="s">
        <v>80</v>
      </c>
      <c r="D47" s="1" t="s">
        <v>83</v>
      </c>
      <c r="E47" s="6">
        <v>7600</v>
      </c>
      <c r="F47" s="6">
        <v>20100</v>
      </c>
      <c r="G47" s="12">
        <f t="shared" si="0"/>
        <v>-0.62189054726368154</v>
      </c>
      <c r="H47" s="12">
        <f t="shared" si="1"/>
        <v>-0.65397180046401127</v>
      </c>
      <c r="I47" s="27">
        <f t="shared" si="2"/>
        <v>19372.528616057811</v>
      </c>
      <c r="J47" s="27">
        <f t="shared" si="3"/>
        <v>6703.4411974739041</v>
      </c>
      <c r="K47" s="15">
        <v>106263741</v>
      </c>
      <c r="L47" s="15">
        <v>99954452</v>
      </c>
      <c r="M47" s="15">
        <v>104738882</v>
      </c>
      <c r="N47" s="15">
        <v>99354879</v>
      </c>
      <c r="O47" s="15">
        <v>122042566</v>
      </c>
      <c r="P47" s="15">
        <v>127793317</v>
      </c>
      <c r="Q47" s="15">
        <v>133680048</v>
      </c>
      <c r="R47" s="15">
        <v>131410592</v>
      </c>
      <c r="S47" s="15">
        <v>146122216</v>
      </c>
      <c r="T47" s="15">
        <v>142639454</v>
      </c>
      <c r="U47" s="15">
        <v>149507777</v>
      </c>
      <c r="V47" s="15">
        <v>135595835</v>
      </c>
      <c r="W47" s="15">
        <v>144960592</v>
      </c>
      <c r="X47" s="15">
        <v>162054252</v>
      </c>
      <c r="Y47" s="15">
        <v>177198903</v>
      </c>
      <c r="Z47" s="15">
        <v>169414496</v>
      </c>
      <c r="AA47" s="15">
        <v>171665728</v>
      </c>
      <c r="AB47" s="15">
        <v>182331553</v>
      </c>
      <c r="AC47" s="15">
        <v>196328754</v>
      </c>
      <c r="AD47" s="15">
        <v>186717162</v>
      </c>
      <c r="AE47" s="15">
        <v>208007484</v>
      </c>
      <c r="AF47" s="15">
        <v>243047999</v>
      </c>
      <c r="AG47" s="15">
        <v>249961839</v>
      </c>
      <c r="AH47" s="15">
        <v>186045967</v>
      </c>
      <c r="AI47" s="15">
        <v>215121669</v>
      </c>
      <c r="AJ47" s="15">
        <v>239631147</v>
      </c>
      <c r="AK47" s="15">
        <v>438716684</v>
      </c>
      <c r="AL47" s="16">
        <v>5163</v>
      </c>
      <c r="AM47" s="16">
        <v>5283</v>
      </c>
      <c r="AN47" s="16">
        <v>5500</v>
      </c>
      <c r="AO47" s="16">
        <v>5201</v>
      </c>
      <c r="AP47" s="16">
        <v>6333</v>
      </c>
      <c r="AQ47" s="16">
        <v>6597</v>
      </c>
      <c r="AR47" s="16">
        <v>6744</v>
      </c>
      <c r="AS47" s="16">
        <v>6637</v>
      </c>
      <c r="AT47" s="16">
        <v>7282</v>
      </c>
      <c r="AU47" s="16">
        <v>7283</v>
      </c>
      <c r="AV47" s="16">
        <v>7563</v>
      </c>
      <c r="AW47" s="16">
        <v>7057</v>
      </c>
      <c r="AX47" s="16">
        <v>7372</v>
      </c>
      <c r="AY47" s="16">
        <v>8311</v>
      </c>
      <c r="AZ47" s="16">
        <v>9016</v>
      </c>
      <c r="BA47" s="16">
        <v>8536</v>
      </c>
      <c r="BB47" s="16">
        <v>8991</v>
      </c>
      <c r="BC47" s="16">
        <v>9007</v>
      </c>
      <c r="BD47" s="16">
        <v>9894</v>
      </c>
      <c r="BE47" s="16">
        <v>9365</v>
      </c>
      <c r="BF47" s="16">
        <v>11205</v>
      </c>
      <c r="BG47" s="16">
        <v>13372</v>
      </c>
      <c r="BH47" s="16">
        <v>17714</v>
      </c>
      <c r="BI47" s="16">
        <v>23984</v>
      </c>
      <c r="BJ47" s="16">
        <v>29590</v>
      </c>
      <c r="BK47" s="16">
        <v>32024</v>
      </c>
      <c r="BL47" s="16">
        <v>75441</v>
      </c>
    </row>
    <row r="48" spans="1:64" ht="15" x14ac:dyDescent="0.25">
      <c r="Q48" s="17"/>
    </row>
    <row r="49" spans="17:17" ht="15" x14ac:dyDescent="0.25">
      <c r="Q49" s="17"/>
    </row>
    <row r="50" spans="17:17" ht="15" x14ac:dyDescent="0.25">
      <c r="Q50" s="17"/>
    </row>
    <row r="51" spans="17:17" ht="15" x14ac:dyDescent="0.25">
      <c r="Q51" s="17"/>
    </row>
  </sheetData>
  <phoneticPr fontId="2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N31"/>
  <sheetViews>
    <sheetView workbookViewId="0">
      <selection activeCell="D26" sqref="D26"/>
    </sheetView>
  </sheetViews>
  <sheetFormatPr defaultRowHeight="12.75" x14ac:dyDescent="0.2"/>
  <cols>
    <col min="2" max="3" width="22.85546875" customWidth="1"/>
    <col min="5" max="5" width="9.7109375" bestFit="1" customWidth="1"/>
    <col min="6" max="6" width="34.7109375" customWidth="1"/>
    <col min="13" max="13" width="17.42578125" bestFit="1" customWidth="1"/>
    <col min="14" max="14" width="16.28515625" bestFit="1" customWidth="1"/>
    <col min="15" max="15" width="17.42578125" bestFit="1" customWidth="1"/>
    <col min="16" max="16" width="16.28515625" bestFit="1" customWidth="1"/>
    <col min="17" max="39" width="17.42578125" bestFit="1" customWidth="1"/>
    <col min="40" max="66" width="15.140625" bestFit="1" customWidth="1"/>
  </cols>
  <sheetData>
    <row r="1" spans="1:66" s="8" customFormat="1" ht="36" x14ac:dyDescent="0.2">
      <c r="A1" s="8" t="s">
        <v>102</v>
      </c>
      <c r="B1" s="4" t="s">
        <v>100</v>
      </c>
      <c r="C1" s="4" t="s">
        <v>217</v>
      </c>
      <c r="D1" s="4" t="s">
        <v>101</v>
      </c>
      <c r="E1" s="4" t="s">
        <v>216</v>
      </c>
      <c r="F1" s="4" t="s">
        <v>3</v>
      </c>
      <c r="G1" s="4" t="s">
        <v>192</v>
      </c>
      <c r="H1" s="9" t="s">
        <v>191</v>
      </c>
      <c r="I1" s="4" t="s">
        <v>193</v>
      </c>
      <c r="J1" s="4" t="s">
        <v>207</v>
      </c>
      <c r="K1" s="4" t="s">
        <v>205</v>
      </c>
      <c r="L1" s="4" t="s">
        <v>206</v>
      </c>
      <c r="M1" s="4" t="s">
        <v>120</v>
      </c>
      <c r="N1" s="4" t="s">
        <v>220</v>
      </c>
      <c r="O1" s="4" t="s">
        <v>221</v>
      </c>
      <c r="P1" s="4" t="s">
        <v>222</v>
      </c>
      <c r="Q1" s="8" t="s">
        <v>108</v>
      </c>
      <c r="R1" s="8" t="s">
        <v>109</v>
      </c>
      <c r="S1" s="8" t="s">
        <v>110</v>
      </c>
      <c r="T1" s="8" t="s">
        <v>111</v>
      </c>
      <c r="U1" s="8" t="s">
        <v>112</v>
      </c>
      <c r="V1" s="8" t="s">
        <v>113</v>
      </c>
      <c r="W1" s="8" t="s">
        <v>114</v>
      </c>
      <c r="X1" s="8" t="s">
        <v>115</v>
      </c>
      <c r="Y1" s="8" t="s">
        <v>116</v>
      </c>
      <c r="Z1" s="8" t="s">
        <v>117</v>
      </c>
      <c r="AA1" s="8" t="s">
        <v>118</v>
      </c>
      <c r="AB1" s="8" t="s">
        <v>119</v>
      </c>
      <c r="AC1" s="8" t="s">
        <v>120</v>
      </c>
      <c r="AD1" s="8" t="s">
        <v>121</v>
      </c>
      <c r="AE1" s="8" t="s">
        <v>122</v>
      </c>
      <c r="AF1" s="8" t="s">
        <v>123</v>
      </c>
      <c r="AG1" s="8" t="s">
        <v>124</v>
      </c>
      <c r="AH1" s="8" t="s">
        <v>125</v>
      </c>
      <c r="AI1" s="8" t="s">
        <v>126</v>
      </c>
      <c r="AJ1" s="8" t="s">
        <v>127</v>
      </c>
      <c r="AK1" s="8" t="s">
        <v>128</v>
      </c>
      <c r="AL1" s="8" t="s">
        <v>129</v>
      </c>
      <c r="AM1" s="8" t="s">
        <v>130</v>
      </c>
      <c r="AN1" s="4" t="s">
        <v>131</v>
      </c>
      <c r="AO1" s="8" t="s">
        <v>132</v>
      </c>
      <c r="AP1" s="8" t="s">
        <v>133</v>
      </c>
      <c r="AQ1" s="8" t="s">
        <v>134</v>
      </c>
      <c r="AR1" s="8" t="s">
        <v>135</v>
      </c>
      <c r="AS1" s="8" t="s">
        <v>136</v>
      </c>
      <c r="AT1" s="8" t="s">
        <v>137</v>
      </c>
      <c r="AU1" s="8" t="s">
        <v>138</v>
      </c>
      <c r="AV1" s="8" t="s">
        <v>139</v>
      </c>
      <c r="AW1" s="8" t="s">
        <v>140</v>
      </c>
      <c r="AX1" s="8" t="s">
        <v>141</v>
      </c>
      <c r="AY1" s="8" t="s">
        <v>142</v>
      </c>
      <c r="AZ1" s="8" t="s">
        <v>143</v>
      </c>
      <c r="BA1" s="8" t="s">
        <v>144</v>
      </c>
      <c r="BB1" s="8" t="s">
        <v>145</v>
      </c>
      <c r="BC1" s="8" t="s">
        <v>146</v>
      </c>
      <c r="BD1" s="8" t="s">
        <v>147</v>
      </c>
      <c r="BE1" s="8" t="s">
        <v>148</v>
      </c>
      <c r="BF1" s="8" t="s">
        <v>149</v>
      </c>
      <c r="BG1" s="8" t="s">
        <v>150</v>
      </c>
      <c r="BH1" s="8" t="s">
        <v>151</v>
      </c>
      <c r="BI1" s="8" t="s">
        <v>152</v>
      </c>
      <c r="BJ1" s="8" t="s">
        <v>153</v>
      </c>
      <c r="BK1" s="8" t="s">
        <v>154</v>
      </c>
      <c r="BL1" s="8" t="s">
        <v>155</v>
      </c>
      <c r="BM1" s="8" t="s">
        <v>156</v>
      </c>
      <c r="BN1" s="8" t="s">
        <v>157</v>
      </c>
    </row>
    <row r="2" spans="1:66" s="10" customFormat="1" x14ac:dyDescent="0.2">
      <c r="A2" s="10" t="s">
        <v>103</v>
      </c>
      <c r="B2" s="1" t="s">
        <v>64</v>
      </c>
      <c r="C2" s="1" t="s">
        <v>219</v>
      </c>
      <c r="D2" s="2" t="s">
        <v>65</v>
      </c>
      <c r="E2" s="38">
        <v>2010</v>
      </c>
      <c r="F2" s="1" t="s">
        <v>4</v>
      </c>
      <c r="G2" s="6">
        <v>5780</v>
      </c>
      <c r="H2" s="6">
        <v>6350</v>
      </c>
      <c r="I2" s="12">
        <f>G2/H2-1</f>
        <v>-8.9763779527559096E-2</v>
      </c>
      <c r="J2" s="12">
        <f>L2/K2-1</f>
        <v>-9.1616589220592681E-2</v>
      </c>
      <c r="K2" s="27">
        <v>6367.8592086535728</v>
      </c>
      <c r="L2" s="27">
        <v>5784.4576673197898</v>
      </c>
      <c r="M2" s="32">
        <v>3604846</v>
      </c>
      <c r="N2" s="33">
        <v>9510187</v>
      </c>
      <c r="O2" s="33">
        <v>5681134</v>
      </c>
      <c r="P2" s="33">
        <v>6350040</v>
      </c>
      <c r="Q2" s="33">
        <v>7209692</v>
      </c>
      <c r="R2" s="33">
        <v>6694449</v>
      </c>
      <c r="S2" s="33">
        <v>7339341</v>
      </c>
      <c r="T2" s="33">
        <v>8913623</v>
      </c>
      <c r="U2" s="33">
        <v>8452312</v>
      </c>
      <c r="V2" s="33">
        <v>7238555</v>
      </c>
      <c r="W2" s="33">
        <v>8377632</v>
      </c>
      <c r="X2" s="33">
        <v>12373471</v>
      </c>
      <c r="Y2" s="33">
        <v>11573259</v>
      </c>
      <c r="Z2" s="33">
        <v>10240111</v>
      </c>
      <c r="AA2" s="33">
        <v>9974436</v>
      </c>
      <c r="AB2" s="33">
        <v>9762186</v>
      </c>
      <c r="AC2" s="33">
        <v>13019882</v>
      </c>
      <c r="AD2" s="33">
        <v>7799378</v>
      </c>
      <c r="AE2" s="33">
        <v>12638239</v>
      </c>
      <c r="AF2" s="33">
        <v>12849951</v>
      </c>
      <c r="AG2" s="33">
        <v>12021975</v>
      </c>
      <c r="AH2" s="33">
        <v>11972030</v>
      </c>
      <c r="AI2" s="33">
        <v>14838392</v>
      </c>
      <c r="AJ2" s="33">
        <v>14422480</v>
      </c>
      <c r="AK2" s="33">
        <v>15091580</v>
      </c>
      <c r="AL2" s="33">
        <v>12819070</v>
      </c>
      <c r="AM2" s="33">
        <v>13758756</v>
      </c>
      <c r="AN2" s="33">
        <v>566</v>
      </c>
      <c r="AO2" s="33">
        <v>1493</v>
      </c>
      <c r="AP2" s="33">
        <v>892</v>
      </c>
      <c r="AQ2" s="33">
        <v>997</v>
      </c>
      <c r="AR2" s="33">
        <v>1132</v>
      </c>
      <c r="AS2" s="33">
        <v>1051</v>
      </c>
      <c r="AT2" s="33">
        <v>1152</v>
      </c>
      <c r="AU2" s="33">
        <v>1399</v>
      </c>
      <c r="AV2" s="33">
        <v>1327</v>
      </c>
      <c r="AW2" s="33">
        <v>1137</v>
      </c>
      <c r="AX2" s="33">
        <v>1317</v>
      </c>
      <c r="AY2" s="33">
        <v>1942</v>
      </c>
      <c r="AZ2" s="33">
        <v>1819</v>
      </c>
      <c r="BA2" s="33">
        <v>1608</v>
      </c>
      <c r="BB2" s="33">
        <v>1566</v>
      </c>
      <c r="BC2" s="33">
        <v>1533</v>
      </c>
      <c r="BD2" s="33">
        <v>2045</v>
      </c>
      <c r="BE2" s="33">
        <v>1225</v>
      </c>
      <c r="BF2" s="33">
        <v>1984</v>
      </c>
      <c r="BG2" s="33">
        <v>2018</v>
      </c>
      <c r="BH2" s="33">
        <v>1887</v>
      </c>
      <c r="BI2" s="33">
        <v>1880</v>
      </c>
      <c r="BJ2" s="33">
        <v>2412</v>
      </c>
      <c r="BK2" s="33">
        <v>2489</v>
      </c>
      <c r="BL2" s="33">
        <v>2611</v>
      </c>
      <c r="BM2" s="33">
        <v>2217</v>
      </c>
      <c r="BN2" s="33">
        <v>2380</v>
      </c>
    </row>
    <row r="3" spans="1:66" s="10" customFormat="1" ht="15" x14ac:dyDescent="0.25">
      <c r="A3" s="10" t="s">
        <v>158</v>
      </c>
      <c r="B3" s="1" t="s">
        <v>99</v>
      </c>
      <c r="C3" s="1" t="s">
        <v>219</v>
      </c>
      <c r="D3" s="2" t="s">
        <v>5</v>
      </c>
      <c r="E3" s="38">
        <v>2011</v>
      </c>
      <c r="F3" s="1" t="s">
        <v>6</v>
      </c>
      <c r="G3" s="6">
        <v>1020</v>
      </c>
      <c r="H3" s="6">
        <v>1193.2</v>
      </c>
      <c r="I3" s="12">
        <f t="shared" ref="I3:I30" si="0">G3/H3-1</f>
        <v>-0.1451558833389206</v>
      </c>
      <c r="J3" s="12">
        <f t="shared" ref="J3:J30" si="1">L3/K3-1</f>
        <v>-0.1483339739238676</v>
      </c>
      <c r="K3" s="27">
        <v>1194.9530109932873</v>
      </c>
      <c r="L3" s="27">
        <v>1017.7008822203619</v>
      </c>
      <c r="M3" s="34"/>
      <c r="N3" s="35"/>
      <c r="O3" s="35"/>
      <c r="P3" s="35"/>
      <c r="Q3" s="35"/>
      <c r="R3" s="36">
        <v>45533</v>
      </c>
      <c r="S3" s="36">
        <v>22766</v>
      </c>
      <c r="T3" s="36">
        <v>23180</v>
      </c>
      <c r="U3" s="36">
        <v>75109</v>
      </c>
      <c r="V3" s="36">
        <v>200030</v>
      </c>
      <c r="W3" s="36">
        <v>211660</v>
      </c>
      <c r="X3" s="36">
        <v>3904</v>
      </c>
      <c r="Y3" s="36">
        <v>352343</v>
      </c>
      <c r="Z3" s="36">
        <v>431780</v>
      </c>
      <c r="AA3" s="36">
        <v>347266</v>
      </c>
      <c r="AB3" s="36">
        <v>634906</v>
      </c>
      <c r="AC3" s="36">
        <v>807692</v>
      </c>
      <c r="AD3" s="36">
        <v>1676246</v>
      </c>
      <c r="AE3" s="36">
        <v>1539578</v>
      </c>
      <c r="AF3" s="36">
        <v>1694587</v>
      </c>
      <c r="AG3" s="36">
        <v>2663007</v>
      </c>
      <c r="AH3" s="36">
        <v>2135517</v>
      </c>
      <c r="AI3" s="36">
        <v>3621708</v>
      </c>
      <c r="AJ3" s="36">
        <v>3052997</v>
      </c>
      <c r="AK3" s="36">
        <v>4736730</v>
      </c>
      <c r="AL3" s="36">
        <v>4375500</v>
      </c>
      <c r="AM3" s="36">
        <v>3638650</v>
      </c>
      <c r="AN3" s="35"/>
      <c r="AO3" s="35"/>
      <c r="AP3" s="35"/>
      <c r="AQ3" s="35"/>
      <c r="AR3" s="35"/>
      <c r="AS3" s="35">
        <v>40</v>
      </c>
      <c r="AT3" s="35">
        <v>20</v>
      </c>
      <c r="AU3" s="35">
        <v>20</v>
      </c>
      <c r="AV3" s="35">
        <v>64</v>
      </c>
      <c r="AW3" s="35">
        <v>166</v>
      </c>
      <c r="AX3" s="35">
        <v>90</v>
      </c>
      <c r="AY3" s="35">
        <v>90</v>
      </c>
      <c r="AZ3" s="35">
        <v>294</v>
      </c>
      <c r="BA3" s="35">
        <v>360</v>
      </c>
      <c r="BB3" s="35">
        <v>290</v>
      </c>
      <c r="BC3" s="35">
        <v>530</v>
      </c>
      <c r="BD3" s="35">
        <v>680</v>
      </c>
      <c r="BE3" s="35">
        <v>1400</v>
      </c>
      <c r="BF3" s="35">
        <v>1290</v>
      </c>
      <c r="BG3" s="35">
        <v>1429</v>
      </c>
      <c r="BH3" s="35">
        <v>2219</v>
      </c>
      <c r="BI3" s="35">
        <v>1787</v>
      </c>
      <c r="BJ3" s="35">
        <v>3268</v>
      </c>
      <c r="BK3" s="35">
        <v>3019</v>
      </c>
      <c r="BL3" s="35">
        <v>4646</v>
      </c>
      <c r="BM3" s="35">
        <v>4294</v>
      </c>
      <c r="BN3" s="35">
        <v>3570</v>
      </c>
    </row>
    <row r="4" spans="1:66" s="10" customFormat="1" x14ac:dyDescent="0.2">
      <c r="A4" s="10" t="s">
        <v>159</v>
      </c>
      <c r="B4" s="1" t="s">
        <v>7</v>
      </c>
      <c r="C4" s="1" t="s">
        <v>219</v>
      </c>
      <c r="D4" s="2" t="s">
        <v>8</v>
      </c>
      <c r="E4" s="38">
        <v>2013</v>
      </c>
      <c r="F4" s="1" t="s">
        <v>9</v>
      </c>
      <c r="G4" s="6">
        <v>5550</v>
      </c>
      <c r="H4" s="6">
        <v>6275</v>
      </c>
      <c r="I4" s="12">
        <f t="shared" si="0"/>
        <v>-0.1155378486055777</v>
      </c>
      <c r="J4" s="12">
        <f t="shared" si="1"/>
        <v>-0.16728994202740721</v>
      </c>
      <c r="K4" s="27">
        <v>6706.9877314075966</v>
      </c>
      <c r="L4" s="27">
        <v>5584.9761426418881</v>
      </c>
      <c r="M4" s="34"/>
      <c r="N4" s="35"/>
      <c r="O4" s="35"/>
      <c r="P4" s="35"/>
      <c r="Q4" s="35"/>
      <c r="R4" s="35"/>
      <c r="S4" s="35"/>
      <c r="T4" s="35"/>
      <c r="U4" s="33">
        <v>54400</v>
      </c>
      <c r="V4" s="33">
        <v>3607186</v>
      </c>
      <c r="W4" s="33">
        <v>8760616</v>
      </c>
      <c r="X4" s="33">
        <v>11586478</v>
      </c>
      <c r="Y4" s="33">
        <v>13917387</v>
      </c>
      <c r="Z4" s="33">
        <v>18948256</v>
      </c>
      <c r="AA4" s="33">
        <v>25378081</v>
      </c>
      <c r="AB4" s="33">
        <v>25487372</v>
      </c>
      <c r="AC4" s="33">
        <v>32899987</v>
      </c>
      <c r="AD4" s="33">
        <v>37801350</v>
      </c>
      <c r="AE4" s="33">
        <v>38176075</v>
      </c>
      <c r="AF4" s="33">
        <v>41928472</v>
      </c>
      <c r="AG4" s="33">
        <v>46835076</v>
      </c>
      <c r="AH4" s="33">
        <v>54835825</v>
      </c>
      <c r="AI4" s="33">
        <v>61538856</v>
      </c>
      <c r="AJ4" s="33">
        <v>52895145</v>
      </c>
      <c r="AK4" s="33">
        <v>61267150</v>
      </c>
      <c r="AL4" s="33">
        <v>73099050</v>
      </c>
      <c r="AM4" s="33">
        <v>79611155</v>
      </c>
      <c r="AN4" s="35"/>
      <c r="AO4" s="35"/>
      <c r="AP4" s="35"/>
      <c r="AQ4" s="35"/>
      <c r="AR4" s="35"/>
      <c r="AS4" s="35"/>
      <c r="AT4" s="35"/>
      <c r="AU4" s="35"/>
      <c r="AV4" s="33">
        <v>8</v>
      </c>
      <c r="AW4" s="33">
        <v>536</v>
      </c>
      <c r="AX4" s="33">
        <v>1309</v>
      </c>
      <c r="AY4" s="33">
        <v>1742</v>
      </c>
      <c r="AZ4" s="33">
        <v>2092</v>
      </c>
      <c r="BA4" s="33">
        <v>2849</v>
      </c>
      <c r="BB4" s="33">
        <v>3812</v>
      </c>
      <c r="BC4" s="33">
        <v>3836</v>
      </c>
      <c r="BD4" s="33">
        <v>4898</v>
      </c>
      <c r="BE4" s="33">
        <v>5619</v>
      </c>
      <c r="BF4" s="33">
        <v>5675</v>
      </c>
      <c r="BG4" s="33">
        <v>6233</v>
      </c>
      <c r="BH4" s="33">
        <v>6961</v>
      </c>
      <c r="BI4" s="33">
        <v>8153</v>
      </c>
      <c r="BJ4" s="33">
        <v>9498</v>
      </c>
      <c r="BK4" s="33">
        <v>9245</v>
      </c>
      <c r="BL4" s="33">
        <v>11026</v>
      </c>
      <c r="BM4" s="33">
        <v>13171</v>
      </c>
      <c r="BN4" s="33">
        <v>14342</v>
      </c>
    </row>
    <row r="5" spans="1:66" s="10" customFormat="1" ht="24" x14ac:dyDescent="0.2">
      <c r="A5" s="10" t="s">
        <v>160</v>
      </c>
      <c r="B5" s="1" t="s">
        <v>66</v>
      </c>
      <c r="C5" s="1" t="s">
        <v>219</v>
      </c>
      <c r="D5" s="2" t="s">
        <v>10</v>
      </c>
      <c r="E5" s="38">
        <v>2011</v>
      </c>
      <c r="F5" s="11" t="s">
        <v>97</v>
      </c>
      <c r="G5" s="6">
        <v>5700</v>
      </c>
      <c r="H5" s="6">
        <v>7125</v>
      </c>
      <c r="I5" s="12">
        <f t="shared" si="0"/>
        <v>-0.19999999999999996</v>
      </c>
      <c r="J5" s="12">
        <f t="shared" si="1"/>
        <v>-0.32779607835121094</v>
      </c>
      <c r="K5" s="27">
        <v>8506.968085815919</v>
      </c>
      <c r="L5" s="27">
        <v>5718.4173086265528</v>
      </c>
      <c r="M5" s="34"/>
      <c r="N5" s="33">
        <v>1526850</v>
      </c>
      <c r="O5" s="33">
        <v>16474351</v>
      </c>
      <c r="P5" s="33">
        <v>29661581</v>
      </c>
      <c r="Q5" s="33">
        <v>33707239</v>
      </c>
      <c r="R5" s="33">
        <v>48219514</v>
      </c>
      <c r="S5" s="33">
        <v>52916507</v>
      </c>
      <c r="T5" s="33">
        <v>56418093</v>
      </c>
      <c r="U5" s="33">
        <v>54963446</v>
      </c>
      <c r="V5" s="33">
        <v>65124210</v>
      </c>
      <c r="W5" s="33">
        <v>73499398</v>
      </c>
      <c r="X5" s="33">
        <v>64333927</v>
      </c>
      <c r="Y5" s="33">
        <v>63827520</v>
      </c>
      <c r="Z5" s="33">
        <v>83015213</v>
      </c>
      <c r="AA5" s="33">
        <v>83341149</v>
      </c>
      <c r="AB5" s="33">
        <v>83885056</v>
      </c>
      <c r="AC5" s="33">
        <v>66554817</v>
      </c>
      <c r="AD5" s="33">
        <v>76193706</v>
      </c>
      <c r="AE5" s="33">
        <v>79136424</v>
      </c>
      <c r="AF5" s="33">
        <v>71255643</v>
      </c>
      <c r="AG5" s="33">
        <v>76025021</v>
      </c>
      <c r="AH5" s="33">
        <v>82052300</v>
      </c>
      <c r="AI5" s="33">
        <v>79264013</v>
      </c>
      <c r="AJ5" s="33">
        <v>76485750</v>
      </c>
      <c r="AK5" s="33">
        <v>73877850</v>
      </c>
      <c r="AL5" s="33">
        <v>83499300</v>
      </c>
      <c r="AM5" s="33">
        <v>95723800</v>
      </c>
      <c r="AN5" s="35"/>
      <c r="AO5" s="33">
        <v>158</v>
      </c>
      <c r="AP5" s="33">
        <v>1704</v>
      </c>
      <c r="AQ5" s="33">
        <v>3064</v>
      </c>
      <c r="AR5" s="33">
        <v>3476</v>
      </c>
      <c r="AS5" s="33">
        <v>4974</v>
      </c>
      <c r="AT5" s="33">
        <v>5458</v>
      </c>
      <c r="AU5" s="33">
        <v>5813</v>
      </c>
      <c r="AV5" s="33">
        <v>5677</v>
      </c>
      <c r="AW5" s="33">
        <v>6721</v>
      </c>
      <c r="AX5" s="33">
        <v>7578</v>
      </c>
      <c r="AY5" s="33">
        <v>6616</v>
      </c>
      <c r="AZ5" s="33">
        <v>6564</v>
      </c>
      <c r="BA5" s="33">
        <v>8538</v>
      </c>
      <c r="BB5" s="33">
        <v>8574</v>
      </c>
      <c r="BC5" s="33">
        <v>8630</v>
      </c>
      <c r="BD5" s="33">
        <v>6553</v>
      </c>
      <c r="BE5" s="33">
        <v>7847</v>
      </c>
      <c r="BF5" s="33">
        <v>11116</v>
      </c>
      <c r="BG5" s="33">
        <v>9969</v>
      </c>
      <c r="BH5" s="33">
        <v>10661</v>
      </c>
      <c r="BI5" s="33">
        <v>11508</v>
      </c>
      <c r="BJ5" s="33">
        <v>11777</v>
      </c>
      <c r="BK5" s="33">
        <v>13235</v>
      </c>
      <c r="BL5" s="33">
        <v>12958</v>
      </c>
      <c r="BM5" s="33">
        <v>14649</v>
      </c>
      <c r="BN5" s="33">
        <v>16794</v>
      </c>
    </row>
    <row r="6" spans="1:66" s="10" customFormat="1" x14ac:dyDescent="0.2">
      <c r="A6" s="10" t="s">
        <v>161</v>
      </c>
      <c r="B6" s="1" t="s">
        <v>162</v>
      </c>
      <c r="C6" s="1" t="s">
        <v>219</v>
      </c>
      <c r="D6" s="2" t="s">
        <v>11</v>
      </c>
      <c r="E6" s="38">
        <v>2013</v>
      </c>
      <c r="F6" s="1" t="s">
        <v>208</v>
      </c>
      <c r="G6" s="6">
        <v>10.76</v>
      </c>
      <c r="H6" s="6">
        <v>14.09</v>
      </c>
      <c r="I6" s="12">
        <f t="shared" si="0"/>
        <v>-0.23633782824698368</v>
      </c>
      <c r="J6" s="12">
        <f t="shared" si="1"/>
        <v>-4.5575707581964497E-2</v>
      </c>
      <c r="K6" s="27">
        <v>8.1010778265109487</v>
      </c>
      <c r="L6" s="27">
        <v>7.7318654723911493</v>
      </c>
      <c r="M6" s="32">
        <v>23703788</v>
      </c>
      <c r="N6" s="33">
        <v>24312043</v>
      </c>
      <c r="O6" s="33">
        <v>25631443</v>
      </c>
      <c r="P6" s="33">
        <v>24970203</v>
      </c>
      <c r="Q6" s="33">
        <v>25194590</v>
      </c>
      <c r="R6" s="33">
        <v>23435647</v>
      </c>
      <c r="S6" s="33">
        <v>27876785</v>
      </c>
      <c r="T6" s="33">
        <v>25383131</v>
      </c>
      <c r="U6" s="33">
        <v>27273672</v>
      </c>
      <c r="V6" s="33">
        <v>27692930</v>
      </c>
      <c r="W6" s="33">
        <v>29048335</v>
      </c>
      <c r="X6" s="33">
        <v>29580407</v>
      </c>
      <c r="Y6" s="33">
        <v>23546915</v>
      </c>
      <c r="Z6" s="33">
        <v>26764161</v>
      </c>
      <c r="AA6" s="33">
        <v>29391122</v>
      </c>
      <c r="AB6" s="33">
        <v>29676817</v>
      </c>
      <c r="AC6" s="33">
        <v>30350329</v>
      </c>
      <c r="AD6" s="33">
        <v>31146191</v>
      </c>
      <c r="AE6" s="33">
        <v>34367978</v>
      </c>
      <c r="AF6" s="33">
        <v>34410863</v>
      </c>
      <c r="AG6" s="33">
        <v>37440251</v>
      </c>
      <c r="AH6" s="33">
        <v>35756523</v>
      </c>
      <c r="AI6" s="33">
        <v>39893944</v>
      </c>
      <c r="AJ6" s="33">
        <v>39009950</v>
      </c>
      <c r="AK6" s="33">
        <v>38993933</v>
      </c>
      <c r="AL6" s="33">
        <v>40871527</v>
      </c>
      <c r="AM6" s="33">
        <v>44220251</v>
      </c>
      <c r="AN6" s="33">
        <v>2318260</v>
      </c>
      <c r="AO6" s="33">
        <v>2388060</v>
      </c>
      <c r="AP6" s="33">
        <v>2528400</v>
      </c>
      <c r="AQ6" s="33">
        <v>2451360</v>
      </c>
      <c r="AR6" s="33">
        <v>2768700</v>
      </c>
      <c r="AS6" s="33">
        <v>2732280</v>
      </c>
      <c r="AT6" s="33">
        <v>3206140</v>
      </c>
      <c r="AU6" s="33">
        <v>2997640</v>
      </c>
      <c r="AV6" s="33">
        <v>3192340</v>
      </c>
      <c r="AW6" s="33">
        <v>3290000</v>
      </c>
      <c r="AX6" s="33">
        <v>3491840</v>
      </c>
      <c r="AY6" s="33">
        <v>3522220</v>
      </c>
      <c r="AZ6" s="33">
        <v>2817340</v>
      </c>
      <c r="BA6" s="33">
        <v>3271820</v>
      </c>
      <c r="BB6" s="33">
        <v>3558760</v>
      </c>
      <c r="BC6" s="33">
        <v>3594020</v>
      </c>
      <c r="BD6" s="33">
        <v>3717500</v>
      </c>
      <c r="BE6" s="33">
        <v>3865860</v>
      </c>
      <c r="BF6" s="33">
        <v>4210180</v>
      </c>
      <c r="BG6" s="33">
        <v>4320260</v>
      </c>
      <c r="BH6" s="33">
        <v>4712760</v>
      </c>
      <c r="BI6" s="33">
        <v>4549960</v>
      </c>
      <c r="BJ6" s="33">
        <v>5033740</v>
      </c>
      <c r="BK6" s="33">
        <v>5025240</v>
      </c>
      <c r="BL6" s="33">
        <v>5038040</v>
      </c>
      <c r="BM6" s="33">
        <v>5322460</v>
      </c>
      <c r="BN6" s="33">
        <v>5708220</v>
      </c>
    </row>
    <row r="7" spans="1:66" s="10" customFormat="1" x14ac:dyDescent="0.2">
      <c r="A7" s="10" t="s">
        <v>163</v>
      </c>
      <c r="B7" s="1" t="s">
        <v>15</v>
      </c>
      <c r="C7" s="1" t="s">
        <v>219</v>
      </c>
      <c r="D7" s="1" t="s">
        <v>11</v>
      </c>
      <c r="E7" s="38">
        <v>2013</v>
      </c>
      <c r="F7" s="1" t="s">
        <v>16</v>
      </c>
      <c r="G7" s="6">
        <v>8.4499999999999993</v>
      </c>
      <c r="H7" s="6">
        <v>11.14</v>
      </c>
      <c r="I7" s="12">
        <f t="shared" si="0"/>
        <v>-0.24147217235188523</v>
      </c>
      <c r="J7" s="12">
        <f t="shared" si="1"/>
        <v>-0.25513169811392378</v>
      </c>
      <c r="K7" s="27">
        <v>11.388229006808315</v>
      </c>
      <c r="L7" s="27">
        <v>8.4827308017910656</v>
      </c>
      <c r="M7" s="34"/>
      <c r="N7" s="35"/>
      <c r="O7" s="35"/>
      <c r="P7" s="35"/>
      <c r="Q7" s="33">
        <v>45150</v>
      </c>
      <c r="R7" s="33">
        <v>520084</v>
      </c>
      <c r="S7" s="33">
        <v>1629641</v>
      </c>
      <c r="T7" s="33">
        <v>3005480</v>
      </c>
      <c r="U7" s="33">
        <v>5060870</v>
      </c>
      <c r="V7" s="33">
        <v>7473548</v>
      </c>
      <c r="W7" s="33">
        <v>9984158</v>
      </c>
      <c r="X7" s="33">
        <v>11329021</v>
      </c>
      <c r="Y7" s="33">
        <v>14852529</v>
      </c>
      <c r="Z7" s="33">
        <v>18355710</v>
      </c>
      <c r="AA7" s="33">
        <v>23437350</v>
      </c>
      <c r="AB7" s="33">
        <v>23478569</v>
      </c>
      <c r="AC7" s="33">
        <v>32436410</v>
      </c>
      <c r="AD7" s="33">
        <v>33809596</v>
      </c>
      <c r="AE7" s="33">
        <v>37194247</v>
      </c>
      <c r="AF7" s="33">
        <v>32336558</v>
      </c>
      <c r="AG7" s="33">
        <v>38190656</v>
      </c>
      <c r="AH7" s="33">
        <v>37485712</v>
      </c>
      <c r="AI7" s="33">
        <v>44708161</v>
      </c>
      <c r="AJ7" s="33">
        <v>39971354</v>
      </c>
      <c r="AK7" s="33">
        <v>59529755</v>
      </c>
      <c r="AL7" s="33">
        <v>64726792</v>
      </c>
      <c r="AM7" s="33">
        <v>74151340</v>
      </c>
      <c r="AN7" s="35"/>
      <c r="AO7" s="35"/>
      <c r="AP7" s="35"/>
      <c r="AQ7" s="35"/>
      <c r="AR7" s="33">
        <v>3934</v>
      </c>
      <c r="AS7" s="33">
        <v>45528</v>
      </c>
      <c r="AT7" s="33">
        <v>142996</v>
      </c>
      <c r="AU7" s="33">
        <v>264306</v>
      </c>
      <c r="AV7" s="33">
        <v>444108</v>
      </c>
      <c r="AW7" s="33">
        <v>655886</v>
      </c>
      <c r="AX7" s="33">
        <v>876400</v>
      </c>
      <c r="AY7" s="33">
        <v>994448</v>
      </c>
      <c r="AZ7" s="33">
        <v>1303372</v>
      </c>
      <c r="BA7" s="33">
        <v>1609888</v>
      </c>
      <c r="BB7" s="33">
        <v>2057972</v>
      </c>
      <c r="BC7" s="33">
        <v>2057426</v>
      </c>
      <c r="BD7" s="33">
        <v>2840782</v>
      </c>
      <c r="BE7" s="33">
        <v>2958312</v>
      </c>
      <c r="BF7" s="33">
        <v>3264086</v>
      </c>
      <c r="BG7" s="33">
        <v>2853396</v>
      </c>
      <c r="BH7" s="33">
        <v>3353266</v>
      </c>
      <c r="BI7" s="33">
        <v>3304896</v>
      </c>
      <c r="BJ7" s="33">
        <v>4375196</v>
      </c>
      <c r="BK7" s="33">
        <v>4628330</v>
      </c>
      <c r="BL7" s="33">
        <v>6989057</v>
      </c>
      <c r="BM7" s="33">
        <v>7620147</v>
      </c>
      <c r="BN7" s="33">
        <v>8864176</v>
      </c>
    </row>
    <row r="8" spans="1:66" s="10" customFormat="1" ht="24" x14ac:dyDescent="0.2">
      <c r="A8" s="10" t="s">
        <v>164</v>
      </c>
      <c r="B8" s="1" t="s">
        <v>165</v>
      </c>
      <c r="C8" s="1" t="s">
        <v>219</v>
      </c>
      <c r="D8" s="1" t="s">
        <v>17</v>
      </c>
      <c r="E8" s="38">
        <v>2014</v>
      </c>
      <c r="F8" s="11" t="s">
        <v>84</v>
      </c>
      <c r="G8" s="6">
        <v>106</v>
      </c>
      <c r="H8" s="6">
        <v>140.76</v>
      </c>
      <c r="I8" s="12">
        <f t="shared" si="0"/>
        <v>-0.24694515487354363</v>
      </c>
      <c r="J8" s="12">
        <f t="shared" si="1"/>
        <v>-0.22144105041077011</v>
      </c>
      <c r="K8" s="27">
        <v>136.14897119341563</v>
      </c>
      <c r="L8" s="27">
        <v>106</v>
      </c>
      <c r="M8" s="34"/>
      <c r="N8" s="35"/>
      <c r="O8" s="35"/>
      <c r="P8" s="35"/>
      <c r="Q8" s="35"/>
      <c r="R8" s="35"/>
      <c r="S8" s="35"/>
      <c r="T8" s="35"/>
      <c r="U8" s="35"/>
      <c r="V8" s="33">
        <v>913</v>
      </c>
      <c r="W8" s="33">
        <v>16714</v>
      </c>
      <c r="X8" s="33">
        <v>19119</v>
      </c>
      <c r="Y8" s="33">
        <v>8649</v>
      </c>
      <c r="Z8" s="33">
        <v>9417</v>
      </c>
      <c r="AA8" s="33">
        <v>3348</v>
      </c>
      <c r="AB8" s="33">
        <v>0</v>
      </c>
      <c r="AC8" s="33">
        <v>1370</v>
      </c>
      <c r="AD8" s="33">
        <v>70649</v>
      </c>
      <c r="AE8" s="33">
        <v>31720</v>
      </c>
      <c r="AF8" s="33">
        <v>56173</v>
      </c>
      <c r="AG8" s="33">
        <v>77737</v>
      </c>
      <c r="AH8" s="33">
        <v>237200</v>
      </c>
      <c r="AI8" s="33">
        <v>886572</v>
      </c>
      <c r="AJ8" s="33">
        <v>1433120</v>
      </c>
      <c r="AK8" s="33">
        <v>3790030</v>
      </c>
      <c r="AL8" s="33">
        <v>6094152</v>
      </c>
      <c r="AM8" s="33">
        <v>8643346</v>
      </c>
      <c r="AN8" s="35"/>
      <c r="AO8" s="35"/>
      <c r="AP8" s="35"/>
      <c r="AQ8" s="35"/>
      <c r="AR8" s="35"/>
      <c r="AS8" s="35"/>
      <c r="AT8" s="35"/>
      <c r="AU8" s="35"/>
      <c r="AV8" s="35"/>
      <c r="AW8" s="33">
        <v>6</v>
      </c>
      <c r="AX8" s="33">
        <v>111</v>
      </c>
      <c r="AY8" s="33">
        <v>126</v>
      </c>
      <c r="AZ8" s="33">
        <v>57</v>
      </c>
      <c r="BA8" s="33">
        <v>62</v>
      </c>
      <c r="BB8" s="33">
        <v>30</v>
      </c>
      <c r="BC8" s="33">
        <v>-8</v>
      </c>
      <c r="BD8" s="33">
        <v>9</v>
      </c>
      <c r="BE8" s="33">
        <v>530</v>
      </c>
      <c r="BF8" s="33">
        <v>240</v>
      </c>
      <c r="BG8" s="33">
        <v>425</v>
      </c>
      <c r="BH8" s="33">
        <v>570</v>
      </c>
      <c r="BI8" s="33">
        <v>1730</v>
      </c>
      <c r="BJ8" s="33">
        <v>7466</v>
      </c>
      <c r="BK8" s="33">
        <v>13520</v>
      </c>
      <c r="BL8" s="33">
        <v>35755</v>
      </c>
      <c r="BM8" s="33">
        <v>57492</v>
      </c>
      <c r="BN8" s="33">
        <v>81541</v>
      </c>
    </row>
    <row r="9" spans="1:66" s="10" customFormat="1" ht="14.25" x14ac:dyDescent="0.3">
      <c r="A9" s="10" t="s">
        <v>167</v>
      </c>
      <c r="B9" s="1" t="s">
        <v>166</v>
      </c>
      <c r="C9" s="40" t="s">
        <v>218</v>
      </c>
      <c r="D9" s="1" t="s">
        <v>18</v>
      </c>
      <c r="E9" s="38">
        <v>2005</v>
      </c>
      <c r="F9" s="1" t="s">
        <v>85</v>
      </c>
      <c r="G9" s="6">
        <v>630</v>
      </c>
      <c r="H9" s="6">
        <v>865.3</v>
      </c>
      <c r="I9" s="12">
        <f t="shared" si="0"/>
        <v>-0.27192881081705766</v>
      </c>
      <c r="J9" s="12">
        <f t="shared" si="1"/>
        <v>-0.29176372722647503</v>
      </c>
      <c r="K9" s="27">
        <v>893.553260758649</v>
      </c>
      <c r="L9" s="27">
        <v>632.84683092433522</v>
      </c>
      <c r="M9" s="32">
        <v>34112947</v>
      </c>
      <c r="N9" s="33">
        <v>38331788</v>
      </c>
      <c r="O9" s="33">
        <v>40352887</v>
      </c>
      <c r="P9" s="33">
        <v>39648802</v>
      </c>
      <c r="Q9" s="33">
        <v>35688967</v>
      </c>
      <c r="R9" s="33">
        <v>39600786</v>
      </c>
      <c r="S9" s="33">
        <v>39244086</v>
      </c>
      <c r="T9" s="33">
        <v>33169803</v>
      </c>
      <c r="U9" s="33">
        <v>35660008</v>
      </c>
      <c r="V9" s="33">
        <v>43803330</v>
      </c>
      <c r="W9" s="33">
        <v>46477965</v>
      </c>
      <c r="X9" s="33">
        <v>38551999</v>
      </c>
      <c r="Y9" s="33">
        <v>40930121</v>
      </c>
      <c r="Z9" s="33">
        <v>46884789</v>
      </c>
      <c r="AA9" s="33">
        <v>50201271</v>
      </c>
      <c r="AB9" s="33">
        <v>47881664</v>
      </c>
      <c r="AC9" s="33">
        <v>56277540</v>
      </c>
      <c r="AD9" s="33">
        <v>59561822</v>
      </c>
      <c r="AE9" s="33">
        <v>61404661</v>
      </c>
      <c r="AF9" s="33">
        <v>56943123</v>
      </c>
      <c r="AG9" s="33">
        <v>62109541</v>
      </c>
      <c r="AH9" s="33">
        <v>69473635</v>
      </c>
      <c r="AI9" s="33">
        <v>73495233</v>
      </c>
      <c r="AJ9" s="33">
        <v>66721008</v>
      </c>
      <c r="AK9" s="33">
        <v>72551228</v>
      </c>
      <c r="AL9" s="33">
        <v>88381440</v>
      </c>
      <c r="AM9" s="33">
        <v>79925705</v>
      </c>
      <c r="AN9" s="33">
        <v>35903</v>
      </c>
      <c r="AO9" s="33">
        <v>40472</v>
      </c>
      <c r="AP9" s="33">
        <v>42710</v>
      </c>
      <c r="AQ9" s="33">
        <v>42027</v>
      </c>
      <c r="AR9" s="33">
        <v>37829</v>
      </c>
      <c r="AS9" s="33">
        <v>42061</v>
      </c>
      <c r="AT9" s="33">
        <v>41620</v>
      </c>
      <c r="AU9" s="33">
        <v>35315</v>
      </c>
      <c r="AV9" s="33">
        <v>37995</v>
      </c>
      <c r="AW9" s="33">
        <v>46801</v>
      </c>
      <c r="AX9" s="33">
        <v>49693</v>
      </c>
      <c r="AY9" s="33">
        <v>41218</v>
      </c>
      <c r="AZ9" s="33">
        <v>43619</v>
      </c>
      <c r="BA9" s="33">
        <v>50511</v>
      </c>
      <c r="BB9" s="33">
        <v>54424</v>
      </c>
      <c r="BC9" s="33">
        <v>52016</v>
      </c>
      <c r="BD9" s="33">
        <v>61776</v>
      </c>
      <c r="BE9" s="33">
        <v>66983</v>
      </c>
      <c r="BF9" s="33">
        <v>69739</v>
      </c>
      <c r="BG9" s="33">
        <v>64893</v>
      </c>
      <c r="BH9" s="33">
        <v>71625</v>
      </c>
      <c r="BI9" s="33">
        <v>81801</v>
      </c>
      <c r="BJ9" s="33">
        <v>95985</v>
      </c>
      <c r="BK9" s="33">
        <v>103922</v>
      </c>
      <c r="BL9" s="33">
        <v>114961</v>
      </c>
      <c r="BM9" s="33">
        <v>140276</v>
      </c>
      <c r="BN9" s="33">
        <v>126866</v>
      </c>
    </row>
    <row r="10" spans="1:66" s="10" customFormat="1" x14ac:dyDescent="0.2">
      <c r="A10" s="10" t="s">
        <v>168</v>
      </c>
      <c r="B10" s="1" t="s">
        <v>76</v>
      </c>
      <c r="C10" s="1" t="s">
        <v>219</v>
      </c>
      <c r="D10" s="1" t="s">
        <v>19</v>
      </c>
      <c r="E10" s="38">
        <v>2013</v>
      </c>
      <c r="F10" s="1" t="s">
        <v>209</v>
      </c>
      <c r="G10" s="6">
        <v>7.05</v>
      </c>
      <c r="H10" s="6">
        <v>9.7799999999999994</v>
      </c>
      <c r="I10" s="12">
        <v>-0.27914110429447847</v>
      </c>
      <c r="J10" s="12">
        <v>-0.26825687715621227</v>
      </c>
      <c r="K10" s="27">
        <v>9.6246723036591213</v>
      </c>
      <c r="L10" s="27">
        <v>7.0427877678276376</v>
      </c>
      <c r="M10" s="34"/>
      <c r="N10" s="35"/>
      <c r="O10" s="35"/>
      <c r="P10" s="35"/>
      <c r="Q10" s="35"/>
      <c r="R10" s="35"/>
      <c r="S10" s="35"/>
      <c r="T10" s="35"/>
      <c r="U10" s="35"/>
      <c r="V10" s="35">
        <v>2898</v>
      </c>
      <c r="W10" s="35">
        <v>3985</v>
      </c>
      <c r="X10" s="33">
        <v>7477</v>
      </c>
      <c r="Y10" s="33">
        <v>12611</v>
      </c>
      <c r="Z10" s="33">
        <v>30023</v>
      </c>
      <c r="AA10" s="33">
        <v>105061</v>
      </c>
      <c r="AB10" s="33">
        <v>62403</v>
      </c>
      <c r="AC10" s="33">
        <v>37814</v>
      </c>
      <c r="AD10" s="33">
        <v>188162</v>
      </c>
      <c r="AE10" s="33">
        <v>148497</v>
      </c>
      <c r="AF10" s="33">
        <v>277565</v>
      </c>
      <c r="AG10" s="33">
        <v>537074</v>
      </c>
      <c r="AH10" s="33">
        <v>568449</v>
      </c>
      <c r="AI10" s="33">
        <v>1073383</v>
      </c>
      <c r="AJ10" s="33">
        <v>2330430</v>
      </c>
      <c r="AK10" s="33">
        <v>4192202</v>
      </c>
      <c r="AL10" s="33">
        <v>7810608</v>
      </c>
      <c r="AM10" s="33">
        <v>13419182</v>
      </c>
      <c r="AN10" s="35"/>
      <c r="AO10" s="35"/>
      <c r="AP10" s="35"/>
      <c r="AQ10" s="35"/>
      <c r="AR10" s="35"/>
      <c r="AS10" s="35"/>
      <c r="AT10" s="35"/>
      <c r="AU10" s="35"/>
      <c r="AV10" s="35"/>
      <c r="AW10" s="35">
        <v>280</v>
      </c>
      <c r="AX10" s="35">
        <v>385</v>
      </c>
      <c r="AY10" s="33">
        <v>882</v>
      </c>
      <c r="AZ10" s="33">
        <v>2030</v>
      </c>
      <c r="BA10" s="33">
        <v>3388</v>
      </c>
      <c r="BB10" s="33">
        <v>17955</v>
      </c>
      <c r="BC10" s="33">
        <v>8505</v>
      </c>
      <c r="BD10" s="33">
        <v>7140</v>
      </c>
      <c r="BE10" s="33">
        <v>39207</v>
      </c>
      <c r="BF10" s="33">
        <v>29260</v>
      </c>
      <c r="BG10" s="33">
        <v>60445</v>
      </c>
      <c r="BH10" s="33">
        <v>124306</v>
      </c>
      <c r="BI10" s="33">
        <v>116732</v>
      </c>
      <c r="BJ10" s="33">
        <v>225393</v>
      </c>
      <c r="BK10" s="33">
        <v>352205</v>
      </c>
      <c r="BL10" s="33">
        <v>616770</v>
      </c>
      <c r="BM10" s="33">
        <v>1118922</v>
      </c>
      <c r="BN10" s="33">
        <v>1909117</v>
      </c>
    </row>
    <row r="11" spans="1:66" s="10" customFormat="1" x14ac:dyDescent="0.2">
      <c r="A11" s="10" t="s">
        <v>170</v>
      </c>
      <c r="B11" s="1" t="s">
        <v>1</v>
      </c>
      <c r="C11" s="1" t="s">
        <v>219</v>
      </c>
      <c r="D11" s="2" t="s">
        <v>22</v>
      </c>
      <c r="E11" s="38">
        <v>2012</v>
      </c>
      <c r="F11" s="1" t="s">
        <v>23</v>
      </c>
      <c r="G11" s="6">
        <v>14.65</v>
      </c>
      <c r="H11" s="6">
        <v>20.79</v>
      </c>
      <c r="I11" s="12">
        <f t="shared" si="0"/>
        <v>-0.29533429533429534</v>
      </c>
      <c r="J11" s="12">
        <f t="shared" si="1"/>
        <v>-0.31790954598541166</v>
      </c>
      <c r="K11" s="27">
        <v>20.85272161741835</v>
      </c>
      <c r="L11" s="27">
        <v>14.223442355464703</v>
      </c>
      <c r="M11" s="34"/>
      <c r="N11" s="35"/>
      <c r="O11" s="33">
        <v>26546</v>
      </c>
      <c r="P11" s="33">
        <v>98844</v>
      </c>
      <c r="Q11" s="33">
        <v>234734</v>
      </c>
      <c r="R11" s="33">
        <v>885737</v>
      </c>
      <c r="S11" s="33">
        <v>952906</v>
      </c>
      <c r="T11" s="33">
        <v>1070476</v>
      </c>
      <c r="U11" s="33">
        <v>1318329</v>
      </c>
      <c r="V11" s="33">
        <v>1314355</v>
      </c>
      <c r="W11" s="33">
        <v>1654887</v>
      </c>
      <c r="X11" s="33">
        <v>1570758</v>
      </c>
      <c r="Y11" s="33">
        <v>1642598</v>
      </c>
      <c r="Z11" s="33">
        <v>2099660</v>
      </c>
      <c r="AA11" s="33">
        <v>2639499</v>
      </c>
      <c r="AB11" s="33">
        <v>3038022</v>
      </c>
      <c r="AC11" s="33">
        <v>3124393</v>
      </c>
      <c r="AD11" s="33">
        <v>4033639</v>
      </c>
      <c r="AE11" s="33">
        <v>4260839</v>
      </c>
      <c r="AF11" s="33">
        <v>3271685</v>
      </c>
      <c r="AG11" s="33">
        <v>3580397</v>
      </c>
      <c r="AH11" s="33">
        <v>4221022</v>
      </c>
      <c r="AI11" s="33">
        <v>5853850</v>
      </c>
      <c r="AJ11" s="33">
        <v>9421977</v>
      </c>
      <c r="AK11" s="33">
        <v>14955961</v>
      </c>
      <c r="AL11" s="33">
        <v>17304873</v>
      </c>
      <c r="AM11" s="33">
        <v>20383171</v>
      </c>
      <c r="AN11" s="35"/>
      <c r="AO11" s="35"/>
      <c r="AP11" s="33">
        <v>1200</v>
      </c>
      <c r="AQ11" s="33">
        <v>4700</v>
      </c>
      <c r="AR11" s="33">
        <v>11080</v>
      </c>
      <c r="AS11" s="33">
        <v>42420</v>
      </c>
      <c r="AT11" s="33">
        <v>45400</v>
      </c>
      <c r="AU11" s="33">
        <v>51320</v>
      </c>
      <c r="AV11" s="33">
        <v>63180</v>
      </c>
      <c r="AW11" s="33">
        <v>62920</v>
      </c>
      <c r="AX11" s="33">
        <v>79240</v>
      </c>
      <c r="AY11" s="33">
        <v>74920</v>
      </c>
      <c r="AZ11" s="33">
        <v>78280</v>
      </c>
      <c r="BA11" s="33">
        <v>100080</v>
      </c>
      <c r="BB11" s="33">
        <v>126620</v>
      </c>
      <c r="BC11" s="33">
        <v>145860</v>
      </c>
      <c r="BD11" s="33">
        <v>149620</v>
      </c>
      <c r="BE11" s="33">
        <v>192840</v>
      </c>
      <c r="BF11" s="33">
        <v>204880</v>
      </c>
      <c r="BG11" s="33">
        <v>156740</v>
      </c>
      <c r="BH11" s="33">
        <v>171620</v>
      </c>
      <c r="BI11" s="33">
        <v>203800</v>
      </c>
      <c r="BJ11" s="33">
        <v>333360</v>
      </c>
      <c r="BK11" s="33">
        <v>641100</v>
      </c>
      <c r="BL11" s="33">
        <v>1023280</v>
      </c>
      <c r="BM11" s="33">
        <v>1278500</v>
      </c>
      <c r="BN11" s="33">
        <v>1420760</v>
      </c>
    </row>
    <row r="12" spans="1:66" s="10" customFormat="1" x14ac:dyDescent="0.2">
      <c r="A12" s="10" t="s">
        <v>171</v>
      </c>
      <c r="B12" s="1" t="s">
        <v>24</v>
      </c>
      <c r="C12" s="1" t="s">
        <v>219</v>
      </c>
      <c r="D12" s="2" t="s">
        <v>25</v>
      </c>
      <c r="E12" s="38">
        <v>2014</v>
      </c>
      <c r="F12" s="1" t="s">
        <v>26</v>
      </c>
      <c r="G12" s="6">
        <v>385</v>
      </c>
      <c r="H12" s="6">
        <v>550.21</v>
      </c>
      <c r="I12" s="12">
        <f t="shared" si="0"/>
        <v>-0.30026717071663556</v>
      </c>
      <c r="J12" s="12">
        <f t="shared" si="1"/>
        <v>-0.32655183891944184</v>
      </c>
      <c r="K12" s="27">
        <v>550.62984496124034</v>
      </c>
      <c r="L12" s="27">
        <v>370.82065652522016</v>
      </c>
      <c r="M12" s="34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33">
        <v>40065</v>
      </c>
      <c r="AH12" s="33">
        <v>528185</v>
      </c>
      <c r="AI12" s="33">
        <v>1221060</v>
      </c>
      <c r="AJ12" s="33">
        <v>4185720</v>
      </c>
      <c r="AK12" s="33">
        <v>7927920</v>
      </c>
      <c r="AL12" s="33">
        <v>9849840</v>
      </c>
      <c r="AM12" s="33">
        <v>11383680</v>
      </c>
      <c r="AN12" s="35"/>
      <c r="AO12" s="35"/>
      <c r="AP12" s="35"/>
      <c r="AQ12" s="35"/>
      <c r="AR12" s="35"/>
      <c r="AS12" s="35"/>
      <c r="AT12" s="35"/>
      <c r="AU12" s="35"/>
      <c r="AV12" s="35"/>
      <c r="AW12" s="35"/>
      <c r="AX12" s="35"/>
      <c r="AY12" s="35"/>
      <c r="AZ12" s="35"/>
      <c r="BA12" s="35"/>
      <c r="BB12" s="35"/>
      <c r="BC12" s="35"/>
      <c r="BD12" s="35"/>
      <c r="BE12" s="35"/>
      <c r="BF12" s="35"/>
      <c r="BG12" s="35"/>
      <c r="BH12" s="33">
        <v>72</v>
      </c>
      <c r="BI12" s="33">
        <v>960</v>
      </c>
      <c r="BJ12" s="33">
        <v>3048</v>
      </c>
      <c r="BK12" s="33">
        <v>10872</v>
      </c>
      <c r="BL12" s="33">
        <v>20592</v>
      </c>
      <c r="BM12" s="33">
        <v>26136</v>
      </c>
      <c r="BN12" s="33">
        <v>32328</v>
      </c>
    </row>
    <row r="13" spans="1:66" s="10" customFormat="1" ht="14.25" x14ac:dyDescent="0.3">
      <c r="A13" s="10" t="s">
        <v>172</v>
      </c>
      <c r="B13" s="1" t="s">
        <v>28</v>
      </c>
      <c r="C13" s="40" t="s">
        <v>218</v>
      </c>
      <c r="D13" s="2" t="s">
        <v>29</v>
      </c>
      <c r="E13" s="38">
        <v>2000</v>
      </c>
      <c r="F13" s="1" t="s">
        <v>210</v>
      </c>
      <c r="G13" s="6">
        <v>2418</v>
      </c>
      <c r="H13" s="6">
        <v>3581.8</v>
      </c>
      <c r="I13" s="12">
        <v>-0.32492043106817803</v>
      </c>
      <c r="J13" s="12">
        <v>-0.33319713854261535</v>
      </c>
      <c r="K13" s="27">
        <v>3652.3555871340454</v>
      </c>
      <c r="L13" s="27">
        <v>2435.4011565608475</v>
      </c>
      <c r="M13" s="32">
        <v>87978743</v>
      </c>
      <c r="N13" s="33">
        <v>91645263</v>
      </c>
      <c r="O13" s="33">
        <v>102280135</v>
      </c>
      <c r="P13" s="33">
        <v>93558945</v>
      </c>
      <c r="Q13" s="33">
        <v>104643192</v>
      </c>
      <c r="R13" s="33">
        <v>115743469</v>
      </c>
      <c r="S13" s="33">
        <v>119412113</v>
      </c>
      <c r="T13" s="33">
        <v>112340029</v>
      </c>
      <c r="U13" s="33">
        <v>115869864</v>
      </c>
      <c r="V13" s="33">
        <v>122935056</v>
      </c>
      <c r="W13" s="33">
        <v>137186161</v>
      </c>
      <c r="X13" s="33">
        <v>120345170</v>
      </c>
      <c r="Y13" s="33">
        <v>120083224</v>
      </c>
      <c r="Z13" s="33">
        <v>131107158</v>
      </c>
      <c r="AA13" s="33">
        <v>151048444</v>
      </c>
      <c r="AB13" s="33">
        <v>126232137</v>
      </c>
      <c r="AC13" s="33">
        <v>133452002</v>
      </c>
      <c r="AD13" s="33">
        <v>138928600</v>
      </c>
      <c r="AE13" s="33">
        <v>136731151</v>
      </c>
      <c r="AF13" s="33">
        <v>119931948</v>
      </c>
      <c r="AG13" s="33">
        <v>111039126</v>
      </c>
      <c r="AH13" s="33">
        <v>107995153</v>
      </c>
      <c r="AI13" s="33">
        <v>106910312</v>
      </c>
      <c r="AJ13" s="33">
        <v>47130268</v>
      </c>
      <c r="AK13" s="33">
        <v>41048693</v>
      </c>
      <c r="AL13" s="33">
        <v>38507514</v>
      </c>
      <c r="AM13" s="33">
        <v>17713465</v>
      </c>
      <c r="AN13" s="33">
        <v>5071</v>
      </c>
      <c r="AO13" s="33">
        <v>5284</v>
      </c>
      <c r="AP13" s="33">
        <v>5900</v>
      </c>
      <c r="AQ13" s="33">
        <v>5393</v>
      </c>
      <c r="AR13" s="33">
        <v>6026</v>
      </c>
      <c r="AS13" s="33">
        <v>6664</v>
      </c>
      <c r="AT13" s="33">
        <v>6887</v>
      </c>
      <c r="AU13" s="33">
        <v>6482</v>
      </c>
      <c r="AV13" s="33">
        <v>6741</v>
      </c>
      <c r="AW13" s="33">
        <v>7099</v>
      </c>
      <c r="AX13" s="33">
        <v>7918</v>
      </c>
      <c r="AY13" s="33">
        <v>6945</v>
      </c>
      <c r="AZ13" s="33">
        <v>6927</v>
      </c>
      <c r="BA13" s="33">
        <v>7576</v>
      </c>
      <c r="BB13" s="33">
        <v>8725</v>
      </c>
      <c r="BC13" s="33">
        <v>7304</v>
      </c>
      <c r="BD13" s="33">
        <v>7711</v>
      </c>
      <c r="BE13" s="33">
        <v>7989</v>
      </c>
      <c r="BF13" s="33">
        <v>7842</v>
      </c>
      <c r="BG13" s="33">
        <v>6896</v>
      </c>
      <c r="BH13" s="33">
        <v>6483</v>
      </c>
      <c r="BI13" s="33">
        <v>6508</v>
      </c>
      <c r="BJ13" s="33">
        <v>7806</v>
      </c>
      <c r="BK13" s="33">
        <v>5621</v>
      </c>
      <c r="BL13" s="33">
        <v>4962</v>
      </c>
      <c r="BM13" s="33">
        <v>4644</v>
      </c>
      <c r="BN13" s="33">
        <v>2125</v>
      </c>
    </row>
    <row r="14" spans="1:66" s="10" customFormat="1" x14ac:dyDescent="0.2">
      <c r="A14" s="10" t="s">
        <v>173</v>
      </c>
      <c r="B14" s="1" t="s">
        <v>174</v>
      </c>
      <c r="C14" s="1"/>
      <c r="D14" s="2" t="s">
        <v>31</v>
      </c>
      <c r="E14" s="38">
        <v>2013</v>
      </c>
      <c r="F14" s="1" t="s">
        <v>32</v>
      </c>
      <c r="G14" s="6">
        <v>8.1</v>
      </c>
      <c r="H14" s="6">
        <v>12.63</v>
      </c>
      <c r="I14" s="12">
        <f t="shared" si="0"/>
        <v>-0.35866983372921624</v>
      </c>
      <c r="J14" s="12">
        <f t="shared" si="1"/>
        <v>-0.36697396400740223</v>
      </c>
      <c r="K14" s="27">
        <v>12.663885799035965</v>
      </c>
      <c r="L14" s="27">
        <v>8.0165694276266883</v>
      </c>
      <c r="M14" s="34"/>
      <c r="N14" s="35"/>
      <c r="O14" s="35"/>
      <c r="P14" s="35"/>
      <c r="Q14" s="35"/>
      <c r="R14" s="35"/>
      <c r="S14" s="35"/>
      <c r="T14" s="33">
        <v>2275</v>
      </c>
      <c r="U14" s="33">
        <v>17898</v>
      </c>
      <c r="V14" s="33">
        <v>111555</v>
      </c>
      <c r="W14" s="33">
        <v>169789</v>
      </c>
      <c r="X14" s="33">
        <v>227095</v>
      </c>
      <c r="Y14" s="33">
        <v>344575</v>
      </c>
      <c r="Z14" s="33">
        <v>375718</v>
      </c>
      <c r="AA14" s="33">
        <v>484896</v>
      </c>
      <c r="AB14" s="33">
        <v>612606</v>
      </c>
      <c r="AC14" s="33">
        <v>714940</v>
      </c>
      <c r="AD14" s="33">
        <v>873930</v>
      </c>
      <c r="AE14" s="33">
        <v>918223</v>
      </c>
      <c r="AF14" s="33">
        <v>883500</v>
      </c>
      <c r="AG14" s="33">
        <v>1174776</v>
      </c>
      <c r="AH14" s="33">
        <v>1813916</v>
      </c>
      <c r="AI14" s="33">
        <v>2950286</v>
      </c>
      <c r="AJ14" s="33">
        <v>5498825</v>
      </c>
      <c r="AK14" s="33">
        <v>7704793</v>
      </c>
      <c r="AL14" s="33">
        <v>10718831</v>
      </c>
      <c r="AM14" s="33">
        <v>15859881</v>
      </c>
      <c r="AN14" s="35"/>
      <c r="AO14" s="35"/>
      <c r="AP14" s="35"/>
      <c r="AQ14" s="35"/>
      <c r="AR14" s="35"/>
      <c r="AS14" s="35"/>
      <c r="AT14" s="35"/>
      <c r="AU14" s="33">
        <v>180</v>
      </c>
      <c r="AV14" s="33">
        <v>1380</v>
      </c>
      <c r="AW14" s="33">
        <v>8670</v>
      </c>
      <c r="AX14" s="33">
        <v>13290</v>
      </c>
      <c r="AY14" s="33">
        <v>17820</v>
      </c>
      <c r="AZ14" s="33">
        <v>27000</v>
      </c>
      <c r="BA14" s="33">
        <v>29640</v>
      </c>
      <c r="BB14" s="33">
        <v>38370</v>
      </c>
      <c r="BC14" s="33">
        <v>48480</v>
      </c>
      <c r="BD14" s="33">
        <v>56490</v>
      </c>
      <c r="BE14" s="33">
        <v>68910</v>
      </c>
      <c r="BF14" s="33">
        <v>72420</v>
      </c>
      <c r="BG14" s="33">
        <v>69750</v>
      </c>
      <c r="BH14" s="33">
        <v>92670</v>
      </c>
      <c r="BI14" s="33">
        <v>143550</v>
      </c>
      <c r="BJ14" s="33">
        <v>377400</v>
      </c>
      <c r="BK14" s="33">
        <v>737730</v>
      </c>
      <c r="BL14" s="33">
        <v>951243</v>
      </c>
      <c r="BM14" s="33">
        <v>1315530</v>
      </c>
      <c r="BN14" s="33">
        <v>1958010</v>
      </c>
    </row>
    <row r="15" spans="1:66" s="10" customFormat="1" ht="14.25" x14ac:dyDescent="0.3">
      <c r="A15" s="10" t="s">
        <v>175</v>
      </c>
      <c r="B15" s="1" t="s">
        <v>176</v>
      </c>
      <c r="C15" s="40" t="s">
        <v>218</v>
      </c>
      <c r="D15" s="2" t="s">
        <v>36</v>
      </c>
      <c r="E15" s="38">
        <v>2014</v>
      </c>
      <c r="F15" s="1" t="s">
        <v>211</v>
      </c>
      <c r="G15" s="6">
        <v>136</v>
      </c>
      <c r="H15" s="6">
        <v>214.78</v>
      </c>
      <c r="I15" s="12">
        <v>-0.36679392867119842</v>
      </c>
      <c r="J15" s="12">
        <v>-0.45236340695897703</v>
      </c>
      <c r="K15" s="27">
        <v>247.78452521919613</v>
      </c>
      <c r="L15" s="27">
        <v>135.69587319932799</v>
      </c>
      <c r="M15" s="34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3">
        <v>442184</v>
      </c>
      <c r="Z15" s="33">
        <v>50447108</v>
      </c>
      <c r="AA15" s="33">
        <v>1978661</v>
      </c>
      <c r="AB15" s="33">
        <v>7342420</v>
      </c>
      <c r="AC15" s="33">
        <v>11004607</v>
      </c>
      <c r="AD15" s="33">
        <v>16581445</v>
      </c>
      <c r="AE15" s="33">
        <v>23255490</v>
      </c>
      <c r="AF15" s="33">
        <v>28286594</v>
      </c>
      <c r="AG15" s="33">
        <v>32108391</v>
      </c>
      <c r="AH15" s="33">
        <v>38348972</v>
      </c>
      <c r="AI15" s="33">
        <v>45058516</v>
      </c>
      <c r="AJ15" s="33">
        <v>44952532</v>
      </c>
      <c r="AK15" s="33">
        <v>52641010</v>
      </c>
      <c r="AL15" s="33">
        <v>59070699</v>
      </c>
      <c r="AM15" s="33">
        <v>80085890</v>
      </c>
      <c r="AN15" s="35"/>
      <c r="AO15" s="35"/>
      <c r="AP15" s="35"/>
      <c r="AQ15" s="35"/>
      <c r="AR15" s="35"/>
      <c r="AS15" s="35"/>
      <c r="AT15" s="35"/>
      <c r="AU15" s="35"/>
      <c r="AV15" s="35"/>
      <c r="AW15" s="35"/>
      <c r="AX15" s="35"/>
      <c r="AY15" s="35"/>
      <c r="AZ15" s="33">
        <v>1392</v>
      </c>
      <c r="BA15" s="33">
        <v>111536</v>
      </c>
      <c r="BB15" s="33">
        <v>7842</v>
      </c>
      <c r="BC15" s="33">
        <v>31010</v>
      </c>
      <c r="BD15" s="33">
        <v>47668</v>
      </c>
      <c r="BE15" s="33">
        <v>82060</v>
      </c>
      <c r="BF15" s="33">
        <v>101760</v>
      </c>
      <c r="BG15" s="33">
        <v>123658</v>
      </c>
      <c r="BH15" s="33">
        <v>145178</v>
      </c>
      <c r="BI15" s="33">
        <v>175680</v>
      </c>
      <c r="BJ15" s="33">
        <v>244612</v>
      </c>
      <c r="BK15" s="33">
        <v>317224</v>
      </c>
      <c r="BL15" s="33">
        <v>381790</v>
      </c>
      <c r="BM15" s="33">
        <v>432784</v>
      </c>
      <c r="BN15" s="33">
        <v>595784</v>
      </c>
    </row>
    <row r="16" spans="1:66" s="10" customFormat="1" ht="14.25" x14ac:dyDescent="0.3">
      <c r="A16" s="10" t="s">
        <v>178</v>
      </c>
      <c r="B16" s="1" t="s">
        <v>42</v>
      </c>
      <c r="C16" s="40" t="s">
        <v>218</v>
      </c>
      <c r="D16" s="2" t="s">
        <v>10</v>
      </c>
      <c r="E16" s="38">
        <v>2013</v>
      </c>
      <c r="F16" s="1" t="s">
        <v>212</v>
      </c>
      <c r="G16" s="6">
        <v>148</v>
      </c>
      <c r="H16" s="6">
        <v>246.15</v>
      </c>
      <c r="I16" s="12">
        <v>-0.39874060532195821</v>
      </c>
      <c r="J16" s="12">
        <v>-0.40458685624486301</v>
      </c>
      <c r="K16" s="27">
        <v>246.89801481014652</v>
      </c>
      <c r="L16" s="27">
        <v>147.00632318501172</v>
      </c>
      <c r="M16" s="34"/>
      <c r="N16" s="35"/>
      <c r="O16" s="35"/>
      <c r="P16" s="35"/>
      <c r="Q16" s="35"/>
      <c r="R16" s="33">
        <v>14850</v>
      </c>
      <c r="S16" s="33">
        <v>289575</v>
      </c>
      <c r="T16" s="33">
        <v>638550</v>
      </c>
      <c r="U16" s="33">
        <v>1388475</v>
      </c>
      <c r="V16" s="33">
        <v>3274975</v>
      </c>
      <c r="W16" s="33">
        <v>2476157</v>
      </c>
      <c r="X16" s="33">
        <v>2740641</v>
      </c>
      <c r="Y16" s="33">
        <v>4299715</v>
      </c>
      <c r="Z16" s="33">
        <v>4065599</v>
      </c>
      <c r="AA16" s="33">
        <v>4405224</v>
      </c>
      <c r="AB16" s="33">
        <v>4408618</v>
      </c>
      <c r="AC16" s="33">
        <v>5373422</v>
      </c>
      <c r="AD16" s="33">
        <v>5185808</v>
      </c>
      <c r="AE16" s="33">
        <v>5498119</v>
      </c>
      <c r="AF16" s="33">
        <v>4166158</v>
      </c>
      <c r="AG16" s="33">
        <v>4960920</v>
      </c>
      <c r="AH16" s="33">
        <v>4856444</v>
      </c>
      <c r="AI16" s="33">
        <v>5131143</v>
      </c>
      <c r="AJ16" s="33">
        <v>4385002</v>
      </c>
      <c r="AK16" s="33">
        <v>4353805</v>
      </c>
      <c r="AL16" s="33">
        <v>5964378</v>
      </c>
      <c r="AM16" s="33">
        <v>6428542</v>
      </c>
      <c r="AN16" s="35"/>
      <c r="AO16" s="35"/>
      <c r="AP16" s="35"/>
      <c r="AQ16" s="35"/>
      <c r="AR16" s="35"/>
      <c r="AS16" s="33">
        <v>60</v>
      </c>
      <c r="AT16" s="33">
        <v>1170</v>
      </c>
      <c r="AU16" s="33">
        <v>2580</v>
      </c>
      <c r="AV16" s="33">
        <v>5610</v>
      </c>
      <c r="AW16" s="33">
        <v>13230</v>
      </c>
      <c r="AX16" s="33">
        <v>10110</v>
      </c>
      <c r="AY16" s="33">
        <v>11520</v>
      </c>
      <c r="AZ16" s="33">
        <v>17610</v>
      </c>
      <c r="BA16" s="33">
        <v>16650</v>
      </c>
      <c r="BB16" s="33">
        <v>17850</v>
      </c>
      <c r="BC16" s="33">
        <v>17820</v>
      </c>
      <c r="BD16" s="33">
        <v>21720</v>
      </c>
      <c r="BE16" s="33">
        <v>20970</v>
      </c>
      <c r="BF16" s="33">
        <v>22350</v>
      </c>
      <c r="BG16" s="33">
        <v>16950</v>
      </c>
      <c r="BH16" s="33">
        <v>20070</v>
      </c>
      <c r="BI16" s="33">
        <v>19860</v>
      </c>
      <c r="BJ16" s="33">
        <v>24840</v>
      </c>
      <c r="BK16" s="33">
        <v>29790</v>
      </c>
      <c r="BL16" s="33">
        <v>29850</v>
      </c>
      <c r="BM16" s="33">
        <v>40830</v>
      </c>
      <c r="BN16" s="33">
        <v>45240</v>
      </c>
    </row>
    <row r="17" spans="1:66" s="10" customFormat="1" ht="14.25" x14ac:dyDescent="0.3">
      <c r="A17" s="10" t="s">
        <v>179</v>
      </c>
      <c r="B17" s="1" t="s">
        <v>180</v>
      </c>
      <c r="C17" s="40" t="s">
        <v>218</v>
      </c>
      <c r="D17" s="2" t="s">
        <v>44</v>
      </c>
      <c r="E17" s="38">
        <v>2008</v>
      </c>
      <c r="F17" s="1" t="s">
        <v>95</v>
      </c>
      <c r="G17" s="6">
        <v>1700</v>
      </c>
      <c r="H17" s="6">
        <v>2920.9</v>
      </c>
      <c r="I17" s="12">
        <f t="shared" si="0"/>
        <v>-0.41798760655962208</v>
      </c>
      <c r="J17" s="12">
        <f t="shared" si="1"/>
        <v>-0.46926972972198022</v>
      </c>
      <c r="K17" s="27">
        <v>3213.1143089742363</v>
      </c>
      <c r="L17" s="27">
        <v>1705.2970256360693</v>
      </c>
      <c r="M17" s="32">
        <v>40946585</v>
      </c>
      <c r="N17" s="33">
        <v>41447433</v>
      </c>
      <c r="O17" s="33">
        <v>39320280</v>
      </c>
      <c r="P17" s="33">
        <v>35870820</v>
      </c>
      <c r="Q17" s="33">
        <v>37637901</v>
      </c>
      <c r="R17" s="33">
        <v>36479519</v>
      </c>
      <c r="S17" s="33">
        <v>39687063</v>
      </c>
      <c r="T17" s="33">
        <v>32354478</v>
      </c>
      <c r="U17" s="33">
        <v>30659717</v>
      </c>
      <c r="V17" s="33">
        <v>34173380</v>
      </c>
      <c r="W17" s="33">
        <v>38635701</v>
      </c>
      <c r="X17" s="33">
        <v>34295496</v>
      </c>
      <c r="Y17" s="33">
        <v>34967197</v>
      </c>
      <c r="Z17" s="33">
        <v>46185211</v>
      </c>
      <c r="AA17" s="33">
        <v>45557538</v>
      </c>
      <c r="AB17" s="33">
        <v>43361754</v>
      </c>
      <c r="AC17" s="33">
        <v>37561945</v>
      </c>
      <c r="AD17" s="33">
        <v>40795833</v>
      </c>
      <c r="AE17" s="33">
        <v>50837889</v>
      </c>
      <c r="AF17" s="33">
        <v>35139526</v>
      </c>
      <c r="AG17" s="33">
        <v>30349971</v>
      </c>
      <c r="AH17" s="33">
        <v>37820654</v>
      </c>
      <c r="AI17" s="33">
        <v>46635977</v>
      </c>
      <c r="AJ17" s="33">
        <v>47429184</v>
      </c>
      <c r="AK17" s="33">
        <v>47771700</v>
      </c>
      <c r="AL17" s="33">
        <v>57215200</v>
      </c>
      <c r="AM17" s="33">
        <v>59315300</v>
      </c>
      <c r="AN17" s="33">
        <v>12171</v>
      </c>
      <c r="AO17" s="33">
        <v>12345</v>
      </c>
      <c r="AP17" s="33">
        <v>11677</v>
      </c>
      <c r="AQ17" s="33">
        <v>10685</v>
      </c>
      <c r="AR17" s="33">
        <v>11192</v>
      </c>
      <c r="AS17" s="33">
        <v>10880</v>
      </c>
      <c r="AT17" s="33">
        <v>11779</v>
      </c>
      <c r="AU17" s="33">
        <v>9637</v>
      </c>
      <c r="AV17" s="33">
        <v>9117</v>
      </c>
      <c r="AW17" s="33">
        <v>10164</v>
      </c>
      <c r="AX17" s="33">
        <v>11489</v>
      </c>
      <c r="AY17" s="33">
        <v>10259</v>
      </c>
      <c r="AZ17" s="33">
        <v>10451</v>
      </c>
      <c r="BA17" s="33">
        <v>14174</v>
      </c>
      <c r="BB17" s="33">
        <v>13878</v>
      </c>
      <c r="BC17" s="33">
        <v>13260</v>
      </c>
      <c r="BD17" s="33">
        <v>11502</v>
      </c>
      <c r="BE17" s="33">
        <v>12361</v>
      </c>
      <c r="BF17" s="33">
        <v>15469</v>
      </c>
      <c r="BG17" s="33">
        <v>10944</v>
      </c>
      <c r="BH17" s="33">
        <v>9458</v>
      </c>
      <c r="BI17" s="33">
        <v>13795</v>
      </c>
      <c r="BJ17" s="33">
        <v>19278</v>
      </c>
      <c r="BK17" s="33">
        <v>27577</v>
      </c>
      <c r="BL17" s="33">
        <v>28113</v>
      </c>
      <c r="BM17" s="33">
        <v>33656</v>
      </c>
      <c r="BN17" s="33">
        <v>34815</v>
      </c>
    </row>
    <row r="18" spans="1:66" s="10" customFormat="1" x14ac:dyDescent="0.2">
      <c r="A18" s="10" t="s">
        <v>181</v>
      </c>
      <c r="B18" s="1" t="s">
        <v>45</v>
      </c>
      <c r="C18" s="1" t="s">
        <v>219</v>
      </c>
      <c r="D18" s="2" t="s">
        <v>46</v>
      </c>
      <c r="E18" s="38">
        <v>2011</v>
      </c>
      <c r="F18" s="1" t="s">
        <v>47</v>
      </c>
      <c r="G18" s="6">
        <v>99</v>
      </c>
      <c r="H18" s="6">
        <v>171</v>
      </c>
      <c r="I18" s="12">
        <f t="shared" si="0"/>
        <v>-0.42105263157894735</v>
      </c>
      <c r="J18" s="12">
        <f t="shared" si="1"/>
        <v>-0.43542151404003471</v>
      </c>
      <c r="K18" s="27">
        <v>171.59874989950961</v>
      </c>
      <c r="L18" s="27">
        <v>96.880962410887875</v>
      </c>
      <c r="M18" s="32">
        <v>40250</v>
      </c>
      <c r="N18" s="33">
        <v>191410</v>
      </c>
      <c r="O18" s="33">
        <v>209284</v>
      </c>
      <c r="P18" s="33">
        <v>337829</v>
      </c>
      <c r="Q18" s="33">
        <v>441154</v>
      </c>
      <c r="R18" s="33">
        <v>599914</v>
      </c>
      <c r="S18" s="33">
        <v>738873</v>
      </c>
      <c r="T18" s="33">
        <v>463756</v>
      </c>
      <c r="U18" s="33">
        <v>1002056</v>
      </c>
      <c r="V18" s="33">
        <v>1536676</v>
      </c>
      <c r="W18" s="33">
        <v>2020146</v>
      </c>
      <c r="X18" s="33">
        <v>1725942</v>
      </c>
      <c r="Y18" s="33">
        <v>2605436</v>
      </c>
      <c r="Z18" s="33">
        <v>2563876</v>
      </c>
      <c r="AA18" s="33">
        <v>3798186</v>
      </c>
      <c r="AB18" s="33">
        <v>2953875</v>
      </c>
      <c r="AC18" s="33">
        <v>3690302</v>
      </c>
      <c r="AD18" s="33">
        <v>4354531</v>
      </c>
      <c r="AE18" s="33">
        <v>4913986</v>
      </c>
      <c r="AF18" s="33">
        <v>5114341</v>
      </c>
      <c r="AG18" s="33">
        <v>6429273</v>
      </c>
      <c r="AH18" s="33">
        <v>6266531</v>
      </c>
      <c r="AI18" s="33">
        <v>7089531</v>
      </c>
      <c r="AJ18" s="33">
        <v>6783489</v>
      </c>
      <c r="AK18" s="33">
        <v>11469915</v>
      </c>
      <c r="AL18" s="33">
        <v>13429205</v>
      </c>
      <c r="AM18" s="33">
        <v>16153335</v>
      </c>
      <c r="AN18" s="33">
        <v>225</v>
      </c>
      <c r="AO18" s="33">
        <v>1065</v>
      </c>
      <c r="AP18" s="33">
        <v>1185</v>
      </c>
      <c r="AQ18" s="33">
        <v>1900</v>
      </c>
      <c r="AR18" s="33">
        <v>2480</v>
      </c>
      <c r="AS18" s="33">
        <v>3370</v>
      </c>
      <c r="AT18" s="33">
        <v>4170</v>
      </c>
      <c r="AU18" s="33">
        <v>2595</v>
      </c>
      <c r="AV18" s="33">
        <v>5640</v>
      </c>
      <c r="AW18" s="33">
        <v>8755</v>
      </c>
      <c r="AX18" s="33">
        <v>11655</v>
      </c>
      <c r="AY18" s="33">
        <v>10000</v>
      </c>
      <c r="AZ18" s="33">
        <v>15025</v>
      </c>
      <c r="BA18" s="33">
        <v>14900</v>
      </c>
      <c r="BB18" s="33">
        <v>22040</v>
      </c>
      <c r="BC18" s="33">
        <v>17175</v>
      </c>
      <c r="BD18" s="33">
        <v>21595</v>
      </c>
      <c r="BE18" s="33">
        <v>25395</v>
      </c>
      <c r="BF18" s="33">
        <v>28675</v>
      </c>
      <c r="BG18" s="33">
        <v>29775</v>
      </c>
      <c r="BH18" s="33">
        <v>37400</v>
      </c>
      <c r="BI18" s="33">
        <v>36800</v>
      </c>
      <c r="BJ18" s="33">
        <v>50410</v>
      </c>
      <c r="BK18" s="33">
        <v>69265</v>
      </c>
      <c r="BL18" s="33">
        <v>115960</v>
      </c>
      <c r="BM18" s="33">
        <v>139330</v>
      </c>
      <c r="BN18" s="33">
        <v>169205</v>
      </c>
    </row>
    <row r="19" spans="1:66" s="10" customFormat="1" ht="15.75" x14ac:dyDescent="0.3">
      <c r="A19" s="10" t="s">
        <v>182</v>
      </c>
      <c r="B19" s="1" t="s">
        <v>48</v>
      </c>
      <c r="C19" s="40" t="s">
        <v>218</v>
      </c>
      <c r="D19" s="2" t="s">
        <v>33</v>
      </c>
      <c r="E19" s="38">
        <v>2013</v>
      </c>
      <c r="F19" s="1" t="s">
        <v>37</v>
      </c>
      <c r="G19" s="6">
        <v>70</v>
      </c>
      <c r="H19" s="6">
        <v>122.25</v>
      </c>
      <c r="I19" s="12">
        <f t="shared" si="0"/>
        <v>-0.42740286298568508</v>
      </c>
      <c r="J19" s="12">
        <f t="shared" si="1"/>
        <v>-0.41223912156541087</v>
      </c>
      <c r="K19" s="27">
        <v>118.32230898371921</v>
      </c>
      <c r="L19" s="27">
        <v>69.545224266679682</v>
      </c>
      <c r="M19" s="34"/>
      <c r="N19" s="35"/>
      <c r="O19" s="35"/>
      <c r="P19" s="35"/>
      <c r="Q19" s="35"/>
      <c r="R19" s="35"/>
      <c r="S19" s="36"/>
      <c r="T19" s="35"/>
      <c r="U19" s="35"/>
      <c r="V19" s="33">
        <v>50550</v>
      </c>
      <c r="W19" s="33">
        <v>42125</v>
      </c>
      <c r="X19" s="33">
        <v>60913</v>
      </c>
      <c r="Y19" s="33">
        <v>583263</v>
      </c>
      <c r="Z19" s="33">
        <v>1664387</v>
      </c>
      <c r="AA19" s="33">
        <v>2327460</v>
      </c>
      <c r="AB19" s="33">
        <v>829020</v>
      </c>
      <c r="AC19" s="33">
        <v>1912950</v>
      </c>
      <c r="AD19" s="33">
        <v>2936092</v>
      </c>
      <c r="AE19" s="33">
        <v>4971004</v>
      </c>
      <c r="AF19" s="33">
        <v>5946922</v>
      </c>
      <c r="AG19" s="33">
        <v>4296373</v>
      </c>
      <c r="AH19" s="33">
        <v>4838422</v>
      </c>
      <c r="AI19" s="33">
        <v>5340122</v>
      </c>
      <c r="AJ19" s="33">
        <v>7009925</v>
      </c>
      <c r="AK19" s="33">
        <v>8888600</v>
      </c>
      <c r="AL19" s="33">
        <v>11813900</v>
      </c>
      <c r="AM19" s="33">
        <v>15034938</v>
      </c>
      <c r="AN19" s="35"/>
      <c r="AO19" s="35"/>
      <c r="AP19" s="35"/>
      <c r="AQ19" s="35"/>
      <c r="AR19" s="35"/>
      <c r="AS19" s="35"/>
      <c r="AT19" s="35"/>
      <c r="AU19" s="35"/>
      <c r="AV19" s="35"/>
      <c r="AW19" s="33">
        <v>420</v>
      </c>
      <c r="AX19" s="33">
        <v>350</v>
      </c>
      <c r="AY19" s="33">
        <v>490</v>
      </c>
      <c r="AZ19" s="33">
        <v>4830</v>
      </c>
      <c r="BA19" s="33">
        <v>14630</v>
      </c>
      <c r="BB19" s="33">
        <v>20370</v>
      </c>
      <c r="BC19" s="33">
        <v>7280</v>
      </c>
      <c r="BD19" s="33">
        <v>17290</v>
      </c>
      <c r="BE19" s="33">
        <v>25060</v>
      </c>
      <c r="BF19" s="33">
        <v>41300</v>
      </c>
      <c r="BG19" s="33">
        <v>49420</v>
      </c>
      <c r="BH19" s="33">
        <v>35700</v>
      </c>
      <c r="BI19" s="33">
        <v>40250</v>
      </c>
      <c r="BJ19" s="33">
        <v>48370</v>
      </c>
      <c r="BK19" s="33">
        <v>99890</v>
      </c>
      <c r="BL19" s="33">
        <v>126980</v>
      </c>
      <c r="BM19" s="33">
        <v>168770</v>
      </c>
      <c r="BN19" s="33">
        <v>219030</v>
      </c>
    </row>
    <row r="20" spans="1:66" s="10" customFormat="1" ht="15" x14ac:dyDescent="0.25">
      <c r="A20" s="10" t="s">
        <v>184</v>
      </c>
      <c r="B20" s="1" t="s">
        <v>183</v>
      </c>
      <c r="C20" s="1" t="s">
        <v>219</v>
      </c>
      <c r="D20" s="2" t="s">
        <v>49</v>
      </c>
      <c r="E20" s="38">
        <v>2013</v>
      </c>
      <c r="F20" s="1" t="s">
        <v>89</v>
      </c>
      <c r="G20" s="6">
        <v>2800</v>
      </c>
      <c r="H20" s="6">
        <v>4905</v>
      </c>
      <c r="I20" s="12">
        <f t="shared" si="0"/>
        <v>-0.4291539245667686</v>
      </c>
      <c r="J20" s="12">
        <f t="shared" si="1"/>
        <v>-0.42779204633722778</v>
      </c>
      <c r="K20" s="27">
        <v>4905.5045269649654</v>
      </c>
      <c r="L20" s="27">
        <v>2806.9687070580885</v>
      </c>
      <c r="M20" s="34"/>
      <c r="N20" s="35"/>
      <c r="O20" s="35"/>
      <c r="P20" s="35"/>
      <c r="Q20" s="35"/>
      <c r="R20" s="35"/>
      <c r="S20" s="36"/>
      <c r="T20" s="35"/>
      <c r="U20" s="33">
        <v>210915</v>
      </c>
      <c r="V20" s="33">
        <v>652365</v>
      </c>
      <c r="W20" s="33">
        <v>2496645</v>
      </c>
      <c r="X20" s="33">
        <v>1697130</v>
      </c>
      <c r="Y20" s="33">
        <v>2864520</v>
      </c>
      <c r="Z20" s="33">
        <v>2231795</v>
      </c>
      <c r="AA20" s="33">
        <v>3193155</v>
      </c>
      <c r="AB20" s="33">
        <v>3536505</v>
      </c>
      <c r="AC20" s="33">
        <v>3345210</v>
      </c>
      <c r="AD20" s="33">
        <v>4620510</v>
      </c>
      <c r="AE20" s="33">
        <v>5111160</v>
      </c>
      <c r="AF20" s="33">
        <v>3688560</v>
      </c>
      <c r="AG20" s="33">
        <v>4406865</v>
      </c>
      <c r="AH20" s="33">
        <v>4386570</v>
      </c>
      <c r="AI20" s="33">
        <v>5896839</v>
      </c>
      <c r="AJ20" s="33">
        <v>6410870</v>
      </c>
      <c r="AK20" s="33">
        <v>8868331</v>
      </c>
      <c r="AL20" s="33">
        <v>11311992</v>
      </c>
      <c r="AM20" s="33">
        <v>18348376</v>
      </c>
      <c r="AN20" s="35"/>
      <c r="AO20" s="35"/>
      <c r="AP20" s="35"/>
      <c r="AQ20" s="35"/>
      <c r="AR20" s="35"/>
      <c r="AS20" s="35"/>
      <c r="AT20" s="35"/>
      <c r="AU20" s="35"/>
      <c r="AV20" s="33">
        <v>43</v>
      </c>
      <c r="AW20" s="33">
        <v>133</v>
      </c>
      <c r="AX20" s="33">
        <v>509</v>
      </c>
      <c r="AY20" s="33">
        <v>346</v>
      </c>
      <c r="AZ20" s="33">
        <v>584</v>
      </c>
      <c r="BA20" s="33">
        <v>455</v>
      </c>
      <c r="BB20" s="33">
        <v>651</v>
      </c>
      <c r="BC20" s="33">
        <v>721</v>
      </c>
      <c r="BD20" s="33">
        <v>682</v>
      </c>
      <c r="BE20" s="33">
        <v>942</v>
      </c>
      <c r="BF20" s="33">
        <v>1042</v>
      </c>
      <c r="BG20" s="33">
        <v>752</v>
      </c>
      <c r="BH20" s="33">
        <v>898</v>
      </c>
      <c r="BI20" s="33">
        <v>894</v>
      </c>
      <c r="BJ20" s="33">
        <v>1498</v>
      </c>
      <c r="BK20" s="33">
        <v>2249</v>
      </c>
      <c r="BL20" s="33">
        <v>3168</v>
      </c>
      <c r="BM20" s="33">
        <v>4040</v>
      </c>
      <c r="BN20" s="33">
        <v>6553</v>
      </c>
    </row>
    <row r="21" spans="1:66" s="10" customFormat="1" ht="24" x14ac:dyDescent="0.2">
      <c r="A21" s="10" t="s">
        <v>185</v>
      </c>
      <c r="B21" s="1" t="s">
        <v>70</v>
      </c>
      <c r="C21" s="1" t="s">
        <v>219</v>
      </c>
      <c r="D21" s="2" t="s">
        <v>50</v>
      </c>
      <c r="E21" s="38">
        <v>2005</v>
      </c>
      <c r="F21" s="1" t="s">
        <v>51</v>
      </c>
      <c r="G21" s="6">
        <v>585</v>
      </c>
      <c r="H21" s="6">
        <v>1046.51</v>
      </c>
      <c r="I21" s="12">
        <f t="shared" si="0"/>
        <v>-0.4409991304430918</v>
      </c>
      <c r="J21" s="12">
        <f t="shared" si="1"/>
        <v>-0.4707592186717181</v>
      </c>
      <c r="K21" s="27">
        <v>1109.7470786770405</v>
      </c>
      <c r="L21" s="27">
        <v>587.32341099581527</v>
      </c>
      <c r="M21" s="32">
        <v>15143476</v>
      </c>
      <c r="N21" s="33">
        <v>16195481</v>
      </c>
      <c r="O21" s="33">
        <v>16073537</v>
      </c>
      <c r="P21" s="33">
        <v>15446039</v>
      </c>
      <c r="Q21" s="33">
        <v>18852827</v>
      </c>
      <c r="R21" s="33">
        <v>19752902</v>
      </c>
      <c r="S21" s="33">
        <v>21633154</v>
      </c>
      <c r="T21" s="33">
        <v>25664698</v>
      </c>
      <c r="U21" s="33">
        <v>29808917</v>
      </c>
      <c r="V21" s="33">
        <v>30682584</v>
      </c>
      <c r="W21" s="33">
        <v>30602648</v>
      </c>
      <c r="X21" s="33">
        <v>35058852</v>
      </c>
      <c r="Y21" s="33">
        <v>32794824</v>
      </c>
      <c r="Z21" s="33">
        <v>37732920</v>
      </c>
      <c r="AA21" s="33">
        <v>40719774</v>
      </c>
      <c r="AB21" s="33">
        <v>41710659</v>
      </c>
      <c r="AC21" s="33">
        <v>48542146</v>
      </c>
      <c r="AD21" s="33">
        <v>43890282</v>
      </c>
      <c r="AE21" s="33">
        <v>44873947</v>
      </c>
      <c r="AF21" s="33">
        <v>49296643</v>
      </c>
      <c r="AG21" s="33">
        <v>55200504</v>
      </c>
      <c r="AH21" s="33">
        <v>57673307</v>
      </c>
      <c r="AI21" s="33">
        <v>55615592</v>
      </c>
      <c r="AJ21" s="33">
        <v>50649660</v>
      </c>
      <c r="AK21" s="33">
        <v>60709651</v>
      </c>
      <c r="AL21" s="33">
        <v>64349338</v>
      </c>
      <c r="AM21" s="33">
        <v>68636097</v>
      </c>
      <c r="AN21" s="33">
        <v>13208</v>
      </c>
      <c r="AO21" s="33">
        <v>14300</v>
      </c>
      <c r="AP21" s="33">
        <v>14200</v>
      </c>
      <c r="AQ21" s="33">
        <v>13597</v>
      </c>
      <c r="AR21" s="33">
        <v>16581</v>
      </c>
      <c r="AS21" s="33">
        <v>17472</v>
      </c>
      <c r="AT21" s="33">
        <v>19114</v>
      </c>
      <c r="AU21" s="33">
        <v>22693</v>
      </c>
      <c r="AV21" s="33">
        <v>26476</v>
      </c>
      <c r="AW21" s="33">
        <v>27450</v>
      </c>
      <c r="AX21" s="33">
        <v>27369</v>
      </c>
      <c r="AY21" s="33">
        <v>31288</v>
      </c>
      <c r="AZ21" s="33">
        <v>29231</v>
      </c>
      <c r="BA21" s="33">
        <v>33754</v>
      </c>
      <c r="BB21" s="33">
        <v>36353</v>
      </c>
      <c r="BC21" s="33">
        <v>37331</v>
      </c>
      <c r="BD21" s="33">
        <v>43506</v>
      </c>
      <c r="BE21" s="33">
        <v>39500</v>
      </c>
      <c r="BF21" s="33">
        <v>40735</v>
      </c>
      <c r="BG21" s="33">
        <v>44662</v>
      </c>
      <c r="BH21" s="33">
        <v>49917</v>
      </c>
      <c r="BI21" s="33">
        <v>52703</v>
      </c>
      <c r="BJ21" s="33">
        <v>64495</v>
      </c>
      <c r="BK21" s="33">
        <v>84946</v>
      </c>
      <c r="BL21" s="33">
        <v>103916</v>
      </c>
      <c r="BM21" s="33">
        <v>109947</v>
      </c>
      <c r="BN21" s="33">
        <v>117222</v>
      </c>
    </row>
    <row r="22" spans="1:66" s="10" customFormat="1" x14ac:dyDescent="0.2">
      <c r="A22" s="10" t="s">
        <v>186</v>
      </c>
      <c r="B22" s="1" t="s">
        <v>2</v>
      </c>
      <c r="C22" s="1" t="s">
        <v>219</v>
      </c>
      <c r="D22" s="2" t="s">
        <v>0</v>
      </c>
      <c r="E22" s="38">
        <v>2011</v>
      </c>
      <c r="F22" s="1" t="s">
        <v>93</v>
      </c>
      <c r="G22" s="6">
        <v>410</v>
      </c>
      <c r="H22" s="6">
        <v>747.27</v>
      </c>
      <c r="I22" s="12">
        <f t="shared" si="0"/>
        <v>-0.45133619709074357</v>
      </c>
      <c r="J22" s="12">
        <f t="shared" si="1"/>
        <v>-0.48019133331095132</v>
      </c>
      <c r="K22" s="27">
        <v>788.74700839579248</v>
      </c>
      <c r="L22" s="27">
        <v>409.99753078919275</v>
      </c>
      <c r="M22" s="32">
        <v>1355812</v>
      </c>
      <c r="N22" s="33">
        <v>2648076</v>
      </c>
      <c r="O22" s="33">
        <v>3088611</v>
      </c>
      <c r="P22" s="33">
        <v>4041996</v>
      </c>
      <c r="Q22" s="33">
        <v>5319819</v>
      </c>
      <c r="R22" s="33">
        <v>6909045</v>
      </c>
      <c r="S22" s="33">
        <v>5196387</v>
      </c>
      <c r="T22" s="33">
        <v>6233405</v>
      </c>
      <c r="U22" s="33">
        <v>7217373</v>
      </c>
      <c r="V22" s="33">
        <v>8807186</v>
      </c>
      <c r="W22" s="33">
        <v>6978323</v>
      </c>
      <c r="X22" s="33">
        <v>6650629</v>
      </c>
      <c r="Y22" s="33">
        <v>7656835</v>
      </c>
      <c r="Z22" s="33">
        <v>7967878</v>
      </c>
      <c r="AA22" s="33">
        <v>8952719</v>
      </c>
      <c r="AB22" s="33">
        <v>7127376</v>
      </c>
      <c r="AC22" s="33">
        <v>10805990</v>
      </c>
      <c r="AD22" s="33">
        <v>10713863</v>
      </c>
      <c r="AE22" s="33">
        <v>11121414</v>
      </c>
      <c r="AF22" s="33">
        <v>9119137</v>
      </c>
      <c r="AG22" s="33">
        <v>12096947</v>
      </c>
      <c r="AH22" s="33">
        <v>12516954</v>
      </c>
      <c r="AI22" s="33">
        <v>11665029</v>
      </c>
      <c r="AJ22" s="33">
        <v>15703614</v>
      </c>
      <c r="AK22" s="33">
        <v>20328571</v>
      </c>
      <c r="AL22" s="33">
        <v>26293851</v>
      </c>
      <c r="AM22" s="33">
        <v>32152975</v>
      </c>
      <c r="AN22" s="33">
        <v>1688</v>
      </c>
      <c r="AO22" s="33">
        <v>3295</v>
      </c>
      <c r="AP22" s="33">
        <v>3826</v>
      </c>
      <c r="AQ22" s="33">
        <v>5002</v>
      </c>
      <c r="AR22" s="33">
        <v>6576</v>
      </c>
      <c r="AS22" s="33">
        <v>8580</v>
      </c>
      <c r="AT22" s="33">
        <v>6475</v>
      </c>
      <c r="AU22" s="33">
        <v>7761</v>
      </c>
      <c r="AV22" s="33">
        <v>8992</v>
      </c>
      <c r="AW22" s="33">
        <v>10963</v>
      </c>
      <c r="AX22" s="33">
        <v>8703</v>
      </c>
      <c r="AY22" s="33">
        <v>8268</v>
      </c>
      <c r="AZ22" s="33">
        <v>9528</v>
      </c>
      <c r="BA22" s="33">
        <v>9917</v>
      </c>
      <c r="BB22" s="33">
        <v>11182</v>
      </c>
      <c r="BC22" s="33">
        <v>8880</v>
      </c>
      <c r="BD22" s="33">
        <v>13506</v>
      </c>
      <c r="BE22" s="33">
        <v>13409</v>
      </c>
      <c r="BF22" s="33">
        <v>14141</v>
      </c>
      <c r="BG22" s="33">
        <v>11805</v>
      </c>
      <c r="BH22" s="33">
        <v>15586</v>
      </c>
      <c r="BI22" s="33">
        <v>16394</v>
      </c>
      <c r="BJ22" s="33">
        <v>20381</v>
      </c>
      <c r="BK22" s="33">
        <v>38313</v>
      </c>
      <c r="BL22" s="33">
        <v>49578</v>
      </c>
      <c r="BM22" s="33">
        <v>64126</v>
      </c>
      <c r="BN22" s="33">
        <v>78421</v>
      </c>
    </row>
    <row r="23" spans="1:66" s="10" customFormat="1" ht="14.25" x14ac:dyDescent="0.3">
      <c r="A23" s="10" t="s">
        <v>189</v>
      </c>
      <c r="B23" s="1" t="s">
        <v>188</v>
      </c>
      <c r="C23" s="40" t="s">
        <v>218</v>
      </c>
      <c r="D23" s="2" t="s">
        <v>20</v>
      </c>
      <c r="E23" s="38">
        <v>2009</v>
      </c>
      <c r="F23" s="1" t="s">
        <v>56</v>
      </c>
      <c r="G23" s="6">
        <v>203</v>
      </c>
      <c r="H23" s="6">
        <v>397.13</v>
      </c>
      <c r="I23" s="12">
        <f t="shared" si="0"/>
        <v>-0.4888323722710447</v>
      </c>
      <c r="J23" s="12">
        <f t="shared" si="1"/>
        <v>-0.62478043607860734</v>
      </c>
      <c r="K23" s="27">
        <v>402.8742175696093</v>
      </c>
      <c r="L23" s="27">
        <v>151.16628823164106</v>
      </c>
      <c r="M23" s="32">
        <v>45688290</v>
      </c>
      <c r="N23" s="33">
        <v>46518518</v>
      </c>
      <c r="O23" s="33">
        <v>45804291</v>
      </c>
      <c r="P23" s="33">
        <v>43571423</v>
      </c>
      <c r="Q23" s="33">
        <v>39048079</v>
      </c>
      <c r="R23" s="33">
        <v>37699226</v>
      </c>
      <c r="S23" s="33">
        <v>37487703</v>
      </c>
      <c r="T23" s="33">
        <v>40163689</v>
      </c>
      <c r="U23" s="33">
        <v>44530098</v>
      </c>
      <c r="V23" s="33">
        <v>45919801</v>
      </c>
      <c r="W23" s="33">
        <v>40480612</v>
      </c>
      <c r="X23" s="33">
        <v>31766749</v>
      </c>
      <c r="Y23" s="33">
        <v>38010202</v>
      </c>
      <c r="Z23" s="33">
        <v>38327707</v>
      </c>
      <c r="AA23" s="33">
        <v>49564442</v>
      </c>
      <c r="AB23" s="33">
        <v>46349893</v>
      </c>
      <c r="AC23" s="33">
        <v>44569517</v>
      </c>
      <c r="AD23" s="33">
        <v>40729411</v>
      </c>
      <c r="AE23" s="33">
        <v>51572085</v>
      </c>
      <c r="AF23" s="33">
        <v>44115391</v>
      </c>
      <c r="AG23" s="33">
        <v>42905900</v>
      </c>
      <c r="AH23" s="33">
        <v>51819352</v>
      </c>
      <c r="AI23" s="33">
        <v>43726578</v>
      </c>
      <c r="AJ23" s="33">
        <v>56492445</v>
      </c>
      <c r="AK23" s="33">
        <v>71109832</v>
      </c>
      <c r="AL23" s="33">
        <v>81240059</v>
      </c>
      <c r="AM23" s="33">
        <v>102729524</v>
      </c>
      <c r="AN23" s="33">
        <v>112980</v>
      </c>
      <c r="AO23" s="33">
        <v>114900</v>
      </c>
      <c r="AP23" s="33">
        <v>113940</v>
      </c>
      <c r="AQ23" s="33">
        <v>107940</v>
      </c>
      <c r="AR23" s="33">
        <v>96960</v>
      </c>
      <c r="AS23" s="33">
        <v>93660</v>
      </c>
      <c r="AT23" s="33">
        <v>93180</v>
      </c>
      <c r="AU23" s="33">
        <v>99720</v>
      </c>
      <c r="AV23" s="33">
        <v>110700</v>
      </c>
      <c r="AW23" s="33">
        <v>114720</v>
      </c>
      <c r="AX23" s="33">
        <v>100380</v>
      </c>
      <c r="AY23" s="33">
        <v>78840</v>
      </c>
      <c r="AZ23" s="33">
        <v>94260</v>
      </c>
      <c r="BA23" s="33">
        <v>95040</v>
      </c>
      <c r="BB23" s="33">
        <v>122820</v>
      </c>
      <c r="BC23" s="33">
        <v>114780</v>
      </c>
      <c r="BD23" s="33">
        <v>110160</v>
      </c>
      <c r="BE23" s="33">
        <v>101160</v>
      </c>
      <c r="BF23" s="33">
        <v>128340</v>
      </c>
      <c r="BG23" s="33">
        <v>109560</v>
      </c>
      <c r="BH23" s="33">
        <v>106800</v>
      </c>
      <c r="BI23" s="33">
        <v>129000</v>
      </c>
      <c r="BJ23" s="33">
        <v>147780</v>
      </c>
      <c r="BK23" s="33">
        <v>271920</v>
      </c>
      <c r="BL23" s="33">
        <v>559920</v>
      </c>
      <c r="BM23" s="33">
        <v>509940</v>
      </c>
      <c r="BN23" s="33">
        <v>719340</v>
      </c>
    </row>
    <row r="24" spans="1:66" s="10" customFormat="1" ht="14.25" x14ac:dyDescent="0.3">
      <c r="A24" s="10" t="s">
        <v>190</v>
      </c>
      <c r="B24" s="1" t="s">
        <v>75</v>
      </c>
      <c r="C24" s="40" t="s">
        <v>218</v>
      </c>
      <c r="D24" s="2" t="s">
        <v>57</v>
      </c>
      <c r="E24" s="38">
        <v>2012</v>
      </c>
      <c r="F24" s="1" t="s">
        <v>202</v>
      </c>
      <c r="G24" s="6">
        <v>6116</v>
      </c>
      <c r="H24" s="6">
        <v>12629.43</v>
      </c>
      <c r="I24" s="12">
        <v>-0.51573428096121521</v>
      </c>
      <c r="J24" s="12">
        <v>-0.49948713868499939</v>
      </c>
      <c r="K24" s="27">
        <v>12404.501437123161</v>
      </c>
      <c r="L24" s="27">
        <v>6208.6125074805504</v>
      </c>
      <c r="M24" s="37"/>
      <c r="N24" s="33">
        <v>6350455</v>
      </c>
      <c r="O24" s="33">
        <v>18205901</v>
      </c>
      <c r="P24" s="33">
        <v>20661753</v>
      </c>
      <c r="Q24" s="33">
        <v>24695704</v>
      </c>
      <c r="R24" s="33">
        <v>33255354</v>
      </c>
      <c r="S24" s="33">
        <v>38609337</v>
      </c>
      <c r="T24" s="33">
        <v>35759242</v>
      </c>
      <c r="U24" s="33">
        <v>41823175</v>
      </c>
      <c r="V24" s="33">
        <v>49624782</v>
      </c>
      <c r="W24" s="33">
        <v>52057077</v>
      </c>
      <c r="X24" s="33">
        <v>41551954</v>
      </c>
      <c r="Y24" s="33">
        <v>47655485</v>
      </c>
      <c r="Z24" s="33">
        <v>53713881</v>
      </c>
      <c r="AA24" s="33">
        <v>62469676</v>
      </c>
      <c r="AB24" s="33">
        <v>50137584</v>
      </c>
      <c r="AC24" s="33">
        <v>53061168</v>
      </c>
      <c r="AD24" s="33">
        <v>58312058</v>
      </c>
      <c r="AE24" s="33">
        <v>58458571</v>
      </c>
      <c r="AF24" s="33">
        <v>53193939</v>
      </c>
      <c r="AG24" s="33">
        <v>66699920</v>
      </c>
      <c r="AH24" s="33">
        <v>75794039</v>
      </c>
      <c r="AI24" s="33">
        <v>88567157</v>
      </c>
      <c r="AJ24" s="33">
        <v>87448825</v>
      </c>
      <c r="AK24" s="33">
        <v>102725546</v>
      </c>
      <c r="AL24" s="33">
        <v>100289469</v>
      </c>
      <c r="AM24" s="33">
        <v>103785797</v>
      </c>
      <c r="AN24" s="33">
        <v>567</v>
      </c>
      <c r="AO24" s="33">
        <v>694</v>
      </c>
      <c r="AP24" s="33">
        <v>1482</v>
      </c>
      <c r="AQ24" s="33">
        <v>1606</v>
      </c>
      <c r="AR24" s="33">
        <v>1918</v>
      </c>
      <c r="AS24" s="33">
        <v>2587</v>
      </c>
      <c r="AT24" s="33">
        <v>3000</v>
      </c>
      <c r="AU24" s="33">
        <v>2781</v>
      </c>
      <c r="AV24" s="33">
        <v>3276</v>
      </c>
      <c r="AW24" s="33">
        <v>3867</v>
      </c>
      <c r="AX24" s="33">
        <v>4050</v>
      </c>
      <c r="AY24" s="33">
        <v>3218</v>
      </c>
      <c r="AZ24" s="33">
        <v>3707</v>
      </c>
      <c r="BA24" s="33">
        <v>4253</v>
      </c>
      <c r="BB24" s="33">
        <v>4939</v>
      </c>
      <c r="BC24" s="33">
        <v>3948</v>
      </c>
      <c r="BD24" s="33">
        <v>4202</v>
      </c>
      <c r="BE24" s="33">
        <v>4665</v>
      </c>
      <c r="BF24" s="33">
        <v>4679</v>
      </c>
      <c r="BG24" s="33">
        <v>4286</v>
      </c>
      <c r="BH24" s="33">
        <v>5871</v>
      </c>
      <c r="BI24" s="33">
        <v>6813</v>
      </c>
      <c r="BJ24" s="33">
        <v>9541</v>
      </c>
      <c r="BK24" s="33">
        <v>13249</v>
      </c>
      <c r="BL24" s="33">
        <v>16829</v>
      </c>
      <c r="BM24" s="33">
        <v>16396</v>
      </c>
      <c r="BN24" s="33">
        <v>17033</v>
      </c>
    </row>
    <row r="25" spans="1:66" s="10" customFormat="1" ht="15.75" x14ac:dyDescent="0.3">
      <c r="A25" s="10" t="s">
        <v>194</v>
      </c>
      <c r="B25" s="1" t="s">
        <v>74</v>
      </c>
      <c r="C25" s="40" t="s">
        <v>218</v>
      </c>
      <c r="D25" s="2" t="s">
        <v>57</v>
      </c>
      <c r="E25" s="38">
        <v>2015</v>
      </c>
      <c r="F25" s="1" t="s">
        <v>37</v>
      </c>
      <c r="G25" s="6">
        <v>144.91999999999999</v>
      </c>
      <c r="H25" s="6">
        <v>307.7</v>
      </c>
      <c r="I25" s="12">
        <f t="shared" si="0"/>
        <v>-0.52902177445563869</v>
      </c>
      <c r="J25" s="12">
        <f t="shared" si="1"/>
        <v>-0.53601470091834913</v>
      </c>
      <c r="K25" s="27">
        <v>307.71814496900333</v>
      </c>
      <c r="L25" s="27">
        <v>142.77669552629382</v>
      </c>
      <c r="M25" s="34"/>
      <c r="N25" s="35"/>
      <c r="O25" s="35"/>
      <c r="P25" s="35"/>
      <c r="Q25" s="35"/>
      <c r="R25" s="35"/>
      <c r="S25" s="36"/>
      <c r="T25" s="35"/>
      <c r="U25" s="35"/>
      <c r="V25" s="35"/>
      <c r="W25" s="35"/>
      <c r="X25" s="35"/>
      <c r="Y25" s="35"/>
      <c r="Z25" s="35"/>
      <c r="AA25" s="35"/>
      <c r="AB25" s="33">
        <v>701571</v>
      </c>
      <c r="AC25" s="33">
        <v>3692778</v>
      </c>
      <c r="AD25" s="33">
        <v>3286617</v>
      </c>
      <c r="AE25" s="33">
        <v>3951046</v>
      </c>
      <c r="AF25" s="33">
        <v>3877200</v>
      </c>
      <c r="AG25" s="33">
        <v>4357143</v>
      </c>
      <c r="AH25" s="33">
        <v>5945043</v>
      </c>
      <c r="AI25" s="33">
        <v>9313581</v>
      </c>
      <c r="AJ25" s="33">
        <v>27233335</v>
      </c>
      <c r="AK25" s="33">
        <v>58449092</v>
      </c>
      <c r="AL25" s="33">
        <v>78274126</v>
      </c>
      <c r="AM25" s="33">
        <v>92477531</v>
      </c>
      <c r="AN25" s="35"/>
      <c r="AO25" s="35"/>
      <c r="AP25" s="35"/>
      <c r="AQ25" s="35"/>
      <c r="AR25" s="35"/>
      <c r="AS25" s="35"/>
      <c r="AT25" s="35"/>
      <c r="AU25" s="35"/>
      <c r="AV25" s="35"/>
      <c r="AW25" s="35"/>
      <c r="AX25" s="35"/>
      <c r="AY25" s="35"/>
      <c r="AZ25" s="35"/>
      <c r="BA25" s="35"/>
      <c r="BB25" s="35"/>
      <c r="BC25" s="33">
        <v>2280</v>
      </c>
      <c r="BD25" s="33">
        <v>12000</v>
      </c>
      <c r="BE25" s="33">
        <v>10680</v>
      </c>
      <c r="BF25" s="33">
        <v>12840</v>
      </c>
      <c r="BG25" s="33">
        <v>12600</v>
      </c>
      <c r="BH25" s="33">
        <v>14160</v>
      </c>
      <c r="BI25" s="33">
        <v>19320</v>
      </c>
      <c r="BJ25" s="33">
        <v>49440</v>
      </c>
      <c r="BK25" s="33">
        <v>187920</v>
      </c>
      <c r="BL25" s="33">
        <v>416410</v>
      </c>
      <c r="BM25" s="33">
        <v>540120</v>
      </c>
      <c r="BN25" s="33">
        <v>651600</v>
      </c>
    </row>
    <row r="26" spans="1:66" s="10" customFormat="1" ht="14.25" x14ac:dyDescent="0.3">
      <c r="A26" s="10" t="s">
        <v>195</v>
      </c>
      <c r="B26" s="1" t="s">
        <v>77</v>
      </c>
      <c r="C26" s="40" t="s">
        <v>218</v>
      </c>
      <c r="D26" s="2" t="s">
        <v>11</v>
      </c>
      <c r="E26" s="38">
        <v>2011</v>
      </c>
      <c r="F26" s="1" t="s">
        <v>92</v>
      </c>
      <c r="G26" s="6">
        <v>2400</v>
      </c>
      <c r="H26" s="6">
        <v>5433.11</v>
      </c>
      <c r="I26" s="12">
        <f t="shared" si="0"/>
        <v>-0.55826405134444168</v>
      </c>
      <c r="J26" s="12">
        <f t="shared" si="1"/>
        <v>-0.55200971754525541</v>
      </c>
      <c r="K26" s="27">
        <v>5346.4104964064854</v>
      </c>
      <c r="L26" s="27">
        <v>2395.1399484041531</v>
      </c>
      <c r="M26" s="32">
        <v>711670</v>
      </c>
      <c r="N26" s="33">
        <v>1117046</v>
      </c>
      <c r="O26" s="33">
        <v>1214324</v>
      </c>
      <c r="P26" s="33">
        <v>1052695</v>
      </c>
      <c r="Q26" s="33">
        <v>1238386</v>
      </c>
      <c r="R26" s="33">
        <v>1976415</v>
      </c>
      <c r="S26" s="33">
        <v>1964374</v>
      </c>
      <c r="T26" s="33">
        <v>2202375</v>
      </c>
      <c r="U26" s="33">
        <v>2451538</v>
      </c>
      <c r="V26" s="33">
        <v>2687655</v>
      </c>
      <c r="W26" s="33">
        <v>2192994</v>
      </c>
      <c r="X26" s="33">
        <v>2072023</v>
      </c>
      <c r="Y26" s="33">
        <v>2981747</v>
      </c>
      <c r="Z26" s="33">
        <v>3269811</v>
      </c>
      <c r="AA26" s="33">
        <v>4819048</v>
      </c>
      <c r="AB26" s="33">
        <v>5496839</v>
      </c>
      <c r="AC26" s="33">
        <v>5888012</v>
      </c>
      <c r="AD26" s="33">
        <v>6554812</v>
      </c>
      <c r="AE26" s="33">
        <v>8167744</v>
      </c>
      <c r="AF26" s="33">
        <v>7849882</v>
      </c>
      <c r="AG26" s="33">
        <v>8885459</v>
      </c>
      <c r="AH26" s="33">
        <v>10061794</v>
      </c>
      <c r="AI26" s="33">
        <v>12037108</v>
      </c>
      <c r="AJ26" s="33">
        <v>17365697</v>
      </c>
      <c r="AK26" s="33">
        <v>25087200</v>
      </c>
      <c r="AL26" s="33">
        <v>31161600</v>
      </c>
      <c r="AM26" s="33">
        <v>38724752</v>
      </c>
      <c r="AN26" s="33">
        <v>137</v>
      </c>
      <c r="AO26" s="33">
        <v>217</v>
      </c>
      <c r="AP26" s="33">
        <v>239</v>
      </c>
      <c r="AQ26" s="33">
        <v>213</v>
      </c>
      <c r="AR26" s="33">
        <v>247</v>
      </c>
      <c r="AS26" s="33">
        <v>391</v>
      </c>
      <c r="AT26" s="33">
        <v>390</v>
      </c>
      <c r="AU26" s="33">
        <v>435</v>
      </c>
      <c r="AV26" s="33">
        <v>486</v>
      </c>
      <c r="AW26" s="33">
        <v>529</v>
      </c>
      <c r="AX26" s="33">
        <v>434</v>
      </c>
      <c r="AY26" s="33">
        <v>408</v>
      </c>
      <c r="AZ26" s="33">
        <v>582</v>
      </c>
      <c r="BA26" s="33">
        <v>633</v>
      </c>
      <c r="BB26" s="33">
        <v>930</v>
      </c>
      <c r="BC26" s="33">
        <v>1054</v>
      </c>
      <c r="BD26" s="33">
        <v>1128</v>
      </c>
      <c r="BE26" s="33">
        <v>1221</v>
      </c>
      <c r="BF26" s="33">
        <v>1499</v>
      </c>
      <c r="BG26" s="33">
        <v>1438</v>
      </c>
      <c r="BH26" s="33">
        <v>1630</v>
      </c>
      <c r="BI26" s="33">
        <v>1851</v>
      </c>
      <c r="BJ26" s="33">
        <v>2963</v>
      </c>
      <c r="BK26" s="33">
        <v>7235</v>
      </c>
      <c r="BL26" s="33">
        <v>10475</v>
      </c>
      <c r="BM26" s="33">
        <v>12984</v>
      </c>
      <c r="BN26" s="33">
        <v>16209</v>
      </c>
    </row>
    <row r="27" spans="1:66" s="10" customFormat="1" ht="14.25" x14ac:dyDescent="0.3">
      <c r="A27" s="10" t="s">
        <v>196</v>
      </c>
      <c r="B27" s="1" t="s">
        <v>197</v>
      </c>
      <c r="C27" s="40" t="s">
        <v>218</v>
      </c>
      <c r="D27" s="2" t="s">
        <v>29</v>
      </c>
      <c r="E27" s="38">
        <v>2007</v>
      </c>
      <c r="F27" s="1" t="s">
        <v>58</v>
      </c>
      <c r="G27" s="6">
        <v>195</v>
      </c>
      <c r="H27" s="6">
        <v>460</v>
      </c>
      <c r="I27" s="12">
        <f t="shared" si="0"/>
        <v>-0.57608695652173914</v>
      </c>
      <c r="J27" s="12">
        <f t="shared" si="1"/>
        <v>-0.65092756243539618</v>
      </c>
      <c r="K27" s="27">
        <v>536.84193573944731</v>
      </c>
      <c r="L27" s="27">
        <v>187.39672309546927</v>
      </c>
      <c r="M27" s="32">
        <v>45682720</v>
      </c>
      <c r="N27" s="33">
        <v>44909779</v>
      </c>
      <c r="O27" s="33">
        <v>43983785</v>
      </c>
      <c r="P27" s="33">
        <v>44152883</v>
      </c>
      <c r="Q27" s="33">
        <v>47804925</v>
      </c>
      <c r="R27" s="33">
        <v>50057599</v>
      </c>
      <c r="S27" s="33">
        <v>56648218</v>
      </c>
      <c r="T27" s="33">
        <v>42200685</v>
      </c>
      <c r="U27" s="33">
        <v>59830622</v>
      </c>
      <c r="V27" s="33">
        <v>44660329</v>
      </c>
      <c r="W27" s="33">
        <v>57025046</v>
      </c>
      <c r="X27" s="33">
        <v>42196260</v>
      </c>
      <c r="Y27" s="33">
        <v>40094395</v>
      </c>
      <c r="Z27" s="33">
        <v>40908956</v>
      </c>
      <c r="AA27" s="33">
        <v>46389639</v>
      </c>
      <c r="AB27" s="33">
        <v>40381601</v>
      </c>
      <c r="AC27" s="33">
        <v>37383498</v>
      </c>
      <c r="AD27" s="33">
        <v>34550726</v>
      </c>
      <c r="AE27" s="33">
        <v>29296363</v>
      </c>
      <c r="AF27" s="33">
        <v>28363856</v>
      </c>
      <c r="AG27" s="33">
        <v>26579303</v>
      </c>
      <c r="AH27" s="33">
        <v>28396057</v>
      </c>
      <c r="AI27" s="33">
        <v>26502624</v>
      </c>
      <c r="AJ27" s="33">
        <v>14954980</v>
      </c>
      <c r="AK27" s="33">
        <v>18484291</v>
      </c>
      <c r="AL27" s="33">
        <v>21350034</v>
      </c>
      <c r="AM27" s="33">
        <v>25112535</v>
      </c>
      <c r="AN27" s="33">
        <v>76286</v>
      </c>
      <c r="AO27" s="33">
        <v>73972</v>
      </c>
      <c r="AP27" s="33">
        <v>73538</v>
      </c>
      <c r="AQ27" s="33">
        <v>75135</v>
      </c>
      <c r="AR27" s="33">
        <v>79971</v>
      </c>
      <c r="AS27" s="33">
        <v>84279</v>
      </c>
      <c r="AT27" s="33">
        <v>93814</v>
      </c>
      <c r="AU27" s="33">
        <v>71287</v>
      </c>
      <c r="AV27" s="33">
        <v>99946</v>
      </c>
      <c r="AW27" s="33">
        <v>75127</v>
      </c>
      <c r="AX27" s="33">
        <v>104400</v>
      </c>
      <c r="AY27" s="33">
        <v>80241</v>
      </c>
      <c r="AZ27" s="33">
        <v>71497</v>
      </c>
      <c r="BA27" s="33">
        <v>69139</v>
      </c>
      <c r="BB27" s="33">
        <v>82031</v>
      </c>
      <c r="BC27" s="33">
        <v>71359</v>
      </c>
      <c r="BD27" s="33">
        <v>66614</v>
      </c>
      <c r="BE27" s="33">
        <v>57945</v>
      </c>
      <c r="BF27" s="33">
        <v>54714</v>
      </c>
      <c r="BG27" s="33">
        <v>61966</v>
      </c>
      <c r="BH27" s="33">
        <v>58287</v>
      </c>
      <c r="BI27" s="33">
        <v>62776</v>
      </c>
      <c r="BJ27" s="33">
        <v>73764</v>
      </c>
      <c r="BK27" s="33">
        <v>80655</v>
      </c>
      <c r="BL27" s="33">
        <v>95924</v>
      </c>
      <c r="BM27" s="33">
        <v>110616</v>
      </c>
      <c r="BN27" s="33">
        <v>139183</v>
      </c>
    </row>
    <row r="28" spans="1:66" s="10" customFormat="1" ht="14.25" x14ac:dyDescent="0.3">
      <c r="A28" s="10" t="s">
        <v>199</v>
      </c>
      <c r="B28" s="1" t="s">
        <v>198</v>
      </c>
      <c r="C28" s="40" t="s">
        <v>218</v>
      </c>
      <c r="D28" s="2" t="s">
        <v>59</v>
      </c>
      <c r="E28" s="38">
        <v>2013</v>
      </c>
      <c r="F28" s="1" t="s">
        <v>201</v>
      </c>
      <c r="G28" s="6">
        <v>1101.99</v>
      </c>
      <c r="H28" s="6">
        <v>2792.31</v>
      </c>
      <c r="I28" s="12">
        <v>-0.60534826004276021</v>
      </c>
      <c r="J28" s="12">
        <v>-0.61088664601488429</v>
      </c>
      <c r="K28" s="27">
        <v>2800.2127799736495</v>
      </c>
      <c r="L28" s="27">
        <v>1089.6001866875317</v>
      </c>
      <c r="M28" s="34"/>
      <c r="N28" s="35"/>
      <c r="O28" s="35"/>
      <c r="P28" s="35"/>
      <c r="Q28" s="33">
        <v>520000</v>
      </c>
      <c r="R28" s="33">
        <v>325605</v>
      </c>
      <c r="S28" s="33">
        <v>604328</v>
      </c>
      <c r="T28" s="33">
        <v>303025</v>
      </c>
      <c r="U28" s="33">
        <v>1712912</v>
      </c>
      <c r="V28" s="33">
        <v>1897747</v>
      </c>
      <c r="W28" s="33">
        <v>3446489</v>
      </c>
      <c r="X28" s="33">
        <v>3719787</v>
      </c>
      <c r="Y28" s="33">
        <v>3938438</v>
      </c>
      <c r="Z28" s="33">
        <v>3403885</v>
      </c>
      <c r="AA28" s="33">
        <v>3142781</v>
      </c>
      <c r="AB28" s="33">
        <v>3070638</v>
      </c>
      <c r="AC28" s="33">
        <v>4236109</v>
      </c>
      <c r="AD28" s="33">
        <v>4708127</v>
      </c>
      <c r="AE28" s="33">
        <v>5763579</v>
      </c>
      <c r="AF28" s="33">
        <v>4498003</v>
      </c>
      <c r="AG28" s="33">
        <v>3379601</v>
      </c>
      <c r="AH28" s="33">
        <v>5225298</v>
      </c>
      <c r="AI28" s="33">
        <v>5391089</v>
      </c>
      <c r="AJ28" s="33">
        <v>8026865</v>
      </c>
      <c r="AK28" s="33">
        <v>17963578</v>
      </c>
      <c r="AL28" s="33">
        <v>30125112</v>
      </c>
      <c r="AM28" s="33">
        <v>43743312</v>
      </c>
      <c r="AN28" s="35"/>
      <c r="AO28" s="35"/>
      <c r="AP28" s="35"/>
      <c r="AQ28" s="35"/>
      <c r="AR28" s="33">
        <v>84</v>
      </c>
      <c r="AS28" s="33">
        <v>63</v>
      </c>
      <c r="AT28" s="33">
        <v>168</v>
      </c>
      <c r="AU28" s="33">
        <v>126</v>
      </c>
      <c r="AV28" s="33">
        <v>714</v>
      </c>
      <c r="AW28" s="33">
        <v>735</v>
      </c>
      <c r="AX28" s="33">
        <v>1386</v>
      </c>
      <c r="AY28" s="33">
        <v>1407</v>
      </c>
      <c r="AZ28" s="33">
        <v>1512</v>
      </c>
      <c r="BA28" s="33">
        <v>1344</v>
      </c>
      <c r="BB28" s="33">
        <v>1260</v>
      </c>
      <c r="BC28" s="33">
        <v>1176</v>
      </c>
      <c r="BD28" s="33">
        <v>1596</v>
      </c>
      <c r="BE28" s="33">
        <v>1764</v>
      </c>
      <c r="BF28" s="33">
        <v>2226</v>
      </c>
      <c r="BG28" s="33">
        <v>1680</v>
      </c>
      <c r="BH28" s="33">
        <v>1344</v>
      </c>
      <c r="BI28" s="33">
        <v>1995</v>
      </c>
      <c r="BJ28" s="33">
        <v>2814</v>
      </c>
      <c r="BK28" s="33">
        <v>7686</v>
      </c>
      <c r="BL28" s="33">
        <v>17115</v>
      </c>
      <c r="BM28" s="33">
        <v>31395</v>
      </c>
      <c r="BN28" s="33">
        <v>43659</v>
      </c>
    </row>
    <row r="29" spans="1:66" s="10" customFormat="1" ht="14.25" x14ac:dyDescent="0.3">
      <c r="A29" s="10" t="s">
        <v>203</v>
      </c>
      <c r="B29" s="11" t="s">
        <v>78</v>
      </c>
      <c r="C29" s="40" t="s">
        <v>218</v>
      </c>
      <c r="D29" s="13" t="s">
        <v>79</v>
      </c>
      <c r="E29" s="39">
        <v>2010</v>
      </c>
      <c r="F29" s="11" t="s">
        <v>82</v>
      </c>
      <c r="G29" s="14">
        <v>1990</v>
      </c>
      <c r="H29" s="14">
        <v>5202.84</v>
      </c>
      <c r="I29" s="12">
        <f t="shared" si="0"/>
        <v>-0.61751658709474055</v>
      </c>
      <c r="J29" s="12">
        <f t="shared" si="1"/>
        <v>-0.60381082614847958</v>
      </c>
      <c r="K29" s="27">
        <v>5092.111577693041</v>
      </c>
      <c r="L29" s="27">
        <v>2017.4394791259683</v>
      </c>
      <c r="M29" s="32">
        <v>36999752</v>
      </c>
      <c r="N29" s="33">
        <v>48108746</v>
      </c>
      <c r="O29" s="33">
        <v>49268558</v>
      </c>
      <c r="P29" s="33">
        <v>52007292</v>
      </c>
      <c r="Q29" s="33">
        <v>60311133</v>
      </c>
      <c r="R29" s="33">
        <v>72948819</v>
      </c>
      <c r="S29" s="33">
        <v>75881414</v>
      </c>
      <c r="T29" s="33">
        <v>72809190</v>
      </c>
      <c r="U29" s="33">
        <v>65175680</v>
      </c>
      <c r="V29" s="33">
        <v>79199195</v>
      </c>
      <c r="W29" s="33">
        <v>80014532</v>
      </c>
      <c r="X29" s="33">
        <v>69485474</v>
      </c>
      <c r="Y29" s="33">
        <v>75970351</v>
      </c>
      <c r="Z29" s="33">
        <v>82635935</v>
      </c>
      <c r="AA29" s="33">
        <v>98208133</v>
      </c>
      <c r="AB29" s="33">
        <v>100171841</v>
      </c>
      <c r="AC29" s="33">
        <v>103022870</v>
      </c>
      <c r="AD29" s="33">
        <v>100903730</v>
      </c>
      <c r="AE29" s="33">
        <v>123494078</v>
      </c>
      <c r="AF29" s="33">
        <v>110305809</v>
      </c>
      <c r="AG29" s="33">
        <v>122330722</v>
      </c>
      <c r="AH29" s="33">
        <v>151281540</v>
      </c>
      <c r="AI29" s="33">
        <v>152479911</v>
      </c>
      <c r="AJ29" s="33">
        <v>147001564</v>
      </c>
      <c r="AK29" s="33">
        <v>183403575</v>
      </c>
      <c r="AL29" s="33">
        <v>230447322</v>
      </c>
      <c r="AM29" s="33">
        <v>285979865</v>
      </c>
      <c r="AN29" s="33">
        <v>7126</v>
      </c>
      <c r="AO29" s="33">
        <v>9293</v>
      </c>
      <c r="AP29" s="33">
        <v>9518</v>
      </c>
      <c r="AQ29" s="33">
        <v>10056</v>
      </c>
      <c r="AR29" s="33">
        <v>11682</v>
      </c>
      <c r="AS29" s="33">
        <v>14107</v>
      </c>
      <c r="AT29" s="33">
        <v>14704</v>
      </c>
      <c r="AU29" s="33">
        <v>14115</v>
      </c>
      <c r="AV29" s="33">
        <v>12631</v>
      </c>
      <c r="AW29" s="33">
        <v>15344</v>
      </c>
      <c r="AX29" s="33">
        <v>15472</v>
      </c>
      <c r="AY29" s="33">
        <v>13409</v>
      </c>
      <c r="AZ29" s="33">
        <v>14655</v>
      </c>
      <c r="BA29" s="33">
        <v>15968</v>
      </c>
      <c r="BB29" s="33">
        <v>18983</v>
      </c>
      <c r="BC29" s="33">
        <v>19351</v>
      </c>
      <c r="BD29" s="33">
        <v>19892</v>
      </c>
      <c r="BE29" s="33">
        <v>19458</v>
      </c>
      <c r="BF29" s="33">
        <v>23787</v>
      </c>
      <c r="BG29" s="33">
        <v>21334</v>
      </c>
      <c r="BH29" s="33">
        <v>25105</v>
      </c>
      <c r="BI29" s="33">
        <v>31267</v>
      </c>
      <c r="BJ29" s="33">
        <v>40245</v>
      </c>
      <c r="BK29" s="33">
        <v>69234</v>
      </c>
      <c r="BL29" s="33">
        <v>91793</v>
      </c>
      <c r="BM29" s="33">
        <v>115333</v>
      </c>
      <c r="BN29" s="33">
        <v>143396</v>
      </c>
    </row>
    <row r="30" spans="1:66" s="10" customFormat="1" ht="14.25" x14ac:dyDescent="0.3">
      <c r="A30" s="10" t="s">
        <v>204</v>
      </c>
      <c r="B30" s="3" t="s">
        <v>81</v>
      </c>
      <c r="C30" s="40" t="s">
        <v>218</v>
      </c>
      <c r="D30" s="3" t="s">
        <v>80</v>
      </c>
      <c r="E30" s="38">
        <v>2002</v>
      </c>
      <c r="F30" s="1" t="s">
        <v>83</v>
      </c>
      <c r="G30" s="6">
        <v>7600</v>
      </c>
      <c r="H30" s="6">
        <v>20100</v>
      </c>
      <c r="I30" s="12">
        <f t="shared" si="0"/>
        <v>-0.62189054726368154</v>
      </c>
      <c r="J30" s="12">
        <f t="shared" si="1"/>
        <v>-0.65397180046401127</v>
      </c>
      <c r="K30" s="27">
        <v>19372.528616057811</v>
      </c>
      <c r="L30" s="27">
        <v>6703.4411974739041</v>
      </c>
      <c r="M30" s="32">
        <v>106263741</v>
      </c>
      <c r="N30" s="33">
        <v>99954452</v>
      </c>
      <c r="O30" s="33">
        <v>104738882</v>
      </c>
      <c r="P30" s="33">
        <v>99354879</v>
      </c>
      <c r="Q30" s="33">
        <v>122042566</v>
      </c>
      <c r="R30" s="33">
        <v>127793317</v>
      </c>
      <c r="S30" s="33">
        <v>133680048</v>
      </c>
      <c r="T30" s="33">
        <v>131410592</v>
      </c>
      <c r="U30" s="33">
        <v>146122216</v>
      </c>
      <c r="V30" s="33">
        <v>142639454</v>
      </c>
      <c r="W30" s="33">
        <v>149507777</v>
      </c>
      <c r="X30" s="33">
        <v>135595835</v>
      </c>
      <c r="Y30" s="33">
        <v>144960592</v>
      </c>
      <c r="Z30" s="33">
        <v>162054252</v>
      </c>
      <c r="AA30" s="33">
        <v>177198903</v>
      </c>
      <c r="AB30" s="33">
        <v>169414496</v>
      </c>
      <c r="AC30" s="33">
        <v>171665728</v>
      </c>
      <c r="AD30" s="33">
        <v>182331553</v>
      </c>
      <c r="AE30" s="33">
        <v>196328754</v>
      </c>
      <c r="AF30" s="33">
        <v>186717162</v>
      </c>
      <c r="AG30" s="33">
        <v>208007484</v>
      </c>
      <c r="AH30" s="33">
        <v>243047999</v>
      </c>
      <c r="AI30" s="33">
        <v>249961839</v>
      </c>
      <c r="AJ30" s="33">
        <v>186045967</v>
      </c>
      <c r="AK30" s="33">
        <v>215121669</v>
      </c>
      <c r="AL30" s="33">
        <v>239631147</v>
      </c>
      <c r="AM30" s="33">
        <v>438716684</v>
      </c>
      <c r="AN30" s="33">
        <v>5163</v>
      </c>
      <c r="AO30" s="33">
        <v>5283</v>
      </c>
      <c r="AP30" s="33">
        <v>5500</v>
      </c>
      <c r="AQ30" s="33">
        <v>5201</v>
      </c>
      <c r="AR30" s="33">
        <v>6333</v>
      </c>
      <c r="AS30" s="33">
        <v>6597</v>
      </c>
      <c r="AT30" s="33">
        <v>6744</v>
      </c>
      <c r="AU30" s="33">
        <v>6637</v>
      </c>
      <c r="AV30" s="33">
        <v>7282</v>
      </c>
      <c r="AW30" s="33">
        <v>7283</v>
      </c>
      <c r="AX30" s="33">
        <v>7563</v>
      </c>
      <c r="AY30" s="33">
        <v>7057</v>
      </c>
      <c r="AZ30" s="33">
        <v>7372</v>
      </c>
      <c r="BA30" s="33">
        <v>8311</v>
      </c>
      <c r="BB30" s="33">
        <v>9016</v>
      </c>
      <c r="BC30" s="33">
        <v>8536</v>
      </c>
      <c r="BD30" s="33">
        <v>8991</v>
      </c>
      <c r="BE30" s="33">
        <v>9007</v>
      </c>
      <c r="BF30" s="33">
        <v>9894</v>
      </c>
      <c r="BG30" s="33">
        <v>9365</v>
      </c>
      <c r="BH30" s="33">
        <v>11205</v>
      </c>
      <c r="BI30" s="33">
        <v>13372</v>
      </c>
      <c r="BJ30" s="33">
        <v>17714</v>
      </c>
      <c r="BK30" s="33">
        <v>23984</v>
      </c>
      <c r="BL30" s="33">
        <v>29590</v>
      </c>
      <c r="BM30" s="33">
        <v>32024</v>
      </c>
      <c r="BN30" s="33">
        <v>75441</v>
      </c>
    </row>
    <row r="31" spans="1:66" x14ac:dyDescent="0.2">
      <c r="AM31" s="31"/>
    </row>
  </sheetData>
  <phoneticPr fontId="2" type="noConversion"/>
  <conditionalFormatting sqref="B2:B30">
    <cfRule type="duplicateValues" dxfId="1" priority="2"/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T30"/>
  <sheetViews>
    <sheetView tabSelected="1" workbookViewId="0">
      <selection activeCell="F37" sqref="F37"/>
    </sheetView>
  </sheetViews>
  <sheetFormatPr defaultRowHeight="12.75" x14ac:dyDescent="0.2"/>
  <cols>
    <col min="2" max="2" width="27.28515625" customWidth="1"/>
    <col min="3" max="3" width="22.85546875" customWidth="1"/>
    <col min="5" max="5" width="9.7109375" bestFit="1" customWidth="1"/>
    <col min="6" max="6" width="34.7109375" customWidth="1"/>
    <col min="7" max="7" width="11.28515625" customWidth="1"/>
    <col min="8" max="8" width="10.85546875" customWidth="1"/>
    <col min="9" max="9" width="12" customWidth="1"/>
    <col min="13" max="13" width="18.7109375" bestFit="1" customWidth="1"/>
    <col min="14" max="18" width="17.5703125" bestFit="1" customWidth="1"/>
    <col min="19" max="27" width="18.7109375" bestFit="1" customWidth="1"/>
    <col min="28" max="28" width="18" bestFit="1" customWidth="1"/>
    <col min="29" max="29" width="17.5703125" bestFit="1" customWidth="1"/>
    <col min="30" max="33" width="16.42578125" bestFit="1" customWidth="1"/>
    <col min="34" max="37" width="15.28515625" bestFit="1" customWidth="1"/>
    <col min="38" max="44" width="16.42578125" bestFit="1" customWidth="1"/>
    <col min="45" max="46" width="15.28515625" bestFit="1" customWidth="1"/>
  </cols>
  <sheetData>
    <row r="1" spans="1:46" s="8" customFormat="1" ht="24" x14ac:dyDescent="0.2">
      <c r="A1" s="8" t="s">
        <v>102</v>
      </c>
      <c r="B1" s="4" t="s">
        <v>100</v>
      </c>
      <c r="C1" s="4" t="s">
        <v>217</v>
      </c>
      <c r="D1" s="4" t="s">
        <v>101</v>
      </c>
      <c r="E1" s="4" t="s">
        <v>216</v>
      </c>
      <c r="F1" s="4" t="s">
        <v>3</v>
      </c>
      <c r="G1" s="4" t="s">
        <v>192</v>
      </c>
      <c r="H1" s="9" t="s">
        <v>191</v>
      </c>
      <c r="I1" s="4" t="s">
        <v>193</v>
      </c>
      <c r="J1" s="4" t="s">
        <v>207</v>
      </c>
      <c r="K1" s="4" t="s">
        <v>205</v>
      </c>
      <c r="L1" s="4" t="s">
        <v>206</v>
      </c>
      <c r="M1" s="4" t="s">
        <v>120</v>
      </c>
      <c r="N1" s="4" t="s">
        <v>220</v>
      </c>
      <c r="O1" s="4" t="s">
        <v>221</v>
      </c>
      <c r="P1" s="4" t="s">
        <v>222</v>
      </c>
      <c r="Q1" s="8" t="s">
        <v>124</v>
      </c>
      <c r="R1" s="8" t="s">
        <v>223</v>
      </c>
      <c r="S1" s="8" t="s">
        <v>224</v>
      </c>
      <c r="T1" s="8" t="s">
        <v>225</v>
      </c>
      <c r="U1" s="8" t="s">
        <v>128</v>
      </c>
      <c r="V1" s="8" t="s">
        <v>226</v>
      </c>
      <c r="W1" s="8" t="s">
        <v>227</v>
      </c>
      <c r="X1" s="8" t="s">
        <v>228</v>
      </c>
      <c r="Y1" s="8" t="s">
        <v>229</v>
      </c>
      <c r="Z1" s="8" t="s">
        <v>230</v>
      </c>
      <c r="AA1" s="8" t="s">
        <v>231</v>
      </c>
      <c r="AB1" s="8" t="s">
        <v>232</v>
      </c>
      <c r="AC1" s="8" t="s">
        <v>233</v>
      </c>
      <c r="AD1" s="4" t="s">
        <v>234</v>
      </c>
      <c r="AE1" s="4" t="s">
        <v>148</v>
      </c>
      <c r="AF1" s="4" t="s">
        <v>149</v>
      </c>
      <c r="AG1" s="4" t="s">
        <v>150</v>
      </c>
      <c r="AH1" s="8" t="s">
        <v>235</v>
      </c>
      <c r="AI1" s="8" t="s">
        <v>152</v>
      </c>
      <c r="AJ1" s="8" t="s">
        <v>153</v>
      </c>
      <c r="AK1" s="8" t="s">
        <v>154</v>
      </c>
      <c r="AL1" s="8" t="s">
        <v>236</v>
      </c>
      <c r="AM1" s="8" t="s">
        <v>156</v>
      </c>
      <c r="AN1" s="8" t="s">
        <v>157</v>
      </c>
      <c r="AO1" s="8" t="s">
        <v>237</v>
      </c>
      <c r="AP1" s="8" t="s">
        <v>238</v>
      </c>
      <c r="AQ1" s="8" t="s">
        <v>239</v>
      </c>
      <c r="AR1" s="8" t="s">
        <v>240</v>
      </c>
      <c r="AS1" s="8" t="s">
        <v>241</v>
      </c>
      <c r="AT1" s="8" t="s">
        <v>242</v>
      </c>
    </row>
    <row r="2" spans="1:46" s="10" customFormat="1" x14ac:dyDescent="0.2">
      <c r="A2" s="10" t="s">
        <v>103</v>
      </c>
      <c r="B2" s="1" t="s">
        <v>64</v>
      </c>
      <c r="C2" s="1" t="s">
        <v>219</v>
      </c>
      <c r="D2" s="2" t="s">
        <v>65</v>
      </c>
      <c r="E2" s="38">
        <v>2010</v>
      </c>
      <c r="F2" s="1" t="s">
        <v>4</v>
      </c>
      <c r="G2" s="6">
        <v>5780</v>
      </c>
      <c r="H2" s="6">
        <v>6350</v>
      </c>
      <c r="I2" s="12">
        <f>G2/H2-1</f>
        <v>-8.9763779527559096E-2</v>
      </c>
      <c r="J2" s="12">
        <f>L2/K2-1</f>
        <v>-9.1616589220592681E-2</v>
      </c>
      <c r="K2" s="27">
        <v>6367.8592086535728</v>
      </c>
      <c r="L2" s="27">
        <v>5784.4576673197898</v>
      </c>
      <c r="M2" s="41">
        <v>18286080</v>
      </c>
      <c r="N2" s="41">
        <v>14283442</v>
      </c>
      <c r="O2" s="41">
        <v>18920939</v>
      </c>
      <c r="P2" s="41">
        <v>20308375</v>
      </c>
      <c r="Q2" s="41">
        <v>17784809</v>
      </c>
      <c r="R2" s="41">
        <v>18974736</v>
      </c>
      <c r="S2" s="41">
        <v>21926686</v>
      </c>
      <c r="T2" s="41">
        <v>22229638</v>
      </c>
      <c r="U2" s="41">
        <v>20512494</v>
      </c>
      <c r="V2" s="41">
        <v>19852517</v>
      </c>
      <c r="W2" s="41">
        <v>21982446</v>
      </c>
      <c r="X2" s="41">
        <v>25223490</v>
      </c>
      <c r="Y2" s="41">
        <v>29295380</v>
      </c>
      <c r="Z2" s="41">
        <v>28709363</v>
      </c>
      <c r="AA2" s="41">
        <v>32403513</v>
      </c>
      <c r="AB2" s="41">
        <v>31528995</v>
      </c>
      <c r="AC2" s="41">
        <v>41224987</v>
      </c>
      <c r="AD2" s="41">
        <v>2879.8</v>
      </c>
      <c r="AE2" s="41">
        <v>2244</v>
      </c>
      <c r="AF2" s="41">
        <v>2986</v>
      </c>
      <c r="AG2" s="41">
        <v>3227.8</v>
      </c>
      <c r="AH2" s="41">
        <v>2805.6</v>
      </c>
      <c r="AI2" s="41">
        <v>2991.6</v>
      </c>
      <c r="AJ2" s="41">
        <v>3563.4</v>
      </c>
      <c r="AK2" s="41">
        <v>3831</v>
      </c>
      <c r="AL2" s="41">
        <v>3548</v>
      </c>
      <c r="AM2" s="41">
        <v>3432.4</v>
      </c>
      <c r="AN2" s="41">
        <v>3802</v>
      </c>
      <c r="AO2" s="41">
        <v>4373</v>
      </c>
      <c r="AP2" s="41">
        <v>5093</v>
      </c>
      <c r="AQ2" s="41">
        <v>4981</v>
      </c>
      <c r="AR2" s="41">
        <v>5613</v>
      </c>
      <c r="AS2" s="41">
        <v>5477</v>
      </c>
      <c r="AT2" s="41">
        <v>7511</v>
      </c>
    </row>
    <row r="3" spans="1:46" s="10" customFormat="1" ht="15" x14ac:dyDescent="0.25">
      <c r="A3" s="10" t="s">
        <v>158</v>
      </c>
      <c r="B3" s="1" t="s">
        <v>99</v>
      </c>
      <c r="C3" s="1" t="s">
        <v>219</v>
      </c>
      <c r="D3" s="2" t="s">
        <v>5</v>
      </c>
      <c r="E3" s="38">
        <v>2011</v>
      </c>
      <c r="F3" s="1" t="s">
        <v>6</v>
      </c>
      <c r="G3" s="6">
        <v>1020</v>
      </c>
      <c r="H3" s="6">
        <v>1193.2</v>
      </c>
      <c r="I3" s="12">
        <f t="shared" ref="I3:I30" si="0">G3/H3-1</f>
        <v>-0.1451558833389206</v>
      </c>
      <c r="J3" s="12">
        <f t="shared" ref="J3:J30" si="1">L3/K3-1</f>
        <v>-0.1483339739238676</v>
      </c>
      <c r="K3" s="27">
        <v>1194.9530109932873</v>
      </c>
      <c r="L3" s="27">
        <v>1017.7008822203619</v>
      </c>
      <c r="M3" s="42">
        <v>6232850</v>
      </c>
      <c r="N3" s="43">
        <v>8227036</v>
      </c>
      <c r="O3" s="43">
        <v>10660500</v>
      </c>
      <c r="P3" s="43">
        <v>11054061</v>
      </c>
      <c r="Q3" s="43">
        <v>19358862</v>
      </c>
      <c r="R3" s="44">
        <v>22976815</v>
      </c>
      <c r="S3" s="44">
        <v>22241615</v>
      </c>
      <c r="T3" s="44">
        <v>21483957</v>
      </c>
      <c r="U3" s="44">
        <v>41883110</v>
      </c>
      <c r="V3" s="44">
        <v>41262933</v>
      </c>
      <c r="W3" s="44">
        <v>45692765</v>
      </c>
      <c r="X3" s="44">
        <v>47518293</v>
      </c>
      <c r="Y3" s="44">
        <v>63691138</v>
      </c>
      <c r="Z3" s="44">
        <v>63677463</v>
      </c>
      <c r="AA3" s="44">
        <v>68439752</v>
      </c>
      <c r="AB3" s="44">
        <v>51368583</v>
      </c>
      <c r="AC3" s="44">
        <v>44370923</v>
      </c>
      <c r="AD3" s="43">
        <v>5107</v>
      </c>
      <c r="AE3" s="43">
        <v>6812</v>
      </c>
      <c r="AF3" s="43">
        <v>8888</v>
      </c>
      <c r="AG3" s="43">
        <v>9179</v>
      </c>
      <c r="AH3" s="43">
        <v>16040</v>
      </c>
      <c r="AI3" s="43">
        <v>19170</v>
      </c>
      <c r="AJ3" s="43">
        <v>19600</v>
      </c>
      <c r="AK3" s="43">
        <v>20681</v>
      </c>
      <c r="AL3" s="43">
        <v>40314</v>
      </c>
      <c r="AM3" s="43">
        <v>40045</v>
      </c>
      <c r="AN3" s="43">
        <v>44714</v>
      </c>
      <c r="AO3" s="43">
        <v>46601</v>
      </c>
      <c r="AP3" s="43">
        <v>62450</v>
      </c>
      <c r="AQ3" s="43">
        <v>62420</v>
      </c>
      <c r="AR3" s="43">
        <v>67099</v>
      </c>
      <c r="AS3" s="43">
        <v>50993</v>
      </c>
      <c r="AT3" s="43">
        <v>85678</v>
      </c>
    </row>
    <row r="4" spans="1:46" s="10" customFormat="1" x14ac:dyDescent="0.2">
      <c r="A4" s="10" t="s">
        <v>159</v>
      </c>
      <c r="B4" s="1" t="s">
        <v>7</v>
      </c>
      <c r="C4" s="1" t="s">
        <v>219</v>
      </c>
      <c r="D4" s="2" t="s">
        <v>8</v>
      </c>
      <c r="E4" s="38">
        <v>2013</v>
      </c>
      <c r="F4" s="1" t="s">
        <v>9</v>
      </c>
      <c r="G4" s="6">
        <v>5550</v>
      </c>
      <c r="H4" s="6">
        <v>6275</v>
      </c>
      <c r="I4" s="12">
        <f t="shared" si="0"/>
        <v>-0.1155378486055777</v>
      </c>
      <c r="J4" s="12">
        <f t="shared" si="1"/>
        <v>-0.16728994202740721</v>
      </c>
      <c r="K4" s="27">
        <v>6706.9877314075966</v>
      </c>
      <c r="L4" s="27">
        <v>5584.9761426418881</v>
      </c>
      <c r="M4" s="42">
        <v>62371080</v>
      </c>
      <c r="N4" s="43">
        <v>66455233</v>
      </c>
      <c r="O4" s="43">
        <v>65376929</v>
      </c>
      <c r="P4" s="43">
        <v>71911857</v>
      </c>
      <c r="Q4" s="43">
        <v>85603304</v>
      </c>
      <c r="R4" s="43">
        <v>98815703</v>
      </c>
      <c r="S4" s="43">
        <v>111033134</v>
      </c>
      <c r="T4" s="43">
        <v>102899871</v>
      </c>
      <c r="U4" s="41">
        <v>117645061</v>
      </c>
      <c r="V4" s="41">
        <v>147417470</v>
      </c>
      <c r="W4" s="41">
        <v>163992075</v>
      </c>
      <c r="X4" s="41">
        <v>153715282</v>
      </c>
      <c r="Y4" s="41">
        <v>173738904</v>
      </c>
      <c r="Z4" s="41">
        <v>219154744</v>
      </c>
      <c r="AA4" s="41">
        <v>241929079</v>
      </c>
      <c r="AB4" s="41">
        <v>221567546</v>
      </c>
      <c r="AC4" s="41">
        <v>128468132</v>
      </c>
      <c r="AD4" s="43">
        <v>9283</v>
      </c>
      <c r="AE4" s="43">
        <v>9880</v>
      </c>
      <c r="AF4" s="43">
        <v>9720</v>
      </c>
      <c r="AG4" s="43">
        <v>10691</v>
      </c>
      <c r="AH4" s="43">
        <v>12727</v>
      </c>
      <c r="AI4" s="43">
        <v>14694</v>
      </c>
      <c r="AJ4" s="43">
        <v>17081</v>
      </c>
      <c r="AK4" s="43">
        <v>17839</v>
      </c>
      <c r="AL4" s="41">
        <v>21037</v>
      </c>
      <c r="AM4" s="41">
        <v>26448</v>
      </c>
      <c r="AN4" s="41">
        <v>29502</v>
      </c>
      <c r="AO4" s="41">
        <v>27736</v>
      </c>
      <c r="AP4" s="41">
        <v>31356</v>
      </c>
      <c r="AQ4" s="41">
        <v>39531</v>
      </c>
      <c r="AR4" s="41">
        <v>43631</v>
      </c>
      <c r="AS4" s="41">
        <v>40086</v>
      </c>
      <c r="AT4" s="41">
        <v>30530</v>
      </c>
    </row>
    <row r="5" spans="1:46" s="10" customFormat="1" ht="24" x14ac:dyDescent="0.2">
      <c r="A5" s="10" t="s">
        <v>160</v>
      </c>
      <c r="B5" s="1" t="s">
        <v>66</v>
      </c>
      <c r="C5" s="1" t="s">
        <v>219</v>
      </c>
      <c r="D5" s="2" t="s">
        <v>10</v>
      </c>
      <c r="E5" s="38">
        <v>2011</v>
      </c>
      <c r="F5" s="11" t="s">
        <v>97</v>
      </c>
      <c r="G5" s="6">
        <v>5700</v>
      </c>
      <c r="H5" s="6">
        <v>7125</v>
      </c>
      <c r="I5" s="12">
        <f t="shared" si="0"/>
        <v>-0.19999999999999996</v>
      </c>
      <c r="J5" s="12">
        <f t="shared" si="1"/>
        <v>-0.32779607835121094</v>
      </c>
      <c r="K5" s="27">
        <v>8506.968085815919</v>
      </c>
      <c r="L5" s="27">
        <v>5718.4173086265528</v>
      </c>
      <c r="M5" s="42">
        <v>104748812</v>
      </c>
      <c r="N5" s="41">
        <v>114959997</v>
      </c>
      <c r="O5" s="41">
        <v>120379036</v>
      </c>
      <c r="P5" s="41">
        <v>110459267</v>
      </c>
      <c r="Q5" s="41">
        <v>116358761</v>
      </c>
      <c r="R5" s="41">
        <v>129747967</v>
      </c>
      <c r="S5" s="41">
        <v>135129993</v>
      </c>
      <c r="T5" s="41">
        <v>142700428</v>
      </c>
      <c r="U5" s="41">
        <v>131420778</v>
      </c>
      <c r="V5" s="41">
        <v>156666298</v>
      </c>
      <c r="W5" s="41">
        <v>184650576</v>
      </c>
      <c r="X5" s="41">
        <v>173821991</v>
      </c>
      <c r="Y5" s="41">
        <v>192085119</v>
      </c>
      <c r="Z5" s="41">
        <v>217984151</v>
      </c>
      <c r="AA5" s="41">
        <v>236669720</v>
      </c>
      <c r="AB5" s="41">
        <v>204566790</v>
      </c>
      <c r="AC5" s="41">
        <v>128446279</v>
      </c>
      <c r="AD5" s="43">
        <v>10772</v>
      </c>
      <c r="AE5" s="41">
        <v>11822</v>
      </c>
      <c r="AF5" s="41">
        <v>16574</v>
      </c>
      <c r="AG5" s="41">
        <v>15412</v>
      </c>
      <c r="AH5" s="41">
        <v>16301</v>
      </c>
      <c r="AI5" s="41">
        <v>18200</v>
      </c>
      <c r="AJ5" s="41">
        <v>20202.825000000001</v>
      </c>
      <c r="AK5" s="41">
        <v>24320.924999999999</v>
      </c>
      <c r="AL5" s="41">
        <v>22747.224999999999</v>
      </c>
      <c r="AM5" s="41">
        <v>27015.7</v>
      </c>
      <c r="AN5" s="41">
        <v>31797.8</v>
      </c>
      <c r="AO5" s="41">
        <v>30242.75</v>
      </c>
      <c r="AP5" s="41">
        <v>33253.199999999997</v>
      </c>
      <c r="AQ5" s="41">
        <v>37459.699999999997</v>
      </c>
      <c r="AR5" s="41">
        <v>40624.625</v>
      </c>
      <c r="AS5" s="41">
        <v>35396.224999999999</v>
      </c>
      <c r="AT5" s="41">
        <v>31420.400000000001</v>
      </c>
    </row>
    <row r="6" spans="1:46" s="10" customFormat="1" x14ac:dyDescent="0.2">
      <c r="A6" s="10" t="s">
        <v>161</v>
      </c>
      <c r="B6" s="1" t="s">
        <v>162</v>
      </c>
      <c r="C6" s="1" t="s">
        <v>219</v>
      </c>
      <c r="D6" s="2" t="s">
        <v>11</v>
      </c>
      <c r="E6" s="38">
        <v>2013</v>
      </c>
      <c r="F6" s="1" t="s">
        <v>208</v>
      </c>
      <c r="G6" s="6">
        <v>10.76</v>
      </c>
      <c r="H6" s="6">
        <v>14.09</v>
      </c>
      <c r="I6" s="12">
        <f t="shared" si="0"/>
        <v>-0.23633782824698368</v>
      </c>
      <c r="J6" s="12">
        <f t="shared" si="1"/>
        <v>-4.5575707581964497E-2</v>
      </c>
      <c r="K6" s="27">
        <v>8.1010778265109487</v>
      </c>
      <c r="L6" s="27">
        <v>7.7318654723911493</v>
      </c>
      <c r="M6" s="41">
        <v>0</v>
      </c>
      <c r="N6" s="41">
        <v>110308</v>
      </c>
      <c r="O6" s="41">
        <v>88215</v>
      </c>
      <c r="P6" s="41">
        <v>138254</v>
      </c>
      <c r="Q6" s="41">
        <v>135580</v>
      </c>
      <c r="R6" s="41">
        <v>146197</v>
      </c>
      <c r="S6" s="41">
        <v>281009</v>
      </c>
      <c r="T6" s="41">
        <v>370669</v>
      </c>
      <c r="U6" s="41">
        <v>813279</v>
      </c>
      <c r="V6" s="41">
        <v>1377455</v>
      </c>
      <c r="W6" s="41">
        <v>2129579</v>
      </c>
      <c r="X6" s="41">
        <v>1981325</v>
      </c>
      <c r="Y6" s="41">
        <v>3008093</v>
      </c>
      <c r="Z6" s="41">
        <v>4370746</v>
      </c>
      <c r="AA6" s="41">
        <v>5150798</v>
      </c>
      <c r="AB6" s="41">
        <v>7967583</v>
      </c>
      <c r="AC6" s="41">
        <v>9688475</v>
      </c>
      <c r="AD6" s="41">
        <v>0</v>
      </c>
      <c r="AE6" s="41">
        <v>8480</v>
      </c>
      <c r="AF6" s="41">
        <v>6870</v>
      </c>
      <c r="AG6" s="41">
        <v>10570</v>
      </c>
      <c r="AH6" s="41">
        <v>10400</v>
      </c>
      <c r="AI6" s="41">
        <v>11140</v>
      </c>
      <c r="AJ6" s="41">
        <v>22640</v>
      </c>
      <c r="AK6" s="41">
        <v>37580</v>
      </c>
      <c r="AL6" s="41">
        <v>81690</v>
      </c>
      <c r="AM6" s="41">
        <v>140125</v>
      </c>
      <c r="AN6" s="41">
        <v>210435</v>
      </c>
      <c r="AO6" s="41">
        <v>188540</v>
      </c>
      <c r="AP6" s="41">
        <v>288855</v>
      </c>
      <c r="AQ6" s="41">
        <v>421465</v>
      </c>
      <c r="AR6" s="41">
        <v>495660</v>
      </c>
      <c r="AS6" s="41">
        <v>766505</v>
      </c>
      <c r="AT6" s="41">
        <v>1086055</v>
      </c>
    </row>
    <row r="7" spans="1:46" s="10" customFormat="1" x14ac:dyDescent="0.2">
      <c r="A7" s="10" t="s">
        <v>163</v>
      </c>
      <c r="B7" s="1" t="s">
        <v>15</v>
      </c>
      <c r="C7" s="1" t="s">
        <v>219</v>
      </c>
      <c r="D7" s="1" t="s">
        <v>11</v>
      </c>
      <c r="E7" s="38">
        <v>2013</v>
      </c>
      <c r="F7" s="1" t="s">
        <v>16</v>
      </c>
      <c r="G7" s="6">
        <v>8.4499999999999993</v>
      </c>
      <c r="H7" s="6">
        <v>11.14</v>
      </c>
      <c r="I7" s="12">
        <f t="shared" si="0"/>
        <v>-0.24147217235188523</v>
      </c>
      <c r="J7" s="12">
        <f t="shared" si="1"/>
        <v>-0.25513169811392378</v>
      </c>
      <c r="K7" s="27">
        <v>11.388229006808315</v>
      </c>
      <c r="L7" s="27">
        <v>8.4827308017910656</v>
      </c>
      <c r="M7" s="42">
        <v>73257709</v>
      </c>
      <c r="N7" s="43">
        <v>77292863</v>
      </c>
      <c r="O7" s="43">
        <v>88855238</v>
      </c>
      <c r="P7" s="43">
        <v>83421018</v>
      </c>
      <c r="Q7" s="41">
        <v>90258267</v>
      </c>
      <c r="R7" s="41">
        <v>99598305</v>
      </c>
      <c r="S7" s="41">
        <v>116539232</v>
      </c>
      <c r="T7" s="41">
        <v>117624440</v>
      </c>
      <c r="U7" s="41">
        <v>171200393</v>
      </c>
      <c r="V7" s="41">
        <v>198932267</v>
      </c>
      <c r="W7" s="41">
        <v>250206599</v>
      </c>
      <c r="X7" s="41">
        <v>251619509</v>
      </c>
      <c r="Y7" s="41">
        <v>330621160</v>
      </c>
      <c r="Z7" s="41">
        <v>358455815</v>
      </c>
      <c r="AA7" s="41">
        <v>413897129</v>
      </c>
      <c r="AB7" s="41">
        <v>394626745</v>
      </c>
      <c r="AC7" s="41">
        <v>423334083</v>
      </c>
      <c r="AD7" s="43">
        <v>6436136</v>
      </c>
      <c r="AE7" s="43">
        <v>6791120</v>
      </c>
      <c r="AF7" s="43">
        <v>7816382</v>
      </c>
      <c r="AG7" s="43">
        <v>7357672</v>
      </c>
      <c r="AH7" s="41">
        <v>7970774</v>
      </c>
      <c r="AI7" s="41">
        <v>8808436</v>
      </c>
      <c r="AJ7" s="41">
        <v>11255230</v>
      </c>
      <c r="AK7" s="41">
        <v>13553302</v>
      </c>
      <c r="AL7" s="41">
        <v>20159864.666666668</v>
      </c>
      <c r="AM7" s="41">
        <v>23449062</v>
      </c>
      <c r="AN7" s="41">
        <v>29577011.333333332</v>
      </c>
      <c r="AO7" s="41">
        <v>29821638</v>
      </c>
      <c r="AP7" s="41">
        <v>39288214</v>
      </c>
      <c r="AQ7" s="41">
        <v>42718074</v>
      </c>
      <c r="AR7" s="41">
        <v>49553144.666666664</v>
      </c>
      <c r="AS7" s="41">
        <v>47629890</v>
      </c>
      <c r="AT7" s="41">
        <v>51414988.333333336</v>
      </c>
    </row>
    <row r="8" spans="1:46" s="10" customFormat="1" ht="24" x14ac:dyDescent="0.2">
      <c r="A8" s="10" t="s">
        <v>164</v>
      </c>
      <c r="B8" s="1" t="s">
        <v>165</v>
      </c>
      <c r="C8" s="1" t="s">
        <v>219</v>
      </c>
      <c r="D8" s="1" t="s">
        <v>17</v>
      </c>
      <c r="E8" s="38">
        <v>2014</v>
      </c>
      <c r="F8" s="11" t="s">
        <v>84</v>
      </c>
      <c r="G8" s="6">
        <v>106</v>
      </c>
      <c r="H8" s="6">
        <v>140.76</v>
      </c>
      <c r="I8" s="12">
        <f t="shared" si="0"/>
        <v>-0.24694515487354363</v>
      </c>
      <c r="J8" s="12">
        <f t="shared" si="1"/>
        <v>-0.22144105041077011</v>
      </c>
      <c r="K8" s="27">
        <v>136.14897119341563</v>
      </c>
      <c r="L8" s="27">
        <v>106</v>
      </c>
      <c r="M8" s="42">
        <v>9891</v>
      </c>
      <c r="N8" s="43">
        <v>140383</v>
      </c>
      <c r="O8" s="43">
        <v>68828</v>
      </c>
      <c r="P8" s="43">
        <v>256606</v>
      </c>
      <c r="Q8" s="43">
        <v>402314</v>
      </c>
      <c r="R8" s="43">
        <v>855130</v>
      </c>
      <c r="S8" s="43">
        <v>3226686</v>
      </c>
      <c r="T8" s="43">
        <v>3520065</v>
      </c>
      <c r="U8" s="43">
        <v>8512557</v>
      </c>
      <c r="V8" s="41">
        <v>12837766</v>
      </c>
      <c r="W8" s="41">
        <v>19920368</v>
      </c>
      <c r="X8" s="41">
        <v>29666220</v>
      </c>
      <c r="Y8" s="41">
        <v>43990742</v>
      </c>
      <c r="Z8" s="41">
        <v>78578754</v>
      </c>
      <c r="AA8" s="41">
        <v>96714751</v>
      </c>
      <c r="AB8" s="41">
        <v>94222018</v>
      </c>
      <c r="AC8" s="41">
        <v>62957463</v>
      </c>
      <c r="AD8" s="43">
        <v>65</v>
      </c>
      <c r="AE8" s="43">
        <v>1026</v>
      </c>
      <c r="AF8" s="43">
        <v>492</v>
      </c>
      <c r="AG8" s="43">
        <v>1687</v>
      </c>
      <c r="AH8" s="43">
        <v>2625</v>
      </c>
      <c r="AI8" s="43">
        <v>6387</v>
      </c>
      <c r="AJ8" s="43">
        <v>25749</v>
      </c>
      <c r="AK8" s="43">
        <v>33081</v>
      </c>
      <c r="AL8" s="43">
        <v>79776</v>
      </c>
      <c r="AM8" s="41">
        <v>121111</v>
      </c>
      <c r="AN8" s="41">
        <v>187928</v>
      </c>
      <c r="AO8" s="41">
        <v>279870</v>
      </c>
      <c r="AP8" s="41">
        <v>415007</v>
      </c>
      <c r="AQ8" s="41">
        <v>741309</v>
      </c>
      <c r="AR8" s="41">
        <v>912437</v>
      </c>
      <c r="AS8" s="41">
        <v>890583</v>
      </c>
      <c r="AT8" s="41">
        <v>645814</v>
      </c>
    </row>
    <row r="9" spans="1:46" s="10" customFormat="1" ht="14.25" x14ac:dyDescent="0.3">
      <c r="A9" s="10" t="s">
        <v>167</v>
      </c>
      <c r="B9" s="1" t="s">
        <v>166</v>
      </c>
      <c r="C9" s="40" t="s">
        <v>218</v>
      </c>
      <c r="D9" s="1" t="s">
        <v>18</v>
      </c>
      <c r="E9" s="38">
        <v>2005</v>
      </c>
      <c r="F9" s="1" t="s">
        <v>85</v>
      </c>
      <c r="G9" s="6">
        <v>630</v>
      </c>
      <c r="H9" s="6">
        <v>865.3</v>
      </c>
      <c r="I9" s="12">
        <f t="shared" si="0"/>
        <v>-0.27192881081705766</v>
      </c>
      <c r="J9" s="12">
        <f t="shared" si="1"/>
        <v>-0.29176372722647503</v>
      </c>
      <c r="K9" s="27">
        <v>893.553260758649</v>
      </c>
      <c r="L9" s="27">
        <v>632.84683092433522</v>
      </c>
      <c r="M9" s="41">
        <v>97738748</v>
      </c>
      <c r="N9" s="41">
        <v>105327989</v>
      </c>
      <c r="O9" s="41">
        <v>109722968</v>
      </c>
      <c r="P9" s="41">
        <v>98695615</v>
      </c>
      <c r="Q9" s="41">
        <v>110973998</v>
      </c>
      <c r="R9" s="41">
        <v>131471430</v>
      </c>
      <c r="S9" s="41">
        <v>133075783</v>
      </c>
      <c r="T9" s="41">
        <v>121352881</v>
      </c>
      <c r="U9" s="41">
        <v>135501696</v>
      </c>
      <c r="V9" s="41">
        <v>167411654</v>
      </c>
      <c r="W9" s="41">
        <v>168539987</v>
      </c>
      <c r="X9" s="41">
        <v>163914966</v>
      </c>
      <c r="Y9" s="41">
        <v>168743429</v>
      </c>
      <c r="Z9" s="41">
        <v>193981368</v>
      </c>
      <c r="AA9" s="41">
        <v>226411604</v>
      </c>
      <c r="AB9" s="41">
        <v>201490452</v>
      </c>
      <c r="AC9" s="41">
        <v>129287468</v>
      </c>
      <c r="AD9" s="41">
        <v>105977</v>
      </c>
      <c r="AE9" s="41">
        <v>115850</v>
      </c>
      <c r="AF9" s="41">
        <v>121533</v>
      </c>
      <c r="AG9" s="41">
        <v>109941</v>
      </c>
      <c r="AH9" s="41">
        <v>125157</v>
      </c>
      <c r="AI9" s="41">
        <v>150720</v>
      </c>
      <c r="AJ9" s="41">
        <v>167190</v>
      </c>
      <c r="AK9" s="41">
        <v>185344</v>
      </c>
      <c r="AL9" s="41">
        <v>214335</v>
      </c>
      <c r="AM9" s="41">
        <v>265591</v>
      </c>
      <c r="AN9" s="41">
        <v>267154</v>
      </c>
      <c r="AO9" s="41">
        <v>260236</v>
      </c>
      <c r="AP9" s="41">
        <v>267887</v>
      </c>
      <c r="AQ9" s="41">
        <v>307951</v>
      </c>
      <c r="AR9" s="41">
        <v>359364</v>
      </c>
      <c r="AS9" s="41">
        <v>322029</v>
      </c>
      <c r="AT9" s="41">
        <v>261349</v>
      </c>
    </row>
    <row r="10" spans="1:46" s="10" customFormat="1" x14ac:dyDescent="0.2">
      <c r="A10" s="10" t="s">
        <v>168</v>
      </c>
      <c r="B10" s="1" t="s">
        <v>76</v>
      </c>
      <c r="C10" s="1" t="s">
        <v>219</v>
      </c>
      <c r="D10" s="1" t="s">
        <v>19</v>
      </c>
      <c r="E10" s="38">
        <v>2013</v>
      </c>
      <c r="F10" s="1" t="s">
        <v>209</v>
      </c>
      <c r="G10" s="6">
        <v>7.05</v>
      </c>
      <c r="H10" s="6">
        <v>9.7799999999999994</v>
      </c>
      <c r="I10" s="12">
        <v>-0.27914110429447847</v>
      </c>
      <c r="J10" s="12">
        <v>-0.26825687715621227</v>
      </c>
      <c r="K10" s="27">
        <v>9.6246723036591213</v>
      </c>
      <c r="L10" s="27">
        <v>7.0427877678276376</v>
      </c>
      <c r="M10" s="42">
        <v>119861</v>
      </c>
      <c r="N10" s="43">
        <v>330475</v>
      </c>
      <c r="O10" s="43">
        <v>361165</v>
      </c>
      <c r="P10" s="43">
        <v>595007</v>
      </c>
      <c r="Q10" s="43">
        <v>742812</v>
      </c>
      <c r="R10" s="43">
        <v>829233</v>
      </c>
      <c r="S10" s="43">
        <v>1612023</v>
      </c>
      <c r="T10" s="43">
        <v>4955892</v>
      </c>
      <c r="U10" s="43">
        <v>9068212</v>
      </c>
      <c r="V10" s="43">
        <v>16731000</v>
      </c>
      <c r="W10" s="43">
        <v>26924205</v>
      </c>
      <c r="X10" s="41">
        <v>39006429</v>
      </c>
      <c r="Y10" s="41">
        <v>54136085</v>
      </c>
      <c r="Z10" s="41">
        <v>67158706</v>
      </c>
      <c r="AA10" s="41">
        <v>75406273</v>
      </c>
      <c r="AB10" s="41">
        <v>88254376</v>
      </c>
      <c r="AC10" s="41">
        <v>85090034</v>
      </c>
      <c r="AD10" s="43">
        <v>11265.333333333332</v>
      </c>
      <c r="AE10" s="43">
        <v>30111.666666666664</v>
      </c>
      <c r="AF10" s="43">
        <v>35889</v>
      </c>
      <c r="AG10" s="43">
        <v>58163</v>
      </c>
      <c r="AH10" s="43">
        <v>67265.333333333328</v>
      </c>
      <c r="AI10" s="43">
        <v>77452.666666666657</v>
      </c>
      <c r="AJ10" s="43">
        <v>168513.33333333331</v>
      </c>
      <c r="AK10" s="43">
        <v>688249.33333333337</v>
      </c>
      <c r="AL10" s="43">
        <v>1268906.3333333333</v>
      </c>
      <c r="AM10" s="43">
        <v>2364432</v>
      </c>
      <c r="AN10" s="43">
        <v>3808441</v>
      </c>
      <c r="AO10" s="41">
        <v>5511807</v>
      </c>
      <c r="AP10" s="41">
        <v>7657111</v>
      </c>
      <c r="AQ10" s="41">
        <v>9524179</v>
      </c>
      <c r="AR10" s="41">
        <v>10699859.333333334</v>
      </c>
      <c r="AS10" s="41">
        <v>12569083.333333334</v>
      </c>
      <c r="AT10" s="41">
        <v>13912458</v>
      </c>
    </row>
    <row r="11" spans="1:46" s="10" customFormat="1" x14ac:dyDescent="0.2">
      <c r="A11" s="10" t="s">
        <v>170</v>
      </c>
      <c r="B11" s="1" t="s">
        <v>1</v>
      </c>
      <c r="C11" s="1" t="s">
        <v>219</v>
      </c>
      <c r="D11" s="2" t="s">
        <v>22</v>
      </c>
      <c r="E11" s="38">
        <v>2012</v>
      </c>
      <c r="F11" s="1" t="s">
        <v>23</v>
      </c>
      <c r="G11" s="6">
        <v>14.65</v>
      </c>
      <c r="H11" s="6">
        <v>20.79</v>
      </c>
      <c r="I11" s="12">
        <f t="shared" si="0"/>
        <v>-0.29533429533429534</v>
      </c>
      <c r="J11" s="12">
        <f t="shared" si="1"/>
        <v>-0.31790954598541166</v>
      </c>
      <c r="K11" s="27">
        <v>20.85272161741835</v>
      </c>
      <c r="L11" s="27">
        <v>14.223442355464703</v>
      </c>
      <c r="M11" s="42">
        <v>6224431</v>
      </c>
      <c r="N11" s="43">
        <v>7065099</v>
      </c>
      <c r="O11" s="41">
        <v>8554832</v>
      </c>
      <c r="P11" s="41">
        <v>7155461</v>
      </c>
      <c r="Q11" s="41">
        <v>7461692</v>
      </c>
      <c r="R11" s="41">
        <v>9123886</v>
      </c>
      <c r="S11" s="41">
        <v>11914607</v>
      </c>
      <c r="T11" s="41">
        <v>24477063</v>
      </c>
      <c r="U11" s="41">
        <v>37836759</v>
      </c>
      <c r="V11" s="41">
        <v>46996827</v>
      </c>
      <c r="W11" s="41">
        <v>57167254</v>
      </c>
      <c r="X11" s="41">
        <v>59457261</v>
      </c>
      <c r="Y11" s="41">
        <v>55580270</v>
      </c>
      <c r="Z11" s="41">
        <v>72339325</v>
      </c>
      <c r="AA11" s="41">
        <v>83035319</v>
      </c>
      <c r="AB11" s="41">
        <v>85050408</v>
      </c>
      <c r="AC11" s="41">
        <v>66930076</v>
      </c>
      <c r="AD11" s="43">
        <v>307860</v>
      </c>
      <c r="AE11" s="43">
        <v>353700</v>
      </c>
      <c r="AF11" s="41">
        <v>427860</v>
      </c>
      <c r="AG11" s="41">
        <v>361140</v>
      </c>
      <c r="AH11" s="41">
        <v>374380</v>
      </c>
      <c r="AI11" s="41">
        <v>464640</v>
      </c>
      <c r="AJ11" s="41">
        <v>688260</v>
      </c>
      <c r="AK11" s="41">
        <v>1659560</v>
      </c>
      <c r="AL11" s="41">
        <v>2582640</v>
      </c>
      <c r="AM11" s="41">
        <v>3211360</v>
      </c>
      <c r="AN11" s="41">
        <v>3908260</v>
      </c>
      <c r="AO11" s="41">
        <v>4059100</v>
      </c>
      <c r="AP11" s="41">
        <v>3793220</v>
      </c>
      <c r="AQ11" s="41">
        <v>4938620</v>
      </c>
      <c r="AR11" s="41">
        <v>5668920</v>
      </c>
      <c r="AS11" s="41">
        <v>5843020</v>
      </c>
      <c r="AT11" s="41">
        <v>5968800</v>
      </c>
    </row>
    <row r="12" spans="1:46" s="10" customFormat="1" ht="12" x14ac:dyDescent="0.2">
      <c r="A12" s="10" t="s">
        <v>171</v>
      </c>
      <c r="B12" s="1" t="s">
        <v>24</v>
      </c>
      <c r="C12" s="1" t="s">
        <v>219</v>
      </c>
      <c r="D12" s="2" t="s">
        <v>25</v>
      </c>
      <c r="E12" s="38">
        <v>2014</v>
      </c>
      <c r="F12" s="1" t="s">
        <v>26</v>
      </c>
      <c r="G12" s="6">
        <v>385</v>
      </c>
      <c r="H12" s="6">
        <v>550.21</v>
      </c>
      <c r="I12" s="12">
        <f t="shared" si="0"/>
        <v>-0.30026717071663556</v>
      </c>
      <c r="J12" s="12">
        <f t="shared" si="1"/>
        <v>-0.32655183891944184</v>
      </c>
      <c r="K12" s="27">
        <v>550.62984496124034</v>
      </c>
      <c r="L12" s="27">
        <v>370.82065652522016</v>
      </c>
      <c r="M12" s="42">
        <v>52970</v>
      </c>
      <c r="N12" s="43">
        <v>0</v>
      </c>
      <c r="O12" s="43">
        <v>251345</v>
      </c>
      <c r="P12" s="43">
        <v>66025</v>
      </c>
      <c r="Q12" s="43">
        <v>317220</v>
      </c>
      <c r="R12" s="43">
        <v>580555</v>
      </c>
      <c r="S12" s="43">
        <v>1163000</v>
      </c>
      <c r="T12" s="43">
        <v>5420957</v>
      </c>
      <c r="U12" s="43">
        <v>10027318</v>
      </c>
      <c r="V12" s="43">
        <v>16261748</v>
      </c>
      <c r="W12" s="43">
        <v>18194931</v>
      </c>
      <c r="X12" s="43">
        <v>21563538</v>
      </c>
      <c r="Y12" s="43">
        <v>20328769</v>
      </c>
      <c r="Z12" s="43">
        <v>25406414</v>
      </c>
      <c r="AA12" s="43">
        <v>28977147</v>
      </c>
      <c r="AB12" s="43">
        <v>30787413</v>
      </c>
      <c r="AC12" s="43">
        <v>31263891</v>
      </c>
      <c r="AD12" s="43">
        <v>96</v>
      </c>
      <c r="AE12" s="43">
        <v>0</v>
      </c>
      <c r="AF12" s="43">
        <v>456</v>
      </c>
      <c r="AG12" s="43">
        <v>120</v>
      </c>
      <c r="AH12" s="43">
        <v>576</v>
      </c>
      <c r="AI12" s="43">
        <v>1056</v>
      </c>
      <c r="AJ12" s="43">
        <v>2856</v>
      </c>
      <c r="AK12" s="43">
        <v>14064</v>
      </c>
      <c r="AL12" s="43">
        <v>26040</v>
      </c>
      <c r="AM12" s="43">
        <v>42240</v>
      </c>
      <c r="AN12" s="43">
        <v>47256</v>
      </c>
      <c r="AO12" s="43">
        <v>56016</v>
      </c>
      <c r="AP12" s="43">
        <v>52824</v>
      </c>
      <c r="AQ12" s="43">
        <v>66000</v>
      </c>
      <c r="AR12" s="43">
        <v>75288</v>
      </c>
      <c r="AS12" s="43">
        <v>80760</v>
      </c>
      <c r="AT12" s="43">
        <v>91104</v>
      </c>
    </row>
    <row r="13" spans="1:46" s="10" customFormat="1" ht="14.25" x14ac:dyDescent="0.3">
      <c r="A13" s="10" t="s">
        <v>172</v>
      </c>
      <c r="B13" s="1" t="s">
        <v>28</v>
      </c>
      <c r="C13" s="40" t="s">
        <v>218</v>
      </c>
      <c r="D13" s="2" t="s">
        <v>29</v>
      </c>
      <c r="E13" s="38">
        <v>2000</v>
      </c>
      <c r="F13" s="1" t="s">
        <v>210</v>
      </c>
      <c r="G13" s="6">
        <v>2418</v>
      </c>
      <c r="H13" s="6">
        <v>3581.8</v>
      </c>
      <c r="I13" s="12">
        <v>-0.32492043106817803</v>
      </c>
      <c r="J13" s="12">
        <v>-0.33319713854261535</v>
      </c>
      <c r="K13" s="27">
        <v>3652.3555871340454</v>
      </c>
      <c r="L13" s="27">
        <v>2435.4011565608475</v>
      </c>
      <c r="M13" s="41">
        <v>341805614</v>
      </c>
      <c r="N13" s="41">
        <v>374476915</v>
      </c>
      <c r="O13" s="41">
        <v>417738142</v>
      </c>
      <c r="P13" s="41">
        <v>382047974</v>
      </c>
      <c r="Q13" s="41">
        <v>425389308</v>
      </c>
      <c r="R13" s="41">
        <v>453462442</v>
      </c>
      <c r="S13" s="41">
        <v>477324673</v>
      </c>
      <c r="T13" s="41">
        <v>384611748</v>
      </c>
      <c r="U13" s="41">
        <v>478517874</v>
      </c>
      <c r="V13" s="41">
        <v>506471469</v>
      </c>
      <c r="W13" s="41">
        <v>581502967</v>
      </c>
      <c r="X13" s="41">
        <v>526325279</v>
      </c>
      <c r="Y13" s="41">
        <v>591485656</v>
      </c>
      <c r="Z13" s="41">
        <v>632893577</v>
      </c>
      <c r="AA13" s="41">
        <v>702751991</v>
      </c>
      <c r="AB13" s="41">
        <v>578324680</v>
      </c>
      <c r="AC13" s="41">
        <v>505216860</v>
      </c>
      <c r="AD13" s="41">
        <v>95530</v>
      </c>
      <c r="AE13" s="41">
        <v>104174</v>
      </c>
      <c r="AF13" s="41">
        <v>115781</v>
      </c>
      <c r="AG13" s="41">
        <v>106408</v>
      </c>
      <c r="AH13" s="41">
        <v>121653</v>
      </c>
      <c r="AI13" s="41">
        <v>132840</v>
      </c>
      <c r="AJ13" s="41">
        <v>156588</v>
      </c>
      <c r="AK13" s="41">
        <v>167162</v>
      </c>
      <c r="AL13" s="41">
        <v>211565</v>
      </c>
      <c r="AM13" s="41">
        <v>225679</v>
      </c>
      <c r="AN13" s="41">
        <v>249032</v>
      </c>
      <c r="AO13" s="41">
        <v>237263</v>
      </c>
      <c r="AP13" s="41">
        <v>265974</v>
      </c>
      <c r="AQ13" s="41">
        <v>285165</v>
      </c>
      <c r="AR13" s="41">
        <v>348684</v>
      </c>
      <c r="AS13" s="41">
        <v>301645</v>
      </c>
      <c r="AT13" s="41">
        <v>272615</v>
      </c>
    </row>
    <row r="14" spans="1:46" s="10" customFormat="1" x14ac:dyDescent="0.2">
      <c r="A14" s="10" t="s">
        <v>173</v>
      </c>
      <c r="B14" s="1" t="s">
        <v>174</v>
      </c>
      <c r="C14" s="1"/>
      <c r="D14" s="2" t="s">
        <v>31</v>
      </c>
      <c r="E14" s="38">
        <v>2013</v>
      </c>
      <c r="F14" s="1" t="s">
        <v>32</v>
      </c>
      <c r="G14" s="6">
        <v>8.1</v>
      </c>
      <c r="H14" s="6">
        <v>12.63</v>
      </c>
      <c r="I14" s="12">
        <f t="shared" si="0"/>
        <v>-0.35866983372921624</v>
      </c>
      <c r="J14" s="12">
        <f t="shared" si="1"/>
        <v>-0.36697396400740223</v>
      </c>
      <c r="K14" s="27">
        <v>12.663885799035965</v>
      </c>
      <c r="L14" s="27">
        <v>8.0165694276266883</v>
      </c>
      <c r="M14" s="42">
        <v>1147760</v>
      </c>
      <c r="N14" s="43">
        <v>1451821</v>
      </c>
      <c r="O14" s="43">
        <v>1441570</v>
      </c>
      <c r="P14" s="43">
        <v>1473780</v>
      </c>
      <c r="Q14" s="43">
        <v>1904815</v>
      </c>
      <c r="R14" s="43">
        <v>3226661</v>
      </c>
      <c r="S14" s="43">
        <v>5782281</v>
      </c>
      <c r="T14" s="41">
        <v>11678645</v>
      </c>
      <c r="U14" s="41">
        <v>20209746</v>
      </c>
      <c r="V14" s="41">
        <v>28204301</v>
      </c>
      <c r="W14" s="41">
        <v>46915493</v>
      </c>
      <c r="X14" s="41">
        <v>56429331</v>
      </c>
      <c r="Y14" s="41">
        <v>62594000</v>
      </c>
      <c r="Z14" s="41">
        <v>78000407</v>
      </c>
      <c r="AA14" s="41">
        <v>97092473</v>
      </c>
      <c r="AB14" s="41">
        <v>91354708</v>
      </c>
      <c r="AC14" s="41">
        <v>98630747</v>
      </c>
      <c r="AD14" s="43">
        <v>90090</v>
      </c>
      <c r="AE14" s="43">
        <v>114570</v>
      </c>
      <c r="AF14" s="43">
        <v>113310</v>
      </c>
      <c r="AG14" s="43">
        <v>116310</v>
      </c>
      <c r="AH14" s="43">
        <v>150810</v>
      </c>
      <c r="AI14" s="43">
        <v>254760</v>
      </c>
      <c r="AJ14" s="43">
        <v>557820</v>
      </c>
      <c r="AK14" s="41">
        <v>1420380</v>
      </c>
      <c r="AL14" s="41">
        <v>2492970</v>
      </c>
      <c r="AM14" s="41">
        <v>3476850</v>
      </c>
      <c r="AN14" s="41">
        <v>5792310</v>
      </c>
      <c r="AO14" s="41">
        <v>6964620</v>
      </c>
      <c r="AP14" s="41">
        <v>7715190</v>
      </c>
      <c r="AQ14" s="41">
        <v>9630960</v>
      </c>
      <c r="AR14" s="41">
        <v>11989980</v>
      </c>
      <c r="AS14" s="41">
        <v>11310930</v>
      </c>
      <c r="AT14" s="41">
        <v>13927470</v>
      </c>
    </row>
    <row r="15" spans="1:46" s="10" customFormat="1" ht="14.25" x14ac:dyDescent="0.3">
      <c r="A15" s="10" t="s">
        <v>175</v>
      </c>
      <c r="B15" s="1" t="s">
        <v>176</v>
      </c>
      <c r="C15" s="40" t="s">
        <v>218</v>
      </c>
      <c r="D15" s="2" t="s">
        <v>36</v>
      </c>
      <c r="E15" s="38">
        <v>2014</v>
      </c>
      <c r="F15" s="1" t="s">
        <v>211</v>
      </c>
      <c r="G15" s="6">
        <v>136</v>
      </c>
      <c r="H15" s="6">
        <v>214.78</v>
      </c>
      <c r="I15" s="12">
        <v>-0.36679392867119842</v>
      </c>
      <c r="J15" s="12">
        <v>-0.45236340695897703</v>
      </c>
      <c r="K15" s="27">
        <v>247.78452521919613</v>
      </c>
      <c r="L15" s="27">
        <v>135.69587319932799</v>
      </c>
      <c r="M15" s="42">
        <v>27835826</v>
      </c>
      <c r="N15" s="43">
        <v>42029410</v>
      </c>
      <c r="O15" s="43">
        <v>57283232</v>
      </c>
      <c r="P15" s="43">
        <v>57795774</v>
      </c>
      <c r="Q15" s="43">
        <v>75958475</v>
      </c>
      <c r="R15" s="43">
        <v>88402362</v>
      </c>
      <c r="S15" s="43">
        <v>95226880</v>
      </c>
      <c r="T15" s="43">
        <v>104791321</v>
      </c>
      <c r="U15" s="43">
        <v>135651704</v>
      </c>
      <c r="V15" s="43">
        <v>165231022</v>
      </c>
      <c r="W15" s="43">
        <v>204971408</v>
      </c>
      <c r="X15" s="43">
        <v>194914263</v>
      </c>
      <c r="Y15" s="41">
        <v>194276819</v>
      </c>
      <c r="Z15" s="41">
        <v>212858306</v>
      </c>
      <c r="AA15" s="41">
        <v>226161655</v>
      </c>
      <c r="AB15" s="41">
        <v>214002428</v>
      </c>
      <c r="AC15" s="41">
        <v>181130997</v>
      </c>
      <c r="AD15" s="43">
        <v>134031.6</v>
      </c>
      <c r="AE15" s="43">
        <v>200674</v>
      </c>
      <c r="AF15" s="43">
        <v>271279.2</v>
      </c>
      <c r="AG15" s="43">
        <v>274876.2</v>
      </c>
      <c r="AH15" s="43">
        <v>360028.4</v>
      </c>
      <c r="AI15" s="43">
        <v>417497.2</v>
      </c>
      <c r="AJ15" s="43">
        <v>513524.8</v>
      </c>
      <c r="AK15" s="43">
        <v>735808.4</v>
      </c>
      <c r="AL15" s="43">
        <v>990793.4</v>
      </c>
      <c r="AM15" s="43">
        <v>1221635.3999999999</v>
      </c>
      <c r="AN15" s="43">
        <v>1530398.8</v>
      </c>
      <c r="AO15" s="43">
        <v>1487982.4</v>
      </c>
      <c r="AP15" s="41">
        <v>1481990.4</v>
      </c>
      <c r="AQ15" s="41">
        <v>1624944</v>
      </c>
      <c r="AR15" s="41">
        <v>1726408.4</v>
      </c>
      <c r="AS15" s="41">
        <v>1640364.4</v>
      </c>
      <c r="AT15" s="41">
        <v>1570599.2</v>
      </c>
    </row>
    <row r="16" spans="1:46" s="10" customFormat="1" ht="14.25" x14ac:dyDescent="0.3">
      <c r="A16" s="10" t="s">
        <v>178</v>
      </c>
      <c r="B16" s="1" t="s">
        <v>42</v>
      </c>
      <c r="C16" s="40" t="s">
        <v>218</v>
      </c>
      <c r="D16" s="2" t="s">
        <v>10</v>
      </c>
      <c r="E16" s="38">
        <v>2013</v>
      </c>
      <c r="F16" s="1" t="s">
        <v>212</v>
      </c>
      <c r="G16" s="6">
        <v>148</v>
      </c>
      <c r="H16" s="6">
        <v>246.15</v>
      </c>
      <c r="I16" s="12">
        <v>-0.39874060532195821</v>
      </c>
      <c r="J16" s="12">
        <v>-0.40458685624486301</v>
      </c>
      <c r="K16" s="27">
        <v>246.89801481014652</v>
      </c>
      <c r="L16" s="27">
        <v>147.00632318501172</v>
      </c>
      <c r="M16" s="42">
        <v>8067202</v>
      </c>
      <c r="N16" s="43">
        <v>7575951</v>
      </c>
      <c r="O16" s="43">
        <v>7717069</v>
      </c>
      <c r="P16" s="43">
        <v>6666647</v>
      </c>
      <c r="Q16" s="43">
        <v>8826065</v>
      </c>
      <c r="R16" s="41">
        <v>7794403</v>
      </c>
      <c r="S16" s="41">
        <v>7933687</v>
      </c>
      <c r="T16" s="41">
        <v>8654062</v>
      </c>
      <c r="U16" s="41">
        <v>9472759</v>
      </c>
      <c r="V16" s="41">
        <v>9918096</v>
      </c>
      <c r="W16" s="41">
        <v>11608663</v>
      </c>
      <c r="X16" s="41">
        <v>11212527</v>
      </c>
      <c r="Y16" s="41">
        <v>11939802</v>
      </c>
      <c r="Z16" s="41">
        <v>13889237</v>
      </c>
      <c r="AA16" s="41">
        <v>15116966</v>
      </c>
      <c r="AB16" s="41">
        <v>14959667</v>
      </c>
      <c r="AC16" s="41">
        <v>11894081</v>
      </c>
      <c r="AD16" s="43">
        <v>32610</v>
      </c>
      <c r="AE16" s="43">
        <v>30630</v>
      </c>
      <c r="AF16" s="43">
        <v>31170</v>
      </c>
      <c r="AG16" s="43">
        <v>26925</v>
      </c>
      <c r="AH16" s="43">
        <v>35685</v>
      </c>
      <c r="AI16" s="41">
        <v>31650</v>
      </c>
      <c r="AJ16" s="41">
        <v>37995</v>
      </c>
      <c r="AK16" s="41">
        <v>54075</v>
      </c>
      <c r="AL16" s="41">
        <v>58560</v>
      </c>
      <c r="AM16" s="41">
        <v>66885</v>
      </c>
      <c r="AN16" s="41">
        <v>79215</v>
      </c>
      <c r="AO16" s="41">
        <v>77970</v>
      </c>
      <c r="AP16" s="41">
        <v>83055</v>
      </c>
      <c r="AQ16" s="41">
        <v>96675</v>
      </c>
      <c r="AR16" s="41">
        <v>105075</v>
      </c>
      <c r="AS16" s="41">
        <v>104820</v>
      </c>
      <c r="AT16" s="41">
        <v>91065</v>
      </c>
    </row>
    <row r="17" spans="1:46" s="10" customFormat="1" ht="14.25" x14ac:dyDescent="0.3">
      <c r="A17" s="10" t="s">
        <v>179</v>
      </c>
      <c r="B17" s="1" t="s">
        <v>180</v>
      </c>
      <c r="C17" s="40" t="s">
        <v>218</v>
      </c>
      <c r="D17" s="2" t="s">
        <v>44</v>
      </c>
      <c r="E17" s="38">
        <v>2008</v>
      </c>
      <c r="F17" s="1" t="s">
        <v>95</v>
      </c>
      <c r="G17" s="6">
        <v>1700</v>
      </c>
      <c r="H17" s="6">
        <v>2920.9</v>
      </c>
      <c r="I17" s="12">
        <f t="shared" si="0"/>
        <v>-0.41798760655962208</v>
      </c>
      <c r="J17" s="12">
        <f t="shared" si="1"/>
        <v>-0.46926972972198022</v>
      </c>
      <c r="K17" s="27">
        <v>3213.1143089742363</v>
      </c>
      <c r="L17" s="27">
        <v>1705.2970256360693</v>
      </c>
      <c r="M17" s="41">
        <v>54488931</v>
      </c>
      <c r="N17" s="41">
        <v>62474893</v>
      </c>
      <c r="O17" s="41">
        <v>72813488</v>
      </c>
      <c r="P17" s="41">
        <v>48343410</v>
      </c>
      <c r="Q17" s="41">
        <v>40830818</v>
      </c>
      <c r="R17" s="41">
        <v>53815624</v>
      </c>
      <c r="S17" s="41">
        <v>64775172</v>
      </c>
      <c r="T17" s="41">
        <v>65062672</v>
      </c>
      <c r="U17" s="41">
        <v>70161356</v>
      </c>
      <c r="V17" s="41">
        <v>83205448</v>
      </c>
      <c r="W17" s="41">
        <v>95968409</v>
      </c>
      <c r="X17" s="41">
        <v>105194812</v>
      </c>
      <c r="Y17" s="41">
        <v>112867519</v>
      </c>
      <c r="Z17" s="41">
        <v>135786235</v>
      </c>
      <c r="AA17" s="41">
        <v>159283791</v>
      </c>
      <c r="AB17" s="41">
        <v>136533110</v>
      </c>
      <c r="AC17" s="41">
        <v>100227737</v>
      </c>
      <c r="AD17" s="41">
        <v>16515</v>
      </c>
      <c r="AE17" s="41">
        <v>18780</v>
      </c>
      <c r="AF17" s="41">
        <v>21976</v>
      </c>
      <c r="AG17" s="41">
        <v>14853</v>
      </c>
      <c r="AH17" s="41">
        <v>12642</v>
      </c>
      <c r="AI17" s="41">
        <v>19395</v>
      </c>
      <c r="AJ17" s="41">
        <v>26247</v>
      </c>
      <c r="AK17" s="41">
        <v>37369</v>
      </c>
      <c r="AL17" s="41">
        <v>40511</v>
      </c>
      <c r="AM17" s="41">
        <v>48949</v>
      </c>
      <c r="AN17" s="41">
        <v>56463</v>
      </c>
      <c r="AO17" s="41">
        <v>61941</v>
      </c>
      <c r="AP17" s="41">
        <v>66476</v>
      </c>
      <c r="AQ17" s="41">
        <v>79966</v>
      </c>
      <c r="AR17" s="41">
        <v>93738</v>
      </c>
      <c r="AS17" s="41">
        <v>81062</v>
      </c>
      <c r="AT17" s="41">
        <v>69667</v>
      </c>
    </row>
    <row r="18" spans="1:46" s="10" customFormat="1" x14ac:dyDescent="0.2">
      <c r="A18" s="10" t="s">
        <v>181</v>
      </c>
      <c r="B18" s="1" t="s">
        <v>45</v>
      </c>
      <c r="C18" s="1" t="s">
        <v>219</v>
      </c>
      <c r="D18" s="2" t="s">
        <v>46</v>
      </c>
      <c r="E18" s="38">
        <v>2011</v>
      </c>
      <c r="F18" s="1" t="s">
        <v>47</v>
      </c>
      <c r="G18" s="6">
        <v>99</v>
      </c>
      <c r="H18" s="6">
        <v>171</v>
      </c>
      <c r="I18" s="12">
        <f t="shared" si="0"/>
        <v>-0.42105263157894735</v>
      </c>
      <c r="J18" s="12">
        <f t="shared" si="1"/>
        <v>-0.43542151404003471</v>
      </c>
      <c r="K18" s="27">
        <v>171.59874989950961</v>
      </c>
      <c r="L18" s="27">
        <v>96.880962410887875</v>
      </c>
      <c r="M18" s="41">
        <v>5350341</v>
      </c>
      <c r="N18" s="41">
        <v>6613355</v>
      </c>
      <c r="O18" s="41">
        <v>7976506</v>
      </c>
      <c r="P18" s="41">
        <v>7863719</v>
      </c>
      <c r="Q18" s="41">
        <v>8755763</v>
      </c>
      <c r="R18" s="41">
        <v>9439633</v>
      </c>
      <c r="S18" s="41">
        <v>10540084</v>
      </c>
      <c r="T18" s="41">
        <v>11298292</v>
      </c>
      <c r="U18" s="41">
        <v>19540882</v>
      </c>
      <c r="V18" s="41">
        <v>24425320</v>
      </c>
      <c r="W18" s="41">
        <v>28755925</v>
      </c>
      <c r="X18" s="41">
        <v>33287090</v>
      </c>
      <c r="Y18" s="41">
        <v>38746411</v>
      </c>
      <c r="Z18" s="41">
        <v>47162452</v>
      </c>
      <c r="AA18" s="41">
        <v>56057159</v>
      </c>
      <c r="AB18" s="41">
        <v>54695682</v>
      </c>
      <c r="AC18" s="41">
        <v>49348649</v>
      </c>
      <c r="AD18" s="41">
        <v>30990</v>
      </c>
      <c r="AE18" s="41">
        <v>38410</v>
      </c>
      <c r="AF18" s="41">
        <v>46425</v>
      </c>
      <c r="AG18" s="41">
        <v>45785</v>
      </c>
      <c r="AH18" s="41">
        <v>51070</v>
      </c>
      <c r="AI18" s="41">
        <v>55705</v>
      </c>
      <c r="AJ18" s="41">
        <v>74670</v>
      </c>
      <c r="AK18" s="41">
        <v>112530</v>
      </c>
      <c r="AL18" s="41">
        <v>197300</v>
      </c>
      <c r="AM18" s="41">
        <v>246660</v>
      </c>
      <c r="AN18" s="41">
        <v>290435</v>
      </c>
      <c r="AO18" s="41">
        <v>336415</v>
      </c>
      <c r="AP18" s="41">
        <v>391680</v>
      </c>
      <c r="AQ18" s="41">
        <v>476575</v>
      </c>
      <c r="AR18" s="41">
        <v>566590</v>
      </c>
      <c r="AS18" s="41">
        <v>552780</v>
      </c>
      <c r="AT18" s="41">
        <v>498460</v>
      </c>
    </row>
    <row r="19" spans="1:46" s="10" customFormat="1" ht="15.75" x14ac:dyDescent="0.3">
      <c r="A19" s="10" t="s">
        <v>182</v>
      </c>
      <c r="B19" s="1" t="s">
        <v>48</v>
      </c>
      <c r="C19" s="40" t="s">
        <v>218</v>
      </c>
      <c r="D19" s="2" t="s">
        <v>33</v>
      </c>
      <c r="E19" s="38">
        <v>2013</v>
      </c>
      <c r="F19" s="1" t="s">
        <v>37</v>
      </c>
      <c r="G19" s="6">
        <v>70</v>
      </c>
      <c r="H19" s="6">
        <v>122.25</v>
      </c>
      <c r="I19" s="12">
        <f t="shared" si="0"/>
        <v>-0.42740286298568508</v>
      </c>
      <c r="J19" s="12">
        <f t="shared" si="1"/>
        <v>-0.41223912156541087</v>
      </c>
      <c r="K19" s="27">
        <v>118.32230898371921</v>
      </c>
      <c r="L19" s="27">
        <v>69.545224266679682</v>
      </c>
      <c r="M19" s="42">
        <v>2709953</v>
      </c>
      <c r="N19" s="43">
        <v>5170866</v>
      </c>
      <c r="O19" s="43">
        <v>8070522</v>
      </c>
      <c r="P19" s="43">
        <v>9021672</v>
      </c>
      <c r="Q19" s="43">
        <v>7244872</v>
      </c>
      <c r="R19" s="43">
        <v>7900358</v>
      </c>
      <c r="S19" s="44">
        <v>9912672</v>
      </c>
      <c r="T19" s="43">
        <v>13175317</v>
      </c>
      <c r="U19" s="43">
        <v>16962407</v>
      </c>
      <c r="V19" s="41">
        <v>23788981</v>
      </c>
      <c r="W19" s="41">
        <v>25977414</v>
      </c>
      <c r="X19" s="41">
        <v>27137640</v>
      </c>
      <c r="Y19" s="41">
        <v>30358616</v>
      </c>
      <c r="Z19" s="41">
        <v>38034686</v>
      </c>
      <c r="AA19" s="41">
        <v>45899251</v>
      </c>
      <c r="AB19" s="41">
        <v>44104853</v>
      </c>
      <c r="AC19" s="41">
        <v>25239449</v>
      </c>
      <c r="AD19" s="43">
        <v>24570</v>
      </c>
      <c r="AE19" s="43">
        <v>43960</v>
      </c>
      <c r="AF19" s="43">
        <v>67060</v>
      </c>
      <c r="AG19" s="43">
        <v>74970</v>
      </c>
      <c r="AH19" s="43">
        <v>60200</v>
      </c>
      <c r="AI19" s="43">
        <v>65800</v>
      </c>
      <c r="AJ19" s="43">
        <v>92260</v>
      </c>
      <c r="AK19" s="43">
        <v>166600</v>
      </c>
      <c r="AL19" s="43">
        <v>233590</v>
      </c>
      <c r="AM19" s="41">
        <v>339850</v>
      </c>
      <c r="AN19" s="41">
        <v>378140</v>
      </c>
      <c r="AO19" s="41">
        <v>406980</v>
      </c>
      <c r="AP19" s="41">
        <v>455350</v>
      </c>
      <c r="AQ19" s="41">
        <v>570430</v>
      </c>
      <c r="AR19" s="41">
        <v>688380</v>
      </c>
      <c r="AS19" s="41">
        <v>661640</v>
      </c>
      <c r="AT19" s="41">
        <v>378630</v>
      </c>
    </row>
    <row r="20" spans="1:46" s="10" customFormat="1" ht="15" x14ac:dyDescent="0.25">
      <c r="A20" s="10" t="s">
        <v>184</v>
      </c>
      <c r="B20" s="1" t="s">
        <v>183</v>
      </c>
      <c r="C20" s="1" t="s">
        <v>219</v>
      </c>
      <c r="D20" s="2" t="s">
        <v>49</v>
      </c>
      <c r="E20" s="38">
        <v>2013</v>
      </c>
      <c r="F20" s="1" t="s">
        <v>89</v>
      </c>
      <c r="G20" s="6">
        <v>2800</v>
      </c>
      <c r="H20" s="6">
        <v>4905</v>
      </c>
      <c r="I20" s="12">
        <f t="shared" si="0"/>
        <v>-0.4291539245667686</v>
      </c>
      <c r="J20" s="12">
        <f t="shared" si="1"/>
        <v>-0.42779204633722778</v>
      </c>
      <c r="K20" s="27">
        <v>4905.5045269649654</v>
      </c>
      <c r="L20" s="27">
        <v>2806.9687070580885</v>
      </c>
      <c r="M20" s="42">
        <v>4998982</v>
      </c>
      <c r="N20" s="43">
        <v>6692669</v>
      </c>
      <c r="O20" s="43">
        <v>7005228</v>
      </c>
      <c r="P20" s="43">
        <v>5675330</v>
      </c>
      <c r="Q20" s="43">
        <v>6412259</v>
      </c>
      <c r="R20" s="43">
        <v>6598578</v>
      </c>
      <c r="S20" s="44">
        <v>8138635</v>
      </c>
      <c r="T20" s="43">
        <v>9667490</v>
      </c>
      <c r="U20" s="41">
        <v>12769216</v>
      </c>
      <c r="V20" s="41">
        <v>17385220</v>
      </c>
      <c r="W20" s="41">
        <v>27615727</v>
      </c>
      <c r="X20" s="41">
        <v>24965929</v>
      </c>
      <c r="Y20" s="41">
        <v>32232563</v>
      </c>
      <c r="Z20" s="41">
        <v>41381185</v>
      </c>
      <c r="AA20" s="41">
        <v>55096119</v>
      </c>
      <c r="AB20" s="41">
        <v>43827660</v>
      </c>
      <c r="AC20" s="41">
        <v>38529532</v>
      </c>
      <c r="AD20" s="43">
        <v>1019</v>
      </c>
      <c r="AE20" s="43">
        <v>1364</v>
      </c>
      <c r="AF20" s="43">
        <v>1428</v>
      </c>
      <c r="AG20" s="43">
        <v>1157</v>
      </c>
      <c r="AH20" s="43">
        <v>1307</v>
      </c>
      <c r="AI20" s="43">
        <v>1345</v>
      </c>
      <c r="AJ20" s="43">
        <v>2047</v>
      </c>
      <c r="AK20" s="43">
        <v>3448</v>
      </c>
      <c r="AL20" s="41">
        <v>4560</v>
      </c>
      <c r="AM20" s="41">
        <v>6208</v>
      </c>
      <c r="AN20" s="41">
        <v>9863</v>
      </c>
      <c r="AO20" s="41">
        <v>8917</v>
      </c>
      <c r="AP20" s="41">
        <v>11510</v>
      </c>
      <c r="AQ20" s="41">
        <v>14781</v>
      </c>
      <c r="AR20" s="41">
        <v>19677</v>
      </c>
      <c r="AS20" s="41">
        <v>15876</v>
      </c>
      <c r="AT20" s="41">
        <v>17421</v>
      </c>
    </row>
    <row r="21" spans="1:46" s="10" customFormat="1" ht="24" x14ac:dyDescent="0.2">
      <c r="A21" s="10" t="s">
        <v>185</v>
      </c>
      <c r="B21" s="1" t="s">
        <v>70</v>
      </c>
      <c r="C21" s="1" t="s">
        <v>219</v>
      </c>
      <c r="D21" s="2" t="s">
        <v>50</v>
      </c>
      <c r="E21" s="38">
        <v>2005</v>
      </c>
      <c r="F21" s="1" t="s">
        <v>51</v>
      </c>
      <c r="G21" s="6">
        <v>585</v>
      </c>
      <c r="H21" s="6">
        <v>1046.51</v>
      </c>
      <c r="I21" s="12">
        <f t="shared" si="0"/>
        <v>-0.4409991304430918</v>
      </c>
      <c r="J21" s="12">
        <f t="shared" si="1"/>
        <v>-0.4707592186717181</v>
      </c>
      <c r="K21" s="27">
        <v>1109.7470786770405</v>
      </c>
      <c r="L21" s="27">
        <v>587.32341099581527</v>
      </c>
      <c r="M21" s="41">
        <v>99108078</v>
      </c>
      <c r="N21" s="41">
        <v>88598325</v>
      </c>
      <c r="O21" s="41">
        <v>96541247</v>
      </c>
      <c r="P21" s="41">
        <v>107891056</v>
      </c>
      <c r="Q21" s="41">
        <v>119392073</v>
      </c>
      <c r="R21" s="41">
        <v>117046676</v>
      </c>
      <c r="S21" s="41">
        <v>117857692</v>
      </c>
      <c r="T21" s="41">
        <v>111247906</v>
      </c>
      <c r="U21" s="41">
        <v>151262100</v>
      </c>
      <c r="V21" s="41">
        <v>147822444</v>
      </c>
      <c r="W21" s="41">
        <v>154473171</v>
      </c>
      <c r="X21" s="41">
        <v>188803406</v>
      </c>
      <c r="Y21" s="41">
        <v>234813762</v>
      </c>
      <c r="Z21" s="41">
        <v>231691434</v>
      </c>
      <c r="AA21" s="41">
        <v>248176270</v>
      </c>
      <c r="AB21" s="41">
        <v>272136445</v>
      </c>
      <c r="AC21" s="41">
        <v>208030621</v>
      </c>
      <c r="AD21" s="41">
        <v>87911</v>
      </c>
      <c r="AE21" s="41">
        <v>78883</v>
      </c>
      <c r="AF21" s="41">
        <v>86368</v>
      </c>
      <c r="AG21" s="41">
        <v>96955</v>
      </c>
      <c r="AH21" s="41">
        <v>107234</v>
      </c>
      <c r="AI21" s="41">
        <v>106209</v>
      </c>
      <c r="AJ21" s="41">
        <v>132009</v>
      </c>
      <c r="AK21" s="41">
        <v>182327</v>
      </c>
      <c r="AL21" s="41">
        <v>255197</v>
      </c>
      <c r="AM21" s="41">
        <v>250390</v>
      </c>
      <c r="AN21" s="41">
        <v>262862</v>
      </c>
      <c r="AO21" s="41">
        <v>322840</v>
      </c>
      <c r="AP21" s="41">
        <v>401621</v>
      </c>
      <c r="AQ21" s="41">
        <v>396309</v>
      </c>
      <c r="AR21" s="41">
        <v>424451</v>
      </c>
      <c r="AS21" s="41">
        <v>469570</v>
      </c>
      <c r="AT21" s="41">
        <v>460551</v>
      </c>
    </row>
    <row r="22" spans="1:46" s="10" customFormat="1" x14ac:dyDescent="0.2">
      <c r="A22" s="10" t="s">
        <v>186</v>
      </c>
      <c r="B22" s="1" t="s">
        <v>2</v>
      </c>
      <c r="C22" s="1" t="s">
        <v>219</v>
      </c>
      <c r="D22" s="2" t="s">
        <v>0</v>
      </c>
      <c r="E22" s="38">
        <v>2011</v>
      </c>
      <c r="F22" s="1" t="s">
        <v>93</v>
      </c>
      <c r="G22" s="6">
        <v>410</v>
      </c>
      <c r="H22" s="6">
        <v>747.27</v>
      </c>
      <c r="I22" s="12">
        <f t="shared" si="0"/>
        <v>-0.45133619709074357</v>
      </c>
      <c r="J22" s="12">
        <f t="shared" si="1"/>
        <v>-0.48019133331095132</v>
      </c>
      <c r="K22" s="27">
        <v>788.74700839579248</v>
      </c>
      <c r="L22" s="27">
        <v>409.99753078919275</v>
      </c>
      <c r="M22" s="41">
        <v>25287191</v>
      </c>
      <c r="N22" s="41">
        <v>25868012</v>
      </c>
      <c r="O22" s="41">
        <v>26271917</v>
      </c>
      <c r="P22" s="41">
        <v>23781024</v>
      </c>
      <c r="Q22" s="41">
        <v>34466887</v>
      </c>
      <c r="R22" s="41">
        <v>33396993</v>
      </c>
      <c r="S22" s="41">
        <v>34097884</v>
      </c>
      <c r="T22" s="41">
        <v>41537321</v>
      </c>
      <c r="U22" s="41">
        <v>56305918</v>
      </c>
      <c r="V22" s="41">
        <v>72133094</v>
      </c>
      <c r="W22" s="41">
        <v>85347541</v>
      </c>
      <c r="X22" s="41">
        <v>90098132</v>
      </c>
      <c r="Y22" s="41">
        <v>113076795</v>
      </c>
      <c r="Z22" s="41">
        <v>141534444</v>
      </c>
      <c r="AA22" s="41">
        <v>165019375</v>
      </c>
      <c r="AB22" s="41">
        <v>161007874</v>
      </c>
      <c r="AC22" s="41">
        <v>153338592</v>
      </c>
      <c r="AD22" s="41">
        <v>31716</v>
      </c>
      <c r="AE22" s="41">
        <v>32548</v>
      </c>
      <c r="AF22" s="41">
        <v>33525</v>
      </c>
      <c r="AG22" s="41">
        <v>30777</v>
      </c>
      <c r="AH22" s="41">
        <v>44810</v>
      </c>
      <c r="AI22" s="41">
        <v>44069</v>
      </c>
      <c r="AJ22" s="41">
        <v>57531</v>
      </c>
      <c r="AK22" s="41">
        <v>100529</v>
      </c>
      <c r="AL22" s="41">
        <v>136618</v>
      </c>
      <c r="AM22" s="41">
        <v>175429</v>
      </c>
      <c r="AN22" s="41">
        <v>207558</v>
      </c>
      <c r="AO22" s="41">
        <v>219614</v>
      </c>
      <c r="AP22" s="41">
        <v>276128</v>
      </c>
      <c r="AQ22" s="41">
        <v>345672</v>
      </c>
      <c r="AR22" s="41">
        <v>403007</v>
      </c>
      <c r="AS22" s="41">
        <v>394964</v>
      </c>
      <c r="AT22" s="41">
        <v>448608</v>
      </c>
    </row>
    <row r="23" spans="1:46" s="10" customFormat="1" ht="14.25" x14ac:dyDescent="0.3">
      <c r="A23" s="10" t="s">
        <v>189</v>
      </c>
      <c r="B23" s="1" t="s">
        <v>188</v>
      </c>
      <c r="C23" s="40" t="s">
        <v>218</v>
      </c>
      <c r="D23" s="2" t="s">
        <v>20</v>
      </c>
      <c r="E23" s="38">
        <v>2009</v>
      </c>
      <c r="F23" s="1" t="s">
        <v>56</v>
      </c>
      <c r="G23" s="6">
        <v>203</v>
      </c>
      <c r="H23" s="6">
        <v>397.13</v>
      </c>
      <c r="I23" s="12">
        <f t="shared" si="0"/>
        <v>-0.4888323722710447</v>
      </c>
      <c r="J23" s="12">
        <f t="shared" si="1"/>
        <v>-0.62478043607860734</v>
      </c>
      <c r="K23" s="27">
        <v>402.8742175696093</v>
      </c>
      <c r="L23" s="27">
        <v>151.16628823164106</v>
      </c>
      <c r="M23" s="41">
        <v>62947048</v>
      </c>
      <c r="N23" s="41">
        <v>57217225</v>
      </c>
      <c r="O23" s="41">
        <v>85076802</v>
      </c>
      <c r="P23" s="41">
        <v>67706595</v>
      </c>
      <c r="Q23" s="41">
        <v>68058084</v>
      </c>
      <c r="R23" s="41">
        <v>81266256</v>
      </c>
      <c r="S23" s="41">
        <v>71427926</v>
      </c>
      <c r="T23" s="41">
        <v>82620198</v>
      </c>
      <c r="U23" s="41">
        <v>111558018</v>
      </c>
      <c r="V23" s="41">
        <v>142026455</v>
      </c>
      <c r="W23" s="41">
        <v>170684731</v>
      </c>
      <c r="X23" s="41">
        <v>173976830</v>
      </c>
      <c r="Y23" s="41">
        <v>195108893</v>
      </c>
      <c r="Z23" s="41">
        <v>230238873</v>
      </c>
      <c r="AA23" s="41">
        <v>252072904</v>
      </c>
      <c r="AB23" s="41">
        <v>219939655</v>
      </c>
      <c r="AC23" s="41">
        <v>175679074</v>
      </c>
      <c r="AD23" s="41">
        <v>155340</v>
      </c>
      <c r="AE23" s="41">
        <v>141540</v>
      </c>
      <c r="AF23" s="41">
        <v>210600</v>
      </c>
      <c r="AG23" s="41">
        <v>167760</v>
      </c>
      <c r="AH23" s="41">
        <v>169020</v>
      </c>
      <c r="AI23" s="41">
        <v>202500</v>
      </c>
      <c r="AJ23" s="41">
        <v>231000</v>
      </c>
      <c r="AK23" s="41">
        <v>396780</v>
      </c>
      <c r="AL23" s="41">
        <v>545220</v>
      </c>
      <c r="AM23" s="41">
        <v>699540</v>
      </c>
      <c r="AN23" s="41">
        <v>843840</v>
      </c>
      <c r="AO23" s="41">
        <v>911640</v>
      </c>
      <c r="AP23" s="41">
        <v>1023420</v>
      </c>
      <c r="AQ23" s="41">
        <v>1207860</v>
      </c>
      <c r="AR23" s="41">
        <v>1322400</v>
      </c>
      <c r="AS23" s="41">
        <v>1176000</v>
      </c>
      <c r="AT23" s="41">
        <v>1828920</v>
      </c>
    </row>
    <row r="24" spans="1:46" s="10" customFormat="1" ht="14.25" x14ac:dyDescent="0.3">
      <c r="A24" s="10" t="s">
        <v>190</v>
      </c>
      <c r="B24" s="1" t="s">
        <v>75</v>
      </c>
      <c r="C24" s="40" t="s">
        <v>218</v>
      </c>
      <c r="D24" s="2" t="s">
        <v>57</v>
      </c>
      <c r="E24" s="38">
        <v>2012</v>
      </c>
      <c r="F24" s="1" t="s">
        <v>202</v>
      </c>
      <c r="G24" s="6">
        <v>6116</v>
      </c>
      <c r="H24" s="6">
        <v>12629.43</v>
      </c>
      <c r="I24" s="12">
        <v>-0.51573428096121521</v>
      </c>
      <c r="J24" s="12">
        <v>-0.49948713868499939</v>
      </c>
      <c r="K24" s="27">
        <v>12404.501437123161</v>
      </c>
      <c r="L24" s="27">
        <v>6208.6125074805504</v>
      </c>
      <c r="M24" s="45">
        <v>79097891</v>
      </c>
      <c r="N24" s="41">
        <v>84683264</v>
      </c>
      <c r="O24" s="41">
        <v>90047719</v>
      </c>
      <c r="P24" s="41">
        <v>85361904</v>
      </c>
      <c r="Q24" s="41">
        <v>99324318</v>
      </c>
      <c r="R24" s="41">
        <v>124343487</v>
      </c>
      <c r="S24" s="41">
        <v>139157515</v>
      </c>
      <c r="T24" s="41">
        <v>142324360</v>
      </c>
      <c r="U24" s="41">
        <v>171195602</v>
      </c>
      <c r="V24" s="41">
        <v>192318827</v>
      </c>
      <c r="W24" s="41">
        <v>223927452</v>
      </c>
      <c r="X24" s="41">
        <v>204620155</v>
      </c>
      <c r="Y24" s="41">
        <v>224725809</v>
      </c>
      <c r="Z24" s="41">
        <v>249273555</v>
      </c>
      <c r="AA24" s="41">
        <v>278854957</v>
      </c>
      <c r="AB24" s="41">
        <v>256892101</v>
      </c>
      <c r="AC24" s="41">
        <v>205232034</v>
      </c>
      <c r="AD24" s="41">
        <v>21378.5</v>
      </c>
      <c r="AE24" s="41">
        <v>23016</v>
      </c>
      <c r="AF24" s="41">
        <v>24548.5</v>
      </c>
      <c r="AG24" s="41">
        <v>23448</v>
      </c>
      <c r="AH24" s="41">
        <v>29640</v>
      </c>
      <c r="AI24" s="41">
        <v>37584</v>
      </c>
      <c r="AJ24" s="41">
        <v>50897</v>
      </c>
      <c r="AK24" s="41">
        <v>76121.5</v>
      </c>
      <c r="AL24" s="41">
        <v>98665</v>
      </c>
      <c r="AM24" s="41">
        <v>112740.5</v>
      </c>
      <c r="AN24" s="41">
        <v>133773</v>
      </c>
      <c r="AO24" s="41">
        <v>131739.5</v>
      </c>
      <c r="AP24" s="41">
        <v>146752.5</v>
      </c>
      <c r="AQ24" s="41">
        <v>165263.5</v>
      </c>
      <c r="AR24" s="41">
        <v>191192.5</v>
      </c>
      <c r="AS24" s="41">
        <v>181091.5</v>
      </c>
      <c r="AT24" s="41">
        <v>147246</v>
      </c>
    </row>
    <row r="25" spans="1:46" s="10" customFormat="1" ht="15.75" x14ac:dyDescent="0.3">
      <c r="A25" s="10" t="s">
        <v>194</v>
      </c>
      <c r="B25" s="1" t="s">
        <v>74</v>
      </c>
      <c r="C25" s="40" t="s">
        <v>218</v>
      </c>
      <c r="D25" s="2" t="s">
        <v>57</v>
      </c>
      <c r="E25" s="38">
        <v>2015</v>
      </c>
      <c r="F25" s="1" t="s">
        <v>37</v>
      </c>
      <c r="G25" s="6">
        <v>144.91999999999999</v>
      </c>
      <c r="H25" s="6">
        <v>307.7</v>
      </c>
      <c r="I25" s="12">
        <f t="shared" si="0"/>
        <v>-0.52902177445563869</v>
      </c>
      <c r="J25" s="12">
        <f t="shared" si="1"/>
        <v>-0.53601470091834913</v>
      </c>
      <c r="K25" s="27">
        <v>307.71814496900333</v>
      </c>
      <c r="L25" s="27">
        <v>142.77669552629382</v>
      </c>
      <c r="M25" s="42">
        <v>4468578</v>
      </c>
      <c r="N25" s="43">
        <v>4542457</v>
      </c>
      <c r="O25" s="43">
        <v>6389716</v>
      </c>
      <c r="P25" s="43">
        <v>4800400</v>
      </c>
      <c r="Q25" s="43">
        <v>5686898</v>
      </c>
      <c r="R25" s="43">
        <v>7681649</v>
      </c>
      <c r="S25" s="44">
        <v>15418372</v>
      </c>
      <c r="T25" s="43">
        <v>42059670</v>
      </c>
      <c r="U25" s="43">
        <v>90121973</v>
      </c>
      <c r="V25" s="43">
        <v>121477174</v>
      </c>
      <c r="W25" s="43">
        <v>152505067</v>
      </c>
      <c r="X25" s="43">
        <v>155632235</v>
      </c>
      <c r="Y25" s="43">
        <v>211628376</v>
      </c>
      <c r="Z25" s="43">
        <v>255534277</v>
      </c>
      <c r="AA25" s="43">
        <v>288920886</v>
      </c>
      <c r="AB25" s="41">
        <v>270594410</v>
      </c>
      <c r="AC25" s="41">
        <v>308889251</v>
      </c>
      <c r="AD25" s="43">
        <v>14520</v>
      </c>
      <c r="AE25" s="43">
        <v>14760</v>
      </c>
      <c r="AF25" s="43">
        <v>20760</v>
      </c>
      <c r="AG25" s="43">
        <v>15600</v>
      </c>
      <c r="AH25" s="43">
        <v>18480</v>
      </c>
      <c r="AI25" s="43">
        <v>24960</v>
      </c>
      <c r="AJ25" s="43">
        <v>81840</v>
      </c>
      <c r="AK25" s="43">
        <v>288000</v>
      </c>
      <c r="AL25" s="43">
        <v>621360</v>
      </c>
      <c r="AM25" s="43">
        <v>838320</v>
      </c>
      <c r="AN25" s="43">
        <v>1075320</v>
      </c>
      <c r="AO25" s="43">
        <v>1146840</v>
      </c>
      <c r="AP25" s="43">
        <v>1560480</v>
      </c>
      <c r="AQ25" s="43">
        <v>1884360</v>
      </c>
      <c r="AR25" s="43">
        <v>2139960</v>
      </c>
      <c r="AS25" s="41">
        <v>2032620</v>
      </c>
      <c r="AT25" s="41">
        <v>2484780</v>
      </c>
    </row>
    <row r="26" spans="1:46" s="10" customFormat="1" ht="14.25" x14ac:dyDescent="0.3">
      <c r="A26" s="10" t="s">
        <v>195</v>
      </c>
      <c r="B26" s="1" t="s">
        <v>77</v>
      </c>
      <c r="C26" s="40" t="s">
        <v>218</v>
      </c>
      <c r="D26" s="2" t="s">
        <v>11</v>
      </c>
      <c r="E26" s="38">
        <v>2011</v>
      </c>
      <c r="F26" s="1" t="s">
        <v>92</v>
      </c>
      <c r="G26" s="6">
        <v>2400</v>
      </c>
      <c r="H26" s="6">
        <v>5433.11</v>
      </c>
      <c r="I26" s="12">
        <f t="shared" si="0"/>
        <v>-0.55826405134444168</v>
      </c>
      <c r="J26" s="12">
        <f t="shared" si="1"/>
        <v>-0.55200971754525541</v>
      </c>
      <c r="K26" s="27">
        <v>5346.4104964064854</v>
      </c>
      <c r="L26" s="27">
        <v>2395.1399484041531</v>
      </c>
      <c r="M26" s="41">
        <v>10143144</v>
      </c>
      <c r="N26" s="41">
        <v>10816368</v>
      </c>
      <c r="O26" s="41">
        <v>13215761</v>
      </c>
      <c r="P26" s="41">
        <v>13086775</v>
      </c>
      <c r="Q26" s="41">
        <v>14218507</v>
      </c>
      <c r="R26" s="41">
        <v>15994835</v>
      </c>
      <c r="S26" s="41">
        <v>20189886</v>
      </c>
      <c r="T26" s="41">
        <v>34206301</v>
      </c>
      <c r="U26" s="41">
        <v>50798223</v>
      </c>
      <c r="V26" s="41">
        <v>65169763</v>
      </c>
      <c r="W26" s="41">
        <v>81256404</v>
      </c>
      <c r="X26" s="41">
        <v>89504263</v>
      </c>
      <c r="Y26" s="41">
        <v>103644731</v>
      </c>
      <c r="Z26" s="41">
        <v>119298116</v>
      </c>
      <c r="AA26" s="41">
        <v>139688599</v>
      </c>
      <c r="AB26" s="41">
        <v>135880291</v>
      </c>
      <c r="AC26" s="41">
        <v>112469046</v>
      </c>
      <c r="AD26" s="41">
        <v>1934</v>
      </c>
      <c r="AE26" s="41">
        <v>2014</v>
      </c>
      <c r="AF26" s="41">
        <v>2428</v>
      </c>
      <c r="AG26" s="41">
        <v>2407</v>
      </c>
      <c r="AH26" s="41">
        <v>2610</v>
      </c>
      <c r="AI26" s="41">
        <v>2946</v>
      </c>
      <c r="AJ26" s="41">
        <v>5045</v>
      </c>
      <c r="AK26" s="41">
        <v>13463</v>
      </c>
      <c r="AL26" s="41">
        <v>20921</v>
      </c>
      <c r="AM26" s="41">
        <v>27162</v>
      </c>
      <c r="AN26" s="41">
        <v>34020</v>
      </c>
      <c r="AO26" s="41">
        <v>38704</v>
      </c>
      <c r="AP26" s="41">
        <v>44953</v>
      </c>
      <c r="AQ26" s="41">
        <v>51742</v>
      </c>
      <c r="AR26" s="41">
        <v>60582</v>
      </c>
      <c r="AS26" s="41">
        <v>58936</v>
      </c>
      <c r="AT26" s="41">
        <v>48795</v>
      </c>
    </row>
    <row r="27" spans="1:46" s="10" customFormat="1" ht="14.25" x14ac:dyDescent="0.3">
      <c r="A27" s="10" t="s">
        <v>196</v>
      </c>
      <c r="B27" s="1" t="s">
        <v>197</v>
      </c>
      <c r="C27" s="40" t="s">
        <v>218</v>
      </c>
      <c r="D27" s="2" t="s">
        <v>29</v>
      </c>
      <c r="E27" s="38">
        <v>2007</v>
      </c>
      <c r="F27" s="1" t="s">
        <v>58</v>
      </c>
      <c r="G27" s="6">
        <v>195</v>
      </c>
      <c r="H27" s="6">
        <v>460</v>
      </c>
      <c r="I27" s="12">
        <f t="shared" si="0"/>
        <v>-0.57608695652173914</v>
      </c>
      <c r="J27" s="12">
        <f t="shared" si="1"/>
        <v>-0.65092756243539618</v>
      </c>
      <c r="K27" s="27">
        <v>536.84193573944731</v>
      </c>
      <c r="L27" s="27">
        <v>187.39672309546927</v>
      </c>
      <c r="M27" s="41">
        <v>72006692</v>
      </c>
      <c r="N27" s="41">
        <v>65994820</v>
      </c>
      <c r="O27" s="41">
        <v>57431826</v>
      </c>
      <c r="P27" s="41">
        <v>53112227</v>
      </c>
      <c r="Q27" s="41">
        <v>51518458</v>
      </c>
      <c r="R27" s="41">
        <v>52215375</v>
      </c>
      <c r="S27" s="41">
        <v>51304109</v>
      </c>
      <c r="T27" s="41">
        <v>30388460</v>
      </c>
      <c r="U27" s="41">
        <v>32526512</v>
      </c>
      <c r="V27" s="41">
        <v>40304811</v>
      </c>
      <c r="W27" s="41">
        <v>44645938</v>
      </c>
      <c r="X27" s="41">
        <v>42259202</v>
      </c>
      <c r="Y27" s="41">
        <v>43816861</v>
      </c>
      <c r="Z27" s="41">
        <v>40276914</v>
      </c>
      <c r="AA27" s="41">
        <v>43672103</v>
      </c>
      <c r="AB27" s="41">
        <v>36516677</v>
      </c>
      <c r="AC27" s="41">
        <v>22237592</v>
      </c>
      <c r="AD27" s="41">
        <v>118466</v>
      </c>
      <c r="AE27" s="41">
        <v>108266</v>
      </c>
      <c r="AF27" s="41">
        <v>101017</v>
      </c>
      <c r="AG27" s="41">
        <v>111512</v>
      </c>
      <c r="AH27" s="41">
        <v>111885</v>
      </c>
      <c r="AI27" s="41">
        <v>113864</v>
      </c>
      <c r="AJ27" s="41">
        <v>133400</v>
      </c>
      <c r="AK27" s="41">
        <v>133214</v>
      </c>
      <c r="AL27" s="41">
        <v>159365</v>
      </c>
      <c r="AM27" s="41">
        <v>206045</v>
      </c>
      <c r="AN27" s="41">
        <v>231967</v>
      </c>
      <c r="AO27" s="41">
        <v>231470</v>
      </c>
      <c r="AP27" s="41">
        <v>239933</v>
      </c>
      <c r="AQ27" s="41">
        <v>220646</v>
      </c>
      <c r="AR27" s="41">
        <v>239292</v>
      </c>
      <c r="AS27" s="41">
        <v>205283</v>
      </c>
      <c r="AT27" s="41">
        <v>267949</v>
      </c>
    </row>
    <row r="28" spans="1:46" s="10" customFormat="1" ht="14.25" x14ac:dyDescent="0.3">
      <c r="A28" s="10" t="s">
        <v>199</v>
      </c>
      <c r="B28" s="1" t="s">
        <v>198</v>
      </c>
      <c r="C28" s="40" t="s">
        <v>218</v>
      </c>
      <c r="D28" s="2" t="s">
        <v>59</v>
      </c>
      <c r="E28" s="38">
        <v>2013</v>
      </c>
      <c r="F28" s="1" t="s">
        <v>201</v>
      </c>
      <c r="G28" s="6">
        <v>1101.99</v>
      </c>
      <c r="H28" s="6">
        <v>2792.31</v>
      </c>
      <c r="I28" s="12">
        <v>-0.60534826004276021</v>
      </c>
      <c r="J28" s="12">
        <v>-0.61088664601488429</v>
      </c>
      <c r="K28" s="27">
        <v>2800.2127799736495</v>
      </c>
      <c r="L28" s="27">
        <v>1089.6001866875317</v>
      </c>
      <c r="M28" s="42">
        <v>4976628</v>
      </c>
      <c r="N28" s="43">
        <v>5776692</v>
      </c>
      <c r="O28" s="43">
        <v>7076574</v>
      </c>
      <c r="P28" s="43">
        <v>4593232</v>
      </c>
      <c r="Q28" s="41">
        <v>4882854</v>
      </c>
      <c r="R28" s="41">
        <v>6716702</v>
      </c>
      <c r="S28" s="41">
        <v>7425316</v>
      </c>
      <c r="T28" s="41">
        <v>11239968</v>
      </c>
      <c r="U28" s="41">
        <v>24333117</v>
      </c>
      <c r="V28" s="41">
        <v>46699454</v>
      </c>
      <c r="W28" s="41">
        <v>76524762</v>
      </c>
      <c r="X28" s="41">
        <v>75485615</v>
      </c>
      <c r="Y28" s="41">
        <v>90178069</v>
      </c>
      <c r="Z28" s="41">
        <v>99306721</v>
      </c>
      <c r="AA28" s="41">
        <v>124021246</v>
      </c>
      <c r="AB28" s="41">
        <v>108009147</v>
      </c>
      <c r="AC28" s="41">
        <v>99457295</v>
      </c>
      <c r="AD28" s="43">
        <v>1604.4</v>
      </c>
      <c r="AE28" s="43">
        <v>1873.2</v>
      </c>
      <c r="AF28" s="43">
        <v>2150.4</v>
      </c>
      <c r="AG28" s="43">
        <v>1465.8</v>
      </c>
      <c r="AH28" s="41">
        <v>1373.4</v>
      </c>
      <c r="AI28" s="41">
        <v>2091.6</v>
      </c>
      <c r="AJ28" s="41">
        <v>3040.8</v>
      </c>
      <c r="AK28" s="41">
        <v>8954.4</v>
      </c>
      <c r="AL28" s="41">
        <v>19870.2</v>
      </c>
      <c r="AM28" s="41">
        <v>38267.599999999999</v>
      </c>
      <c r="AN28" s="41">
        <v>64838.2</v>
      </c>
      <c r="AO28" s="41">
        <v>65744</v>
      </c>
      <c r="AP28" s="41">
        <v>85771</v>
      </c>
      <c r="AQ28" s="41">
        <v>129603.6</v>
      </c>
      <c r="AR28" s="41">
        <v>207083.8</v>
      </c>
      <c r="AS28" s="41">
        <v>228572.4</v>
      </c>
      <c r="AT28" s="41">
        <v>250233.2</v>
      </c>
    </row>
    <row r="29" spans="1:46" s="10" customFormat="1" ht="14.25" x14ac:dyDescent="0.3">
      <c r="A29" s="10" t="s">
        <v>203</v>
      </c>
      <c r="B29" s="11" t="s">
        <v>78</v>
      </c>
      <c r="C29" s="40" t="s">
        <v>218</v>
      </c>
      <c r="D29" s="13" t="s">
        <v>79</v>
      </c>
      <c r="E29" s="39">
        <v>2010</v>
      </c>
      <c r="F29" s="11" t="s">
        <v>82</v>
      </c>
      <c r="G29" s="14">
        <v>1990</v>
      </c>
      <c r="H29" s="14">
        <v>5202.84</v>
      </c>
      <c r="I29" s="12">
        <f t="shared" si="0"/>
        <v>-0.61751658709474055</v>
      </c>
      <c r="J29" s="12">
        <f t="shared" si="1"/>
        <v>-0.60381082614847958</v>
      </c>
      <c r="K29" s="27">
        <v>5092.111577693041</v>
      </c>
      <c r="L29" s="27">
        <v>2017.4394791259683</v>
      </c>
      <c r="M29" s="41">
        <v>301540769</v>
      </c>
      <c r="N29" s="41">
        <v>340050335</v>
      </c>
      <c r="O29" s="41">
        <v>384269534</v>
      </c>
      <c r="P29" s="41">
        <v>352720731</v>
      </c>
      <c r="Q29" s="41">
        <v>416445979</v>
      </c>
      <c r="R29" s="41">
        <v>466979160</v>
      </c>
      <c r="S29" s="41">
        <v>472435335</v>
      </c>
      <c r="T29" s="41">
        <v>362110091</v>
      </c>
      <c r="U29" s="41">
        <v>435903195</v>
      </c>
      <c r="V29" s="41">
        <v>469577105</v>
      </c>
      <c r="W29" s="41">
        <v>919367002</v>
      </c>
      <c r="X29" s="41">
        <v>909041340</v>
      </c>
      <c r="Y29" s="41">
        <v>1010112079</v>
      </c>
      <c r="Z29" s="41">
        <v>1137497187</v>
      </c>
      <c r="AA29" s="41">
        <v>1278575873</v>
      </c>
      <c r="AB29" s="41">
        <v>1148502922</v>
      </c>
      <c r="AC29" s="41">
        <v>882073804</v>
      </c>
      <c r="AD29" s="41">
        <v>13595</v>
      </c>
      <c r="AE29" s="41">
        <v>15253</v>
      </c>
      <c r="AF29" s="41">
        <v>17216</v>
      </c>
      <c r="AG29" s="41">
        <v>15908</v>
      </c>
      <c r="AH29" s="41">
        <v>19729</v>
      </c>
      <c r="AI29" s="41">
        <v>23156</v>
      </c>
      <c r="AJ29" s="41">
        <v>30642</v>
      </c>
      <c r="AK29" s="41">
        <v>42843</v>
      </c>
      <c r="AL29" s="41">
        <v>55716</v>
      </c>
      <c r="AM29" s="41">
        <v>63563</v>
      </c>
      <c r="AN29" s="41">
        <v>123202</v>
      </c>
      <c r="AO29" s="41">
        <v>124952</v>
      </c>
      <c r="AP29" s="41">
        <v>138944</v>
      </c>
      <c r="AQ29" s="41">
        <v>156529</v>
      </c>
      <c r="AR29" s="41">
        <v>175956</v>
      </c>
      <c r="AS29" s="41">
        <v>160429</v>
      </c>
      <c r="AT29" s="41">
        <v>159442</v>
      </c>
    </row>
    <row r="30" spans="1:46" s="10" customFormat="1" ht="14.25" x14ac:dyDescent="0.3">
      <c r="A30" s="10" t="s">
        <v>204</v>
      </c>
      <c r="B30" s="3" t="s">
        <v>81</v>
      </c>
      <c r="C30" s="40" t="s">
        <v>218</v>
      </c>
      <c r="D30" s="3" t="s">
        <v>80</v>
      </c>
      <c r="E30" s="38">
        <v>2002</v>
      </c>
      <c r="F30" s="1" t="s">
        <v>83</v>
      </c>
      <c r="G30" s="6">
        <v>7600</v>
      </c>
      <c r="H30" s="6">
        <v>20100</v>
      </c>
      <c r="I30" s="12">
        <f t="shared" si="0"/>
        <v>-0.62189054726368154</v>
      </c>
      <c r="J30" s="12">
        <f t="shared" si="1"/>
        <v>-0.65397180046401127</v>
      </c>
      <c r="K30" s="27">
        <v>19372.528616057811</v>
      </c>
      <c r="L30" s="27">
        <v>6703.4411974739041</v>
      </c>
      <c r="M30" s="41">
        <v>157048705</v>
      </c>
      <c r="N30" s="41">
        <v>153574409</v>
      </c>
      <c r="O30" s="41">
        <v>190822982</v>
      </c>
      <c r="P30" s="41">
        <v>176533048</v>
      </c>
      <c r="Q30" s="41">
        <v>201888707</v>
      </c>
      <c r="R30" s="41">
        <v>246290353</v>
      </c>
      <c r="S30" s="41">
        <v>246000281</v>
      </c>
      <c r="T30" s="41">
        <v>241387789</v>
      </c>
      <c r="U30" s="41">
        <v>322733728</v>
      </c>
      <c r="V30" s="41">
        <v>401343900</v>
      </c>
      <c r="W30" s="41">
        <v>509613135</v>
      </c>
      <c r="X30" s="41">
        <v>519868594</v>
      </c>
      <c r="Y30" s="41">
        <v>577281853</v>
      </c>
      <c r="Z30" s="41">
        <v>697687857</v>
      </c>
      <c r="AA30" s="41">
        <v>830337328</v>
      </c>
      <c r="AB30" s="41">
        <v>777972256</v>
      </c>
      <c r="AC30" s="41">
        <v>566254747</v>
      </c>
      <c r="AD30" s="41">
        <v>30263</v>
      </c>
      <c r="AE30" s="41">
        <v>29554</v>
      </c>
      <c r="AF30" s="41">
        <v>36677</v>
      </c>
      <c r="AG30" s="41">
        <v>33976</v>
      </c>
      <c r="AH30" s="41">
        <v>41393</v>
      </c>
      <c r="AI30" s="41">
        <v>50998</v>
      </c>
      <c r="AJ30" s="41">
        <v>64467</v>
      </c>
      <c r="AK30" s="41">
        <v>109367</v>
      </c>
      <c r="AL30" s="41">
        <v>155584</v>
      </c>
      <c r="AM30" s="41">
        <v>200917</v>
      </c>
      <c r="AN30" s="41">
        <v>255882</v>
      </c>
      <c r="AO30" s="41">
        <v>268502</v>
      </c>
      <c r="AP30" s="41">
        <v>298354</v>
      </c>
      <c r="AQ30" s="41">
        <v>360627</v>
      </c>
      <c r="AR30" s="41">
        <v>429261</v>
      </c>
      <c r="AS30" s="41">
        <v>406401</v>
      </c>
      <c r="AT30" s="41">
        <v>381146</v>
      </c>
    </row>
  </sheetData>
  <phoneticPr fontId="2" type="noConversion"/>
  <conditionalFormatting sqref="B2:B30">
    <cfRule type="duplicateValues" dxfId="0" priority="1"/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Very Raw</vt:lpstr>
      <vt:lpstr>Raw Data</vt:lpstr>
      <vt:lpstr>CHPA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salubris</dc:creator>
  <cp:lastModifiedBy>admin</cp:lastModifiedBy>
  <dcterms:created xsi:type="dcterms:W3CDTF">2019-02-21T03:19:21Z</dcterms:created>
  <dcterms:modified xsi:type="dcterms:W3CDTF">2020-08-25T09:29:03Z</dcterms:modified>
</cp:coreProperties>
</file>