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pivotTables/pivotTable4.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pivotTables/pivotTable5.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6.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60" windowWidth="16515" windowHeight="8010" activeTab="6"/>
  </bookViews>
  <sheets>
    <sheet name="Español" sheetId="4" r:id="rId1"/>
    <sheet name="Hoja4" sheetId="7" r:id="rId2"/>
    <sheet name="E" sheetId="6" r:id="rId3"/>
    <sheet name="C" sheetId="5" r:id="rId4"/>
    <sheet name="Hoja1" sheetId="1" r:id="rId5"/>
    <sheet name="F" sheetId="2" r:id="rId6"/>
    <sheet name="A-B y D" sheetId="3" r:id="rId7"/>
  </sheets>
  <definedNames>
    <definedName name="_xlnm._FilterDatabase" localSheetId="6" hidden="1">'A-B y D'!$K$28:$P$38</definedName>
    <definedName name="_xlnm._FilterDatabase" localSheetId="0" hidden="1">Español!$A$1:$AH$62</definedName>
    <definedName name="_xlnm._FilterDatabase" localSheetId="4" hidden="1">Hoja1!$A$1:$B$1</definedName>
  </definedNames>
  <calcPr calcId="144525"/>
  <pivotCaches>
    <pivotCache cacheId="0" r:id="rId8"/>
  </pivotCaches>
</workbook>
</file>

<file path=xl/calcChain.xml><?xml version="1.0" encoding="utf-8"?>
<calcChain xmlns="http://schemas.openxmlformats.org/spreadsheetml/2006/main">
  <c r="Q65" i="3" l="1"/>
  <c r="B127" i="3" l="1"/>
  <c r="E103" i="3"/>
  <c r="Q60" i="3"/>
  <c r="Q61" i="3"/>
  <c r="Q62" i="3"/>
  <c r="Q63" i="3"/>
  <c r="Q64" i="3"/>
  <c r="Q66" i="3"/>
  <c r="Q67" i="3"/>
  <c r="Q68" i="3"/>
  <c r="Q69" i="3"/>
  <c r="Q70" i="3"/>
  <c r="Q59" i="3"/>
  <c r="Q72" i="3" s="1"/>
  <c r="M72" i="3"/>
  <c r="N72" i="3"/>
  <c r="O72" i="3"/>
  <c r="P72" i="3"/>
  <c r="L72" i="3"/>
  <c r="D25" i="6"/>
  <c r="C7" i="5"/>
  <c r="C6" i="5"/>
  <c r="C5" i="5"/>
  <c r="C4" i="5"/>
  <c r="E46" i="3" l="1"/>
  <c r="E45" i="3"/>
  <c r="B49" i="3"/>
  <c r="M39" i="3"/>
  <c r="N39" i="3"/>
  <c r="O39" i="3"/>
  <c r="P39" i="3"/>
  <c r="L39" i="3"/>
  <c r="Q38" i="3" l="1"/>
  <c r="Q30" i="3"/>
  <c r="Q31" i="3"/>
  <c r="Q32" i="3"/>
  <c r="Q33" i="3"/>
  <c r="Q34" i="3"/>
  <c r="Q35" i="3"/>
  <c r="Q36" i="3"/>
  <c r="Q37" i="3"/>
  <c r="Q29" i="3"/>
  <c r="Q39" i="3" l="1"/>
  <c r="C52" i="3"/>
  <c r="C51" i="3"/>
  <c r="C50" i="3"/>
  <c r="B47" i="3"/>
  <c r="C44" i="3" s="1"/>
  <c r="B39" i="3"/>
  <c r="B26" i="6"/>
  <c r="C2" i="2"/>
  <c r="C3" i="2"/>
  <c r="C4" i="2"/>
  <c r="C5" i="2"/>
  <c r="C6" i="2"/>
  <c r="C8" i="2"/>
  <c r="C9" i="2"/>
  <c r="C7" i="2"/>
  <c r="C10" i="2"/>
  <c r="C11" i="2"/>
  <c r="C12" i="2"/>
  <c r="C1" i="2"/>
  <c r="C8" i="3"/>
  <c r="B8" i="3"/>
  <c r="B7" i="3"/>
  <c r="C7" i="3"/>
  <c r="B11" i="5"/>
  <c r="B13" i="5"/>
  <c r="B10" i="5"/>
  <c r="B27" i="2" l="1"/>
  <c r="C26" i="2" s="1"/>
  <c r="C46" i="3"/>
  <c r="C45" i="3"/>
  <c r="C25" i="2" l="1"/>
</calcChain>
</file>

<file path=xl/comments1.xml><?xml version="1.0" encoding="utf-8"?>
<comments xmlns="http://schemas.openxmlformats.org/spreadsheetml/2006/main">
  <authors>
    <author>Carmen C</author>
  </authors>
  <commentList>
    <comment ref="A62" authorId="0">
      <text>
        <r>
          <rPr>
            <b/>
            <sz val="9"/>
            <color indexed="81"/>
            <rFont val="Tahoma"/>
          </rPr>
          <t>Carmen C:</t>
        </r>
        <r>
          <rPr>
            <sz val="9"/>
            <color indexed="81"/>
            <rFont val="Tahoma"/>
          </rPr>
          <t xml:space="preserve">
Este artículo no está completo, conmutación bibliográfica me envió el documento pdf, el cual sólo tiene 1 hoja.</t>
        </r>
      </text>
    </comment>
  </commentList>
</comments>
</file>

<file path=xl/sharedStrings.xml><?xml version="1.0" encoding="utf-8"?>
<sst xmlns="http://schemas.openxmlformats.org/spreadsheetml/2006/main" count="1843" uniqueCount="768">
  <si>
    <t>Autores</t>
  </si>
  <si>
    <t>Año</t>
  </si>
  <si>
    <t>Título</t>
  </si>
  <si>
    <t>Resumen</t>
  </si>
  <si>
    <t>Resultados relevantes</t>
  </si>
  <si>
    <t>Revista</t>
  </si>
  <si>
    <t>Clasificación</t>
  </si>
  <si>
    <t>H index</t>
  </si>
  <si>
    <t>Texto completo</t>
  </si>
  <si>
    <t>Aplicación</t>
  </si>
  <si>
    <t>Método de optimización</t>
  </si>
  <si>
    <t>Multivariable</t>
  </si>
  <si>
    <t>Causas asignables</t>
  </si>
  <si>
    <t>Propósito de la investigación</t>
  </si>
  <si>
    <t>Tipo de diseño</t>
  </si>
  <si>
    <t>Costos considerados</t>
  </si>
  <si>
    <t>Tipo de gráfico</t>
  </si>
  <si>
    <t>Adaptativo</t>
  </si>
  <si>
    <t>Tamaño de muestra n</t>
  </si>
  <si>
    <t>Intervalos de muestreo h</t>
  </si>
  <si>
    <t>Coeficiente del límite de control k</t>
  </si>
  <si>
    <r>
      <t xml:space="preserve">Magnitud de corrida </t>
    </r>
    <r>
      <rPr>
        <b/>
        <sz val="11"/>
        <color theme="1"/>
        <rFont val="Calibri"/>
        <family val="2"/>
      </rPr>
      <t>δ</t>
    </r>
  </si>
  <si>
    <t>Medición de rendimiento de la carta de control</t>
  </si>
  <si>
    <t>Estrategia de muestreo</t>
  </si>
  <si>
    <t>Reglas de corrida o de detección</t>
  </si>
  <si>
    <t>Cuáles reglas de corrida o de detección</t>
  </si>
  <si>
    <t>Comportamiento de los datos</t>
  </si>
  <si>
    <t>Distribución de los datos</t>
  </si>
  <si>
    <r>
      <t xml:space="preserve">Parámetro autorregresivo </t>
    </r>
    <r>
      <rPr>
        <b/>
        <sz val="11"/>
        <color theme="1"/>
        <rFont val="Calibri"/>
        <family val="2"/>
      </rPr>
      <t>φ</t>
    </r>
  </si>
  <si>
    <r>
      <t xml:space="preserve">Proporción de la varianza del proceso debido a la media </t>
    </r>
    <r>
      <rPr>
        <b/>
        <sz val="11"/>
        <color theme="1"/>
        <rFont val="Calibri"/>
        <family val="2"/>
      </rPr>
      <t>ψ</t>
    </r>
  </si>
  <si>
    <t>Valores estándares</t>
  </si>
  <si>
    <t>Cartas de control con parámetros variables para monitorear procesos autocorrelacionados.</t>
  </si>
  <si>
    <t>El cuadro de control de parámetros variables (VP) X varía todos los parámetros de control de la información de la muestra actual y da como resultado un monitoreo más efectivo basado en criterios estadísticos y económicos. La suposición habitual para diseñar un gráfico de control es que las observaciones del proceso son independientes. Sin embargo, para muchos procesos, como los procesos químicos, las mediciones consecutivas a menudo están altamente correlacionadas. En el presente artículo, las observaciones se modelan como un proceso AR (1) más un error aleatorio, y las propiedades de los gráficos VP X se evalúan y estudian bajo este modelo. Según el estudio, el esquema de control de VP generalmente tiene un mejor rendimiento en la detección de pequeños cambios de la media que el estándar y los otros gráficos X adaptativos. Sin embargo, cuando las observaciones están altamente autocorrelacionadas, la complejidad del gráfico VP X da un efecto negativo en el rendimiento.</t>
  </si>
  <si>
    <t>Según el estudio, para los casos de φ cerca de 0 y / o ψ cerca de 0 (por ejemplo, ψ = 0 .1), es decir, cerca del caso independiente, el gráfico de VP X es generalmente mejor que otros gráficos de X adaptativos para detectar pequeños cambios de la media. Sin embargo, cuando el nivel de autocorrelación es alto en el proceso, la característica de parámetros variables no tiene valor en la capacidad de detección del gráfico, y se reduce la ventaja del gráfico VP X.</t>
  </si>
  <si>
    <t>Communications in Statistics Part B: Simulation and Computation</t>
  </si>
  <si>
    <t>Q3</t>
  </si>
  <si>
    <t>Cartas de control con parámetros variables\Lin 2009.pdf</t>
  </si>
  <si>
    <t>No</t>
  </si>
  <si>
    <t>Única</t>
  </si>
  <si>
    <t>Estudios de comparación</t>
  </si>
  <si>
    <t>X</t>
  </si>
  <si>
    <t>VP</t>
  </si>
  <si>
    <t>{(2,6) (2, 9) (2, 15) (2, 20) (4, 6) (4, 9) (4, 15) (4, 20)}</t>
  </si>
  <si>
    <t>{(1.25, 0.1) (1.9, 0.1)}</t>
  </si>
  <si>
    <t>k1={3.5, 6}</t>
  </si>
  <si>
    <t>&gt;0.5 y &lt;2</t>
  </si>
  <si>
    <t>AATS y out-of -control ANOS</t>
  </si>
  <si>
    <t>AR</t>
  </si>
  <si>
    <t>Normal</t>
  </si>
  <si>
    <t>{0.4, 0.8}</t>
  </si>
  <si>
    <t>{0.1, 0.5, 0.9}</t>
  </si>
  <si>
    <t>Estos gráficos están configurados para que el ATS en control sea 370.4 y el ANOS en control sea 1,852.</t>
  </si>
  <si>
    <t>Oviedo-Trespalacios, Oscar; PeñaBaena-Niebles, Rita</t>
  </si>
  <si>
    <t>Desempeño estadístico de cartas de control con parámetros variables
para procesos autocorrelacionados</t>
  </si>
  <si>
    <t>Esta investigación considera a través de técnicas de simulación, la utilización de cartas de control con parámetros variables (VP) en presencia de datos autocorrelacionados con el objetivo de determinar el impacto en la velocidad de detección y falsas alarmas de diferentes grados de autocorrelación y su interacción con diferentes condiciones de proceso como la varianza y longitudes del corrimiento de la media, en búsqueda de realizar una selección efectiva de parámetros. La carta VP mostro mejoras en su desempeño en la detección de grandes corrimientos de media en la medida que incrementaba el coeficiente de auto correlación y sostenidamente mejores resultados en una mayor cantidad de condiciones de simulación, en contraste al sistema VSI y x ̅ tradicional. Esta investigación demuestra la superioridad de sistemas de calidad basados en esquemas con parámetros variables comparado con las técnicas tradicionales de control estadístico de procesos.</t>
  </si>
  <si>
    <t>Los gráficos VP y VSI obtuvieron mejores resultados que los gráficos tradicionales x. El gráfico VP diseñado para datos autocorrelacionados demostró ser una alternativa estadísticamente buena para monitorear procesos que muestran autocorrelación. El VSI es uno de estos dos gráficos recomendados para una alta correlación.
Se demostró que el gráfico VP presenta mejores indicadores de rendimiento cuando los datos presentan baja autocorrelación (por ejemplo, ρ = 0.2) y una mayor proporción de la varianza del proceso debido a la media aleatoria μ_i (por ejemplo, ρ = 0.9).
Para futuras investigaciones, sugerimos el uso de técnicas para evaluar el impacto individual de cada uno de los factores utilizados para determinar las mejores combinaciones que ayudan a optimizar el rendimiento estadístico y minimizar las falsas alarmas.</t>
  </si>
  <si>
    <t>DYNA</t>
  </si>
  <si>
    <t>Cartas de control con parámetros variables\Oviedo &amp; PeñaBaena 2016.PDF</t>
  </si>
  <si>
    <t>{(1, 5) (1, 10) (1, 20) (3, 5) (3, 10) (3, 20}</t>
  </si>
  <si>
    <t>{(0.75, 0.1) (1.25, 0.1) (1.9, 0.1)}</t>
  </si>
  <si>
    <t>k1={3.5}</t>
  </si>
  <si>
    <t>&gt;0.5 y &lt;3</t>
  </si>
  <si>
    <t>AATS, ANOS y ANFA(número promedio de falsas alarmas por ciclo )</t>
  </si>
  <si>
    <t>{0.2, 0.4, 0.6, 0.8, 0.99}</t>
  </si>
  <si>
    <t>{0.2, 0.5, 0.9}</t>
  </si>
  <si>
    <t>PeñaBaena et al</t>
  </si>
  <si>
    <t>Diseño Económico-Estadístico de Cartas con Parámetros Variables
Totalmente Adaptativas en Presencia de Datos Autocorrelacionados</t>
  </si>
  <si>
    <t>Debido a que los procesos productivos están dirigidos en parte por elementos dinámicos, al reunir los datos a una tasa mayor, las observaciones serán autocorrelacionadas. La omisión de este supuesto hace que las herramientas tradicionales para la monitorización de procesos registren un incremento de las falsas alarmas y de los costos de calidad. Para dar solución a esta problemática, se propone el diseño económicoestadístico de una carta de control con parámetros variables o “totalmente adaptativas”. Los resultados encontrados demuestran la efectividad de esta propuesta para el monitoreo estadístico en procesos de producción. Los enfoques de cartas de control totalmente adaptativas han sido pocos evaluados en escenarios donde los datos presentan altos niveles de autocorrelación y se proponen como una herramienta importante para el control de procesos.</t>
  </si>
  <si>
    <t>Para diseñar una carta óptima, eficiente tanto económica como estadísticamente, se desarrolló un análisis de sensibilidad para encontrar los parámetros que hicieran que la carta VP mostrara buenas medidas en su AATS y E(L).
Durante el monitoreo de los datos se observó que la carta no detecta inmediatamente corrimientos en la media, lo que hizo necesario la implementación de políticas de detección para identificar estados fuera de control, permitiendo de esta forma minimizar el AATS. Desde el punto de vista económico la carta presento un 3.8% más de costos respecto a la carta VSSI
propuesta por Y.-K. Chen et al. (2007), lo cual se considera un intercambio de costo aceptable a favor de un mejor desempeño estadístico. Adicionalmente se demostró que la carta VP presenta mejores medidas de desempeño cuando los datos presentan baja autocorrelación.</t>
  </si>
  <si>
    <t>Revista Iberoamericana de Automática e Informática industrial</t>
  </si>
  <si>
    <t>Cartas de control con parámetros variables\PeñaBaena-et al 2014.pdf</t>
  </si>
  <si>
    <t>Producción de gaseosas: En la etapa de llenado se controla la cantidad de liquido a llenar en botella de 600 cc</t>
  </si>
  <si>
    <t>Estudios de diseño</t>
  </si>
  <si>
    <t>Diseño económico-estadístico</t>
  </si>
  <si>
    <t>{(2, 4) (2,5) (3, 5) (4, 5) (4,6)}</t>
  </si>
  <si>
    <t>{(2.65, 0.12) (2, 0.12) (3.3, 0.77)}</t>
  </si>
  <si>
    <t>k1={3.94, 3.34, 4.54}</t>
  </si>
  <si>
    <t>AATS</t>
  </si>
  <si>
    <t>Si</t>
  </si>
  <si>
    <t>a) 1 punto fuera de los límites de control
b) 4/5 puntos consecutivos dentro de los límites de advertencia (w, k)
c) 10 o más puntos se ubican a un mismo lado de la línea central</t>
  </si>
  <si>
    <t>{0.4, 0.6, 0.8}</t>
  </si>
  <si>
    <t>Psarakis Stelios</t>
  </si>
  <si>
    <t>Cartas de control adaptativas: Desarrollos y extensiones recientes</t>
  </si>
  <si>
    <t>El control estadístico de calidad es una herramienta muy útil en manos de las empresas para mejorar la calidad de sus productos. Las cartas de control son la herramienta más utilizada y más efectiva del control estadístico de calidad. En este artículo, se presentan los desarrollos recientes sustanciales en el diseño de los cuadros de control adaptativo, centrándose en los cuadros de control univariados, que permiten que algunos de sus parámetros cambien durante la producción.</t>
  </si>
  <si>
    <t xml:space="preserve">En los casos estudiados, una conclusión importante común es que el uso delas cartas de control adaptativo puede dar como resultado una detección más rápida de un cambio de proceso, mejorando el rendimiento económico. </t>
  </si>
  <si>
    <t>Quality and Reliability Engineering International</t>
  </si>
  <si>
    <t>Q1</t>
  </si>
  <si>
    <t>Cartas de control con parámetros variables\Psarakis 2015.pdf</t>
  </si>
  <si>
    <t>Revisión de la literatura</t>
  </si>
  <si>
    <t>np, X, R, S, CUSUM, EWMA</t>
  </si>
  <si>
    <t>VSI, VSS, VSL, VSSI, VSSL, VSIL, VP</t>
  </si>
  <si>
    <t>ANS, ATS, ANOS, ANSW, ASWR</t>
  </si>
  <si>
    <t>Double sampling (DS) o Suplementary sampling (SS)</t>
  </si>
  <si>
    <t>a) 1 punto fuera de los límites de control
b) 2/3 puntos consecutivos dentro de los límites de advertencia (l y k)
b) 4/5 puntos consecutivos dentro de los límites de advertencia (w, k)</t>
  </si>
  <si>
    <t>AR, ARMA</t>
  </si>
  <si>
    <t>Normal, Burr, Gamma, t</t>
  </si>
  <si>
    <t>Pourtaheri Reza</t>
  </si>
  <si>
    <t xml:space="preserve">Cartas de control de tres niveles con tamaño de muestra, intervalo de muestreo y límites de control variables </t>
  </si>
  <si>
    <t>Recientemente, se ha desarrollado una carta de control de tres niveles para monitorear situaciones en las que una medida de calidad apropiada utiliza tres niveles discretos para clasificar una característica del producto. En este documento, los gráficos de control de parámetros variables para datos multinomiales se desarrollan con un esquema de clasificación de tres niveles. Lo comparamos con varios gráficos adaptativos para mostrar que este esquema modificado puede mejorar el rendimiento. Para evaluar y comparar el rendimiento de este esquema, el tiempo promedio ajustado para señalizar se utiliza como medida de rendimiento. Los resultados indican que la carta de control propuesta ha mejorado el rendimiento y es relativamente sensible a pequeños cambios.</t>
  </si>
  <si>
    <t>En este documento, se consideran los gráficos de control adaptativo de tres niveles. Los gráficos propuestos muestran un rendimiento aceptable en la detección de estados fuera de control en comparación con la carta de control FRS de tres niveles. Está demostrado que el esquema de control de VP funciona mejor que los esquemas VSS y VSI. En comparación con el esquema VSSI, se puede concluir que el método VP es más rápido en términos de detección de cambios muy pequeños.</t>
  </si>
  <si>
    <t>Communications in Statistics - Theory and Methods</t>
  </si>
  <si>
    <t>Cartas de control con parámetros variables\Pourtaheri 2017.pdf</t>
  </si>
  <si>
    <t>Diseño estadístico</t>
  </si>
  <si>
    <t>{&gt;=80, &lt;=500}</t>
  </si>
  <si>
    <t>{&gt;8, &lt;=0.01}</t>
  </si>
  <si>
    <t>k1={&lt;3.24, &gt;2.88}</t>
  </si>
  <si>
    <t>&gt;0.99 y &lt;1.67</t>
  </si>
  <si>
    <t>iid</t>
  </si>
  <si>
    <t>ATS en control sea 370</t>
  </si>
  <si>
    <t>M. Abolmohammadi et al.</t>
  </si>
  <si>
    <r>
      <t>Diseño económico - estadístico de cartas de control X</t>
    </r>
    <r>
      <rPr>
        <sz val="11"/>
        <color theme="1"/>
        <rFont val="Calibri"/>
        <family val="2"/>
      </rPr>
      <t>ˉ adaptativas basada en funciones de pérdida de calidad</t>
    </r>
    <r>
      <rPr>
        <sz val="11"/>
        <color theme="1"/>
        <rFont val="Calibri"/>
        <family val="2"/>
        <scheme val="minor"/>
      </rPr>
      <t xml:space="preserve"> </t>
    </r>
  </si>
  <si>
    <t>Se desarrolla un modelo económico-estadístico para cartas de control X con parámetros variables (VP) en el que se imponen las restricciones sobre los tiempos esperados para señalar cuando el proceso está fuera de control y el número esperado de falsas alarmas por ciclo. Para mejorar la efectividad del gráfico, la función de costo se extiende en base a la filosofía Taguchi de pérdida social de calidad utilizando las funciones de pérdida comunes que incluyen lineal, cuadrática, exponencial y Linex. Todas las funciones de pérdida que se han utilizado hasta ahora son simétricas, pero lo que sucede en realidad es que los costos impuestos no son los mismos para la sobreestimación y la subestimación del valor objetivo. Por esta razón, en este documento, por primera vez en la literatura, utilizamos las funciones de pérdida asimétrica de Linex, lo que resulta en el menor costo promedio en todas las adaptaciones comparativas de los rendimientos de las tablas de control VP ̄X con los otros diseños de tablas adaptables, en comparación con otras funciones de pérdida simétrica. Usando un ejemplo numérico, nos basamos en la función de pérdida e investigamos la sensibilidad de los parámetros del gráfico a los cambios en los parámetros del proceso y las funciones de pérdida. Los resultados indican un desempeño satisfactorio para los modelos propuestos.</t>
  </si>
  <si>
    <t>Utilizando las funciones de pérdida asimétrica de Linex, se logró el menor costo promedio en todos los diseños adaptativos, en comparación con otras funciones de pérdida simétricas. El estudio computacional sugiere que para desviaciones grandes en la media del proceso, el uso de un tipo diferente de función de pérdida de calidad conduce a un cambio significativo en el intervalo de muestreo y afecta muy poco el tamaño de la muestra y los límites de control. Para futuras investigaciones se podría examinar el efecto de la estimación de los parámetros de proceso basados en la función de pérdida de calidad.</t>
  </si>
  <si>
    <t>Operational Research</t>
  </si>
  <si>
    <t>Cartas de control con parámetros variables\Abolmohammadi 2019.pdf</t>
  </si>
  <si>
    <t>AG</t>
  </si>
  <si>
    <t>Múltiple</t>
  </si>
  <si>
    <t>{(1, 2) (1, 3) (2, 4) (2, 5) (3, 7) (5, 11) (8, 18) (18, 33)}</t>
  </si>
  <si>
    <t>{h1=(&gt;=0.91, &lt;=2.90) h2=0.10 y 0.16}</t>
  </si>
  <si>
    <t>k1={&lt;4.29, &gt;2.95}</t>
  </si>
  <si>
    <t>AATS, ANF</t>
  </si>
  <si>
    <t>Katona &amp; Kosztyán</t>
  </si>
  <si>
    <t>Gráfico de barras X basado en riesgo con tamaño de muestra e intervalo de muestreo  variables</t>
  </si>
  <si>
    <t>Este documento propone un concepto basado en el riesgo para el diseño de un gráfico de barras X con tamaño de muestra e intervalo de muestreo variables. El conjunto óptimo de los parámetros (línea de control, tamaño de muestra e intervalo de muestreo) se determina utilizando algoritmos genéticos y el algoritmo de búsqueda directa Nelder-Mead para minimizar los riesgos derivados de la incertidumbre de medición.</t>
  </si>
  <si>
    <t>El método propuesto no solo optimiza los parámetros del gráfico (n1, n2, h1, h2, k, w) sino que también ajusta los coeficientes de control y límite de advertencia (k y w) para minimizar el costo agregado derivado de los resultados de la decisión. Con las entradas supuestas, el método propuesto reduce el costo total de decisión en un 13.5% en comparación con el gráfico de barra X VSSI "tradicional" (debido a la reducción de decisiones incorrectas).  Para futuras investigaciones, se sugiere extender el enfoque para construir una familia de gráficos de control basados ​​en el riesgo, incluidos los gráficos de control adaptativos y multivariados.</t>
  </si>
  <si>
    <t>Computers &amp; Industrial Engineering</t>
  </si>
  <si>
    <t>Cartas de control con parámetros variables\Kosztyán &amp; Katona 2018.pdf</t>
  </si>
  <si>
    <t xml:space="preserve">Metodología </t>
  </si>
  <si>
    <t>VSSI</t>
  </si>
  <si>
    <t>{2, 4}</t>
  </si>
  <si>
    <t>{2, 1}</t>
  </si>
  <si>
    <t>2.3</t>
  </si>
  <si>
    <t>Noorossana et al</t>
  </si>
  <si>
    <t xml:space="preserve">
Reevaluación del rendimiento del gráfico VSI ‐ X con parámetros estimados</t>
  </si>
  <si>
    <t>El rendimiento del gráfico X de intervalo de muestreo variable (VSI-X¯) con parámetros estimados se ha investigado sobre la base del tiempo promedio de señalización (ATS) y la desviación estándar del tiempo de señalización (SDTS) en estudios de investigación anteriores. Dado que los valores de ATS y SDTS varían de un profesional a otro, el uso de estas 2 medidas no es confiable. El uso de diferentes conjuntos de datos históricos en la fase I da como resultado estimaciones de parámetros, límites de control, límites de advertencia, ATS y valores de SDTS variables. En este estudio, utilizamos la desviación estándar del tiempo promedio de señalización (SDATS) para evaluar y comparar el rendimiento del gráfico VSI-X¯ con parámetros conocidos y parámetros estimados.</t>
  </si>
  <si>
    <t>Este estudio muestra que la reducción de la variación en los valores de ATS requiere datos de fase I más grandes que los previamente recomendados. Además, la detección de cambios moderados en la media del proceso con el valor ATS deseado se lograría con la cantidad de muestras recomendadas en el pasado, pero el rendimiento en control de la carta no sería confiable.</t>
  </si>
  <si>
    <t>Cartas de control con parámetros variables\Noorossana_et_al-2017.pdf</t>
  </si>
  <si>
    <t>Única/Múltiple</t>
  </si>
  <si>
    <t>VSI</t>
  </si>
  <si>
    <t>{(0.5, 1.5) (0.1, 1.1) (0.1, 4.0)}</t>
  </si>
  <si>
    <t>1.3</t>
  </si>
  <si>
    <t>{0.2, 0.4, 0.8, 1.5, 2.0}</t>
  </si>
  <si>
    <t>AATS, SDATS</t>
  </si>
  <si>
    <t>Estos gráficos están configurados para que el ATS en control sea 370.4</t>
  </si>
  <si>
    <t>De Magalha˜es et al</t>
  </si>
  <si>
    <t>Una jerarquía de gráficos de control X adaptativos</t>
  </si>
  <si>
    <t xml:space="preserve">
El propósito de este artículo es presentar un diseño estadístico de una jerarquía de parámetros adaptativos de dos estados sobre gráficos (X, -). Suponemos que el cambio en la media del proceso no ocurre al comienzo del proceso de producción, sino en algún momento aleatorio en el futuro. Se supone que el tiempo de ocurrencia del cambio es una variable aleatoria distribuida exponencialmente. Este supuesto permite la aplicación del enfoque de la cadena de Markov para desarrollar medidas de desempeño.</t>
  </si>
  <si>
    <t xml:space="preserve"> Al comparar el rendimiento entre diferentes gráficos de dos estados, a veces se puede utilizar un gráfico con menos parámetros variables y lograr un buen rendimiento, sin embargo, esto depende del tamaño del cambio de proceso. 
Se presentó un análisis de sensibilidad de la AATS para todos las cartas de control consideradas y de los parámetros de diseño con respecto a p0 que mostró que cuando p0 (la probabilidad de que el sistema de control esté en un estado relajado) aumenta, la AATS disminuye.</t>
  </si>
  <si>
    <t>International Journal of Production Economics</t>
  </si>
  <si>
    <t>Cartas de control con parámetros variables\De Magalha˜es et al 2009.pdf</t>
  </si>
  <si>
    <t>{5, 14}</t>
  </si>
  <si>
    <t>{1.0, 0.1}</t>
  </si>
  <si>
    <t>k1=3.0 y k2=2.6564</t>
  </si>
  <si>
    <t>&gt;0.25 y &lt;2</t>
  </si>
  <si>
    <t>AATS, ANI, ANS</t>
  </si>
  <si>
    <t>AATS en control es 370.90</t>
  </si>
  <si>
    <t xml:space="preserve">Hu et al </t>
  </si>
  <si>
    <t>El rendimiento del gráfico X de tamaño de muestra variable con errores de medición</t>
  </si>
  <si>
    <t>El gráfico X de tamaño de muestra variable (VSS) ha sido investigado por varios investigadores bajo el supuesto de que no hay error de medición. Sin embargo, en la práctica, pueden existir errores de medición en aplicaciones de control de calidad. En este documento, el rendimiento general del gráfico VSS X se investiga cuando existen errores de medición utilizando un modelo de error linealmente covariable, y se propone una metodología para elegir parámetros óptimos al considerar los errores de medición.  En este trabajo también se investiga el efecto de tomar múltiples mediciones para cada elemento en un subgrupo sobre el rendimiento del gráfico VSS X. Se proporciona un ejemplo para ilustrar la aplicación del gráfico VSS X con errores de medición.</t>
  </si>
  <si>
    <t>Se muestra que el rendimiento general del gráfico VSS X se ve significativamente afectado por la presencia de errores de medición. Con el aumento de los errores de medición, las propiedades de longitud de ejecución del gráfico VSS X se deterioran. Medir cada elemento varias veces puede reducir el efecto negativo de los errores de medición en el rendimiento general del gráfico VSS X, pero al mismo tiempo aumenta el costo de control. Siempre que sea posible, aumentar el coeficiente B en el modelo de error linealmente covariable también puede reducir el efecto negativo de los errores de medición en el gráfico VSS X.</t>
  </si>
  <si>
    <t>Cartas de control con parámetros variables\Hu_et_al-2016.pdf</t>
  </si>
  <si>
    <t>VSS</t>
  </si>
  <si>
    <t>{2, 15}</t>
  </si>
  <si>
    <t>&gt;0.1 y &lt;1.5</t>
  </si>
  <si>
    <t>ARL</t>
  </si>
  <si>
    <t>ARL0 = 370.4</t>
  </si>
  <si>
    <t>Sabahno et al</t>
  </si>
  <si>
    <t>Desempeño de la carta de control X con parámetros variables (VP) en presencia de errores en la medición</t>
  </si>
  <si>
    <t>Se presenta la carta de control VP para el gráfico X con errores de medición, evaluamos el rendimiento del gráfico utilizando el criterio del tiempo promedio para señalar  e investigamos el efecto de los errores de medición en el rendimiento a través de estudios numéricos extensos. Además, investigamos el efecto de múltiples mediciones y el valor de los parámetros del modelo de error linealmente covariable en el rendimiento del gráfico de control VP X. También consideramos el rendimiento general de la carta de control VP X y los parámetros de diseño óptimos. Finalmente, la aplicación del esquema propuesto se muestra a través de un ejemplo ilustrativo.</t>
  </si>
  <si>
    <t xml:space="preserve">Se demostró que mediante mediciones múltiples y al aumentar el valor de la constante B, los efectos negativos de los errores de medición pueden reducirse ligeramente. También, que aumentar el valor de los parámetros B y m solo es efectivo hasta un punto, y después de ese punto, esto no tendrá un efecto significativo en el rendimiento del gráfico de control. </t>
  </si>
  <si>
    <t>Journal of Testing and Evaluation</t>
  </si>
  <si>
    <t>Cartas de control con parámetros variables\Sabahno et al 2019.pdf</t>
  </si>
  <si>
    <t>Fabricación de yogurt: Etapa de llenado. La característica de calidad de interés es el peso (125 g)</t>
  </si>
  <si>
    <t>{(1, 6) (1, 10) (3, 7) (3, 10)}</t>
  </si>
  <si>
    <t>k1={3.5, 4, 5, 5.5}</t>
  </si>
  <si>
    <t>{0.1, 0.5, 1, 2}</t>
  </si>
  <si>
    <t>ARL, ATS</t>
  </si>
  <si>
    <t>ATS0 = 370.4</t>
  </si>
  <si>
    <t>Lin et al</t>
  </si>
  <si>
    <t>Diseño económico de cartas de control X de intervalos de muestreo variables con regla de cambio A&amp;L utilizando algoritmos genéticos</t>
  </si>
  <si>
    <t>En el presente trabajo, desarrollamos el diseño económico de la carta de control VSI X con la regla de cambio A&amp;L para determinar los valores de los siete parámetros de prueba y cambio de la carta (es decir, el tamaño de la muestra, los intervalos de muestreo largos y cortos, la advertencia y coeficientes de control-límite y dos parámetros de conmutación) de modo que se minimice el costo total esperado. Se proporciona un ejemplo ilustrativo y el algoritmo genético se emplea para buscar la solución del diseño económico. Se realiza un análisis de sensibilidad para estudiar los efectos de los parámetros de costo y modelo en la solución del diseño económico.</t>
  </si>
  <si>
    <t>1. Un costo de búsqueda más alto de falsas alarmas conduciría a un tamaño de muestra más pequeño y un valor mayor del parámetro de conmutación r.
2. Un costo más alto de detectar y eliminar la causa asignable da como resultado un tamaño de muestra mayor, un intervalo de muestreo relajado más largo, un intervalo de muestreo estricto más largo y un valor más pequeño del parámetro de conmutación r.
3. Un costo por hora más alto asociado con la producción en el período fuera de control produciría un tamaño de muestra más pequeño, un intervalo de muestreo relajado más corto, un intervalo de muestreo estricto más corto, límites de control más amplios y límites de advertencia más amplios, y un total esperado más alto costo.
4. Un mayor costo de tomar y analizar una muestra conduce a un menor costo total esperado.
5. Un costo variable más alto por ítem de muestreo y prueba daría un intervalo de muestreo largo más largo.
6. Un tamaño de cambio mayor de la media del proceso siempre produce un intervalo de muestreo relajado más largo.
7. Una aparición más frecuente de una causa asignable daría como resultado un tamaño de muestra más grande, un intervalo de muestreo estricto más largo, límites de control más amplios y un costo total esperado más alto.</t>
  </si>
  <si>
    <t>Expert Systems with Applications</t>
  </si>
  <si>
    <t>Cartas de control con parámetros variables\Lin et al 2009.pdf</t>
  </si>
  <si>
    <t>Diseño económico</t>
  </si>
  <si>
    <t>{1.0, 0.0001}</t>
  </si>
  <si>
    <t>0.0079</t>
  </si>
  <si>
    <t>Teoh et al</t>
  </si>
  <si>
    <t>Diseños óptimos de la tabla X de tamaño de muestra variable basada en la mediana de la longitud de la corrida y la mediana de la longitud de corrida esperada</t>
  </si>
  <si>
    <t xml:space="preserve">Este documento desarrolla dos diseños óptimos de la carta de control X VSS, minimizando (i) la mediana de la duración de la corrida y (ii) la mediana de la longitud de la corrida esperada para los tamaños de cambios deterministas y desconocidos, respectivamente. Los percentiles 5 y 95 también se proporcionan para medir la variación en la distribución de la longitud de la ejecución. En este documento se consideran dos esquemas VSS, es decir, cuando el (i) tamaño de muestra es pequeño (n S) o (ii) tamaño de muestra es grande (n L) está predefinido para el primer subgrupo (n 1). El enfoque de la cadena de Markov se adopta para evaluar el rendimiento de estos dos esquemas VSS. </t>
  </si>
  <si>
    <t>El estudio comparativo revela que se encuentran mejoras en la velocidad de detección para estos dos esquemas VSS sin aumentar el tamaño promedio de la muestra bajo control. Para los cambios medios de moderados a grandes, el gráfico VSS X óptimo con n 1 = n L supera significativamente al gráfico EWMA X óptimo, mientras que el primero es comparable al segundo cuando n 1 = n S</t>
  </si>
  <si>
    <t>Cartas de control con parámetros variables\Teoh_et_al-2017.pdf</t>
  </si>
  <si>
    <t>Fabricación de yogurt: Controlar la cantidad de sorbato de potasio agregado. (1.5 g)</t>
  </si>
  <si>
    <t>Programa de optimización escrito en ScicosLab</t>
  </si>
  <si>
    <t>{(2, 31) (4, 9) (1, 31) (4, 31) (2, 14)}</t>
  </si>
  <si>
    <t>{0, 0.25, 0.50, 0.75, 1.00, 1.50, 2.00}</t>
  </si>
  <si>
    <t>ARL, SDRL, MRL, EMRL</t>
  </si>
  <si>
    <t>ARL0 = 370</t>
  </si>
  <si>
    <t>Castagliola et al</t>
  </si>
  <si>
    <t>La carta de control X de tamaño de muestreo variable con parámetros estimados</t>
  </si>
  <si>
    <t>El gráfico VSS X̄, dedicado a la detección de cambios pequeños a moderados en la media del proceso, ha sido estudiado por varios investigadores bajo el supuesto de parámetros de proceso conocidos. En la práctica, los parámetros del proceso rara vez se conocen y generalmente se estiman a partir de un conjunto de datos de Fase I en control. En este documento, evaluamos los rendimientos (longitud de ejecución) del gráfico VSS cuando se estiman los parámetros del proceso, los comparamos en el caso de que se suponga que los parámetros del proceso son conocidos y proponemos parámetros específicos del gráfico de control óptimo tomando el número de Fase I muestras en cuenta.</t>
  </si>
  <si>
    <t>Este documento demuestra cómo se pueden obtener las propiedades de longitud de ejecución (c.d.f., p.d.f., ARL, SDRL) del gráfico VSS X en el caso en que se estiman los parámetros de proceso m0 y s0. La primera conclusión principal es que estas propiedades se ven seriamente afectadas por la estimación de estos parámetros del proceso, especialmente para pequeños cambios de la media d, y la diferencia entre el caso de los parámetros conocidos y el caso del parámetro estimado comienza a ser insignificante si el número m de la Fase I las muestras son lo suficientemente grandes, digamos m&gt; 80. Dado que tener demasiadas muestras de Fase I a menudo es práctica y económicamente imposible, sugerimos combinaciones óptimas (nS ', nL'; W '; K') obtenida utilizando un diseño estadístico óptimo del gráfico VSS X con parámetros estimados. La segunda conclusión principal es que, en comparación con el caso de los parámetros conocidos, estas combinaciones son casi similares con respecto a los dos tamaños de muestra nS y nL, pero son diferentes con respecto a los límites de advertencia y control Wand K. La tercera conclusión extraída de este estudio es que el uso de las nuevas combinaciones óptimas (nS ', nL'; W '; K') hace que los valores ARL y SDRL fuera de control correspondientes al caso del parámetro estimado estén más cerca que aquellos correspondientes al caso de los parámetros conocidos.</t>
  </si>
  <si>
    <t>Cartas de control con parámetros variables\Castagliola_et_al-2012.pdf</t>
  </si>
  <si>
    <t>Parámetros estimados y no estimados</t>
  </si>
  <si>
    <t>{(1,12) (1, 15) (2, 13) (2, 14) (2, 7) (2, 8) (2, 9)}</t>
  </si>
  <si>
    <t>{0.2, 0.4, 0.6, 0.8, 1.0, 1.5, 2.0}</t>
  </si>
  <si>
    <t>ARL, SDRL</t>
  </si>
  <si>
    <t>A.F.B. Costa &amp; M.A.G.Machado</t>
  </si>
  <si>
    <t>Carta de control X con parámetros variables y carta de control X con doble muestreo en la presencia de correlación: El enfoque de cadena de Markov</t>
  </si>
  <si>
    <t>La suposición general bajo la cual se diseña el gráfico X̄ es que la media del proceso tiene un valor en control constante. Sin embargo, hay situaciones en las que esto no es así. Cuando esto sucede de acuerdo con un modelo autorregresivo de primer orden (AR (1)), se utiliza un enfoque complejo que involucra cadenas de Markov y métodos de ecuaciones integrales para evaluar las propiedades del gráfico X. En este artículo, proponemos el uso de un enfoque de cadena de Markov puro para estudiar el rendimiento del gráfico X̄. Se compara el rendimiento del gráfico X̄ con parámetros variables y el X̄ con muestreo doble.</t>
  </si>
  <si>
    <r>
      <t xml:space="preserve">Un análisis de sensibilidad con respecto al uso de los esquemas VP y DS nos permite sacar dos conclusiones importantes: (a) cuando </t>
    </r>
    <r>
      <rPr>
        <sz val="11"/>
        <color theme="1"/>
        <rFont val="Calibri"/>
        <family val="2"/>
      </rPr>
      <t>φ</t>
    </r>
    <r>
      <rPr>
        <sz val="11"/>
        <color theme="1"/>
        <rFont val="Calibri"/>
        <family val="2"/>
        <scheme val="minor"/>
      </rPr>
      <t xml:space="preserve"> y </t>
    </r>
    <r>
      <rPr>
        <sz val="11"/>
        <color theme="1"/>
        <rFont val="Calibri"/>
        <family val="2"/>
      </rPr>
      <t>ψ</t>
    </r>
    <r>
      <rPr>
        <sz val="11"/>
        <color theme="1"/>
        <rFont val="Calibri"/>
        <family val="2"/>
        <scheme val="minor"/>
      </rPr>
      <t xml:space="preserve"> son grandes, la ganancia marginal en la velocidad con la que el gráfico X señala no justifica el uso de esquemas adaptativos, (b) el gráfico VP funciona mejor cuando se usan valores de la media muestral de muestras pequeñas para decidir el tamaño de la siguiente muestra pero no el estado del proceso, y el gráfico DS funciona mejor cuando el gráfico nunca señala antes de ir a la segunda etapa del doble muestreo. Este hallazgo simplifica significativamente el diseño y la implementación de los cuadros VP y DS y también mejora su rendimiento general.</t>
    </r>
  </si>
  <si>
    <t>Cartas de control con parámetros variables\A.F.B. Costa &amp; M.A.G.Machado 2011.pdf</t>
  </si>
  <si>
    <t>Efecto de la correlación</t>
  </si>
  <si>
    <t>{(2, 6) (2, 9)}</t>
  </si>
  <si>
    <t>{(3.7, 0.1) (1.675, 0.1)}</t>
  </si>
  <si>
    <t>k1={3.5 y 6.0}</t>
  </si>
  <si>
    <t>{0.5, 1.0, 1.5, 2.0}</t>
  </si>
  <si>
    <t>{0.1, 0.5}</t>
  </si>
  <si>
    <t>Z.F. Guo, L. Cheng &amp; Z. Lu</t>
  </si>
  <si>
    <t>Diseño económico de la carta de control X de parámetros variables con una regla de cambio A&amp;L corregida</t>
  </si>
  <si>
    <t xml:space="preserve">
El gráfico de control X de parámetros variables (VP) es más eficiente que el gráfico de control X de parámetros fijos. Sin embargo, una deficiencia obvia de la carta de control X VP es su número excesivo de interruptores entre los diferentes parámetros de diseño, lo que aumenta significativamente la complejidad de las operaciones para administrar y los costos de mantener la carta de control. En este documento, investigamos el diseño económico de la carta de control X de VP mediante el uso del esquema de regla de cambio A&amp;L corregido, que hace algunas correcciones al estudio existente del esquema de regla de cambio A&amp;L. Se propone un modelo de Markov de tres estados para derivar las medidas de rendimiento del cuadro de control sugerido. Se establece un modelo de costo esperado para el proceso con la función de costo derivada. El algoritmo genético se emplea para buscar la solución para el diseño económico de la carta de control propuesto.</t>
  </si>
  <si>
    <r>
      <t xml:space="preserve">Los resultados obtenidos muestran que el modelo desarrollado puede reducir significativamente el número promedio de interruptores del parámetro y ahorrar el costo esperado en comparación con el esquema de control de VP convencional para detectar cambios pequeños y moderados (0.5 ≤ </t>
    </r>
    <r>
      <rPr>
        <sz val="11"/>
        <color theme="1"/>
        <rFont val="Calibri"/>
        <family val="2"/>
      </rPr>
      <t>δ</t>
    </r>
    <r>
      <rPr>
        <sz val="11"/>
        <color theme="1"/>
        <rFont val="Calibri"/>
        <family val="2"/>
        <scheme val="minor"/>
      </rPr>
      <t xml:space="preserve"> ≤ 1.5) de la media. El análisis de sensibilidad demuestra que el costo esperado por unidad de tiempo se ve afectado positivamente por el costo asociado con una señal falsa, el costo promedio de reparaciones cuando se identifica una señal verdadera, el costo de muestreo y el costo asociado con un interruptor, y se ve afectado negativamente por el costo asociado con la ejecución del proceso bajo control por hora.</t>
    </r>
  </si>
  <si>
    <t>Cartas de control con parámetros variables\Guo_et_al-2014.pdf</t>
  </si>
  <si>
    <t>{(2,2) (2, 3) (2, 9)}</t>
  </si>
  <si>
    <t>{(1.23, 0.1) (1.15, 0.1) (1.15 0.1)}</t>
  </si>
  <si>
    <t>{(3, 2.65) (3, 2.93) (3, 2.97) (3, 2.99)}</t>
  </si>
  <si>
    <t>{0.50, 0.75, 1.00, 1.25, 1.50, 1.75, 2.00, 2.5, 3.0}</t>
  </si>
  <si>
    <t>ATS, AATS, ANF, ANOS, ANSW</t>
  </si>
  <si>
    <t>Wang et al</t>
  </si>
  <si>
    <t>Diseño económico de la carta de control de parámetros variables X- Shewhart utilizada para monitorear
producción continua</t>
  </si>
  <si>
    <t>Este estudio propone un nuevo diseño económico de la carta de control X -Shewhart de parámetros variables (Vp) para monitorear un proceso de producción continuo. En este diseño, el monitoreo de la media de la característica de calidad puede exhibir un cambio ascendente o descendente debido a dos tipos de causas asignables. En ciertos entornos de producción continua, la calidad del producto afecta directamente las ganancias de producción; el cambio de la media en el monitoreo de la calidad influye en el costo perdido, el ingreso unitario y el rendimiento del producto. Por lo tanto, para modelar la producción continua, usar una función de objetivo de máximo beneficio para el algoritmo de optimización de este modelo económico es más apropiado que usar un costo mínimo. Por lo tanto, el gráfico de control X -Shewhart Vp utiliza un criterio económico para el diseño óptimo de parámetros para maximizar el beneficio anticipado relacionado con la calidad. Se supone que la ocurrencia de causa asignable es una variable aleatoria distribuida exponencialmente; La teoría de la cadena de Markov con una matriz de probabilidad de transición 9 × 9 se utiliza para subdividir la operación del proceso en tres estados reales y tres acciones necesarias. Se utiliza una investigación numérica para demostrar la superioridad del modelo de beneficio propuesto en comparación con los modelos existentes. La carta de control  X-Shewhart Vp propuesta se aplica a un caso de ejemplo para mostrar su viabilidad y aplicación práctica.</t>
  </si>
  <si>
    <t>Este esquema de control propuesto se puede utilizar para mejorar el rendimiento económico de los procesos de producción en los que la calidad del producto influye directamente en el beneficio de producción. Por lo tanto, los parámetros de diseño de la carta de control propuesta pueden variar para maximizar las ganancias relacionadas con la calidad en lugar de minimizar los costos. La superioridad económica del modelo de beneficio propuesto en comparación con el modelo de costo existente se verificó a través de una extensa investigación cuantitativa. Aunque la investigación numérica indicó ligeras mejoras económicas, el modelo propuesto puede generar considerables beneficios económicos para la producción a largo plazo.</t>
  </si>
  <si>
    <t>Quality Technology and Quantitative Management</t>
  </si>
  <si>
    <t>Q2</t>
  </si>
  <si>
    <t>Cartas de control con parámetros variables\Wang et al 2018.pdf</t>
  </si>
  <si>
    <t>Control de calidad en el proceso de preparación del carbón: Contenido de cenizas de carbón limpio (13%)</t>
  </si>
  <si>
    <t>{(8, 12) (8, 13) (9, 11) (20, 26) (21, 23) (23, 29)}</t>
  </si>
  <si>
    <t>{(0.8, 0) (1.8, 0) (2.1, 0) (2.3, 0) (4.9, 0) (10, 0)}</t>
  </si>
  <si>
    <t>k1={1.5, 1.9, 2.1, 2.8, 2.9, 3.1}</t>
  </si>
  <si>
    <t>&gt;0 y &lt;2</t>
  </si>
  <si>
    <t>Zhou Maoyuan</t>
  </si>
  <si>
    <t>Carta de control X de tamaño de muestra e intervalos de muestreo variables con parámeros estimados</t>
  </si>
  <si>
    <t>Este documento calculará la media del ATS para los gráficos VSSI X¯ cuando los límites de control se estimen de tres maneras diferentes. Los resultados muestran que la estimación de parámetros tiene un efecto significativo en el ATS en control, pero tiene poco efecto en el ATS fuera de control. Estos resultados podrían mostrarnos una buena idea de referencia para elegir el número adecuado de grupos de muestra my el tamaño de muestra n de datos históricos. Finalmente, este artículo obtiene el diseño óptimo del tamaño máximo de muestra n2 cuando se fijan otros parámetros.</t>
  </si>
  <si>
    <t>Los resultados en este documento revelaron que la efectividad de los gráficos VSSI X depende en gran medida de si la media y la desviación estándar se estiman a partir de los datos históricos o no. Sin embargo, si usamos r2 o r3 para estimar la desviación estándar del proceso r, y usamos un número adecuado de grupos de muestra m de datos históricos, al menos m&gt; 100, y usamos un número adecuado de tamaño de muestra n de datos históricos, como n = 10, entonces el gráfico VSSI X con parámetros estimados compartiría similar actuaciones con el tradicional cuadro VSSI X.</t>
  </si>
  <si>
    <t>Cartas de control con parámetros variables\Zhou 2017.pdf</t>
  </si>
  <si>
    <t>Fabricación de dispositivos hidráhulicos: La característica de calidad de interés es el diámetro de una carcasa de válvula (201 mm)</t>
  </si>
  <si>
    <t>{(2, 8) (2, 20)}</t>
  </si>
  <si>
    <t>h1={0.1, 0.01}</t>
  </si>
  <si>
    <t>ATS</t>
  </si>
  <si>
    <t>ATS0 = 370</t>
  </si>
  <si>
    <t>Una carta X VSSI modificada</t>
  </si>
  <si>
    <t xml:space="preserve">En este artículo, se propone una versión modificada de la carta de control X de tamaño de muestra e intervalo de muestreo variables utilizando tres intervalos de muestreo y dos tamaños de muestra, llamado gráfico de control VSSIt, para superar la debilidad del gráfico de control Shewhart (SS) estándar en la detección de cambios moderados. El uso de esta carta de control puede reducir el valor ATS alrededor de 68, 27, 7 y 1.83 unidades de tiempo (intervalo de muestreo de la carta de control X (SS)) en la detección de cambios de tamaños 0.25, 0.5, 0.75 y 1 desviación estándar, respectivamente. El rendimiento del gráfico adaptativo construido se compara con varios gráficos adaptativos como el de tamaño de muestra variable (VSS), el de intervalo de muestreo variable (VSI), el de tamaño de muestrae intervalo de muestreo variables (VSSI), y el de tamaño de muestra e intervalo de muestreo especial (SVSSI). Se muestra que la carta propuesta siempre supera a los esquemas SS, VSI, VSS y VSSI. También puede detectar el cambio de tamaño 0.25 desviación estándar más rápido que el esquema SVSSI. </t>
  </si>
  <si>
    <t>Se demuestra que el uso de este gráfico de esquema puede disminuir el tiempo de detección del 52 al 82% para tamaños de cambio iguales o menores a 1.25 desviación estándar versus gráfico SS. El rendimiento del gráfico propuesto se compara con algunos gráficos adaptativos. Los diseños óptimos del gráfico propuesto, gráfico SVSSI
propuesto por Mahadik y Shirke [10], y el cuadro VSSI propuesto por Prabhu et al. [11] se calcularon. Al comparar los resultados de rendimiento entre los gráficos, se concluyó que el gráfico propuesto VSSIt siempre supera al gráfico VSSI y también supera al gráfico SVSSI (con dos intervalos de muestreo) en la detección del tamaño de cambio de magnitud 0.25 desviación estándar y el rendimiento de estos dos gráficos son muy cercanos. Como consecuencia, se demostró que el gráfico propuesto no solo tiene un ATS más bajo en la detección de pequeños cambios y un ATS relativamente similar para tamaños de cambios moderados y grandes, sino que también necesita menos esfuerzos de muestreo en la práctica que el gráfico SVSSI.</t>
  </si>
  <si>
    <t>International Journal of Advanced Manufacturing Technology</t>
  </si>
  <si>
    <t>Cartas de control con parámetros variables\Noorossana et al 2016.pdf</t>
  </si>
  <si>
    <t>VSSIt</t>
  </si>
  <si>
    <t>{(1, 30) (4, 30) (1, 25) (4, 15) (1, 15)}</t>
  </si>
  <si>
    <t>{3.0, 0.02, 0.01}</t>
  </si>
  <si>
    <t>{0.25, 0.5, 0.75, 1, 1.25, 1.5, 2.0, 2.5, 3.0}</t>
  </si>
  <si>
    <t>ATS, ANOS, ANSS</t>
  </si>
  <si>
    <t>ATS0 = 370.3983</t>
  </si>
  <si>
    <t>Nenes et al</t>
  </si>
  <si>
    <t>Diseño económico y estadístico de cartas de control VP para procesos de horizonte finito</t>
  </si>
  <si>
    <t xml:space="preserve">En este artículo, se propone un modelo de cadena de Markov para diseñar una carta de control Shewhart totalmente adaptable en un proceso con horizonte de producción finito. El modelo de cadena de Markov propuesto permite el cálculo exacto de varias métricas de rendimiento estadístico, así como el costo esperado del proceso de monitoreo y operación para cualquier gráfico de control adaptativo de Shewhart con un número desconocido pero limitado de inspecciones. </t>
  </si>
  <si>
    <t>La contribución de este trabajo es la provisión de dos modelos, uno para el diseño basado en la economía y otro para el diseño estadístico, que puede utilizarse para optimizar el rendimiento de cualquier gráfico de control adaptativo (VSSI, VSI, VSS, Vp) en un contexto de horizonte finito. Se han derivado ciertas propiedades del modelo basado en la economía que facilitan la optimización económica. El uso de los modelos ha sido ilustrado a través de ejemplos numéricos. Este trabajo puede extenderse en varias direcciones, como el desarrollo de gráficos de control adaptativo CUSUM. Otro posible tema de investigación relacionada es la relajación de algunos de los supuestos; por ejemplo, el supuesto de normalidad de la distribución de la característica de calidad o la inclusión de causas más asignables.</t>
  </si>
  <si>
    <t>IISE Transactions</t>
  </si>
  <si>
    <t>Cartas de control con parámetros variables\Nenes et al 2017.pdf</t>
  </si>
  <si>
    <t>{(2, 4) (5, 10) (7, 11) (6, 8) (6, 10) (6, 11) (9, 11)}</t>
  </si>
  <si>
    <t>h1={0.5, 0.6, 1.2, 1.5, 2.0}</t>
  </si>
  <si>
    <t>k1={&lt;2.5, &gt;3.3}</t>
  </si>
  <si>
    <t>{1, 2}</t>
  </si>
  <si>
    <t>TARL, TATS</t>
  </si>
  <si>
    <t>Carta de control X de intervalo de muestreo variable para procesos de horizonte finito</t>
  </si>
  <si>
    <t xml:space="preserve">El diseño de gráficos de control para un proceso con un horizonte de producción finito es un desafío para los profesionales de control estadístico de procesos. Bajo este marco, este artículo investiga los problemas relacionados con la implementación del gráfico de control Shewhart de Intervalo de muestreo variable (VSI) en un proceso con horizonte de producción finito. Cuando el horizonte de producción es finito, se sabe que las propiedades estadísticas de un gráfico de control son función del número de inspecciones programadas. En el caso de un cuadro de control VSI, el profesional de calidad no puede fijar el número de inspecciones a priori debido a la naturaleza estocástica de la selección del intervalo de muestreo. Por lo tanto, el objetivo de este artículo es proponer un nuevo enfoque de cadena de Markov para el cálculo exacto del rendimiento estadístico del cuadro de control VSI en procesos con un número desconocido y finito de inspecciones. </t>
  </si>
  <si>
    <t xml:space="preserve">
Los resultados obtenidos para un gráfico de control X VSI muestra que la selección del primer intervalo de muestreo puede influir en las propiedades estadísticas del gráfico. Además, el rendimiento del gráfico VSI en comparación con el gráfico VSS se comporta igual en el contexto a largo plazo. Es decir, el gráfico VSI supera al gráfico VSS para tamaños de cambio de moderados a grandes y se sugiere su implementación cuando las condiciones de muestreo; es decir, la producción y la tasa de inspección sean tales que el intervalo de muestreo más corto puede mantenerse lo suficientemente corto.</t>
  </si>
  <si>
    <t>Cartas de control con parámetros variables\Nenes et al 2014.pdf</t>
  </si>
  <si>
    <t>Producción de piezas mecánicas. La característica de calidad es la dimensión lineal de la pieza. (250 mm)</t>
  </si>
  <si>
    <t>{5, 7, 9, 11}</t>
  </si>
  <si>
    <t>{&gt;1.10 y 2.70&gt;, 0.1}</t>
  </si>
  <si>
    <t>{2.341, 2.358, 2.391}</t>
  </si>
  <si>
    <t>{0.1, 0.3, 0.5, 0.7, 1.0, 1.5, 2.0}</t>
  </si>
  <si>
    <t>Yu et al</t>
  </si>
  <si>
    <t xml:space="preserve">
Se presenta un gráfico de control X sintético mejorado basado en un esquema adaptativo híbrido y un esquema de reglas de ejecución para mejorar el rendimiento estadístico del gráfico de control X sintético tradicional en el servicio y la gestión de  la operación. Los esquemas de adaptación híbridos científicos propuestos consideran tanto el intervalo de muestreo variable como el esquema de tamaño de muestra variable. Las propiedades del gráfico propuesto se obtienen utilizando el enfoque de cadena de Markov. Se presenta un amplio conjunto de resultados numéricos para probar la efectividad del modelo propuesto en la detección de cambios pequeños y moderados en la media del proceso. </t>
  </si>
  <si>
    <t>Los resultados muestran que el gráfico propuesto es más rápido que el gráfico X sintético estándar y el gráfico CUSUM para detectar cambios pequeños y moderados en el proceso de servicio y gestión de la operación.</t>
  </si>
  <si>
    <t>Scientific Programming</t>
  </si>
  <si>
    <t>Cartas de control con parámetros variables\Yu et al 2016.pdf</t>
  </si>
  <si>
    <t>{(8, 12) (10, 13) (11, 12) (11, 15) (12, 14)}</t>
  </si>
  <si>
    <t>{&gt;1.365 y 6.5031&gt;, &gt;0.1009 y 3.3638&gt;}</t>
  </si>
  <si>
    <t>{&gt;3.9953 y 8.1090&gt;, &gt;1.9826 y 2.2805&gt;}</t>
  </si>
  <si>
    <t>{0.1, 0.3, 0.5, 0.6, 0.8, 1.0, 1.5}</t>
  </si>
  <si>
    <t>a) Si CRL es mayor que el límite de control  inferior m, se utiliza un esquema de muestreo ajustado (nL, hS) en el siguiente muestreo.
b) Si la CRL es menor que el límite de control inferior m, entonces el proceso se señala fuera de control y se lleva a cabo una investigación y una posible restauración. Después de eso, el flujo de control vuelve al paso (2) y se usa el plan de muestreo relajado.</t>
  </si>
  <si>
    <t>S. B. Mahadik</t>
  </si>
  <si>
    <t xml:space="preserve">Resultados exactos para los gráficos de control Shewhart de intervalo de muestreo variable con reglas de corrida para cambiar entre longitudes de intervalo de muestreo </t>
  </si>
  <si>
    <t>Se desarrollan las expresiones exactas para las medidas de rendimiento para gráficos X de intervalo de muestreo variable en los que se utilizan reglas de ejecución para cambiar entre las longitudes de intervalo de muestreo. Los métodos presentados son generales y se pueden aplicar a otros gráficos de control Shewhart. Los efectos de las diferentes reglas de ejecución en el rendimiento de los gráficos se evalúan mediante comparaciones numéricas. Las recomendaciones de algunas reglas de ejecución se realizan según los requisitos de la supervisión del proceso.</t>
  </si>
  <si>
    <t>Los valores SSATS y ANSW de los gráficos VSI, VSI (2, 2), VSI (1, 3), VSI (2, 3), VSI (3, 3) y VSI (3, 5) se calculan para Varios casos. Los cálculos indican que las reglas de ejecución reducen sustancialmente los valores ANSW de los gráficos durante el período de control y también para los cambios pequeños a moderados. Obviamente, ambos gráficos, con y sin reglas de ejecución, tienen valores ANSW muy pequeños para los grandes cambios. Las reglas de ejecución también reducen considerablemente los valores SSATS de los gráficos para los cambios pequeños a moderados. Sin embargo, esos aumentan para los grandes turnos ligeramente. Se observa que la regla de ejecución (k, m) con k &lt;m es superior a la de k = m. Se hacen algunas recomendaciones para elegir una regla de ejecución adecuada según los requisitos de la supervisión del proceso.</t>
  </si>
  <si>
    <t>Cartas de control con parámetros variables\S.B. Mahadik 2012.pdf</t>
  </si>
  <si>
    <t>{2, 3, 5}</t>
  </si>
  <si>
    <t>{(1.2, 0.1) (1.1, 0.3) (1.25, 0.2) (1.1, 0.4) (1.2, 0.25)}</t>
  </si>
  <si>
    <t>{1, 2, 3}</t>
  </si>
  <si>
    <t>{0.25, 0.5, 0.75, 1.0, 1.5, 2.0, 2.5, 3.0, 3.5, 4.0}</t>
  </si>
  <si>
    <t>SSATS, ANSS, ANSW</t>
  </si>
  <si>
    <t>Un enfoque unificado para los gráficos de control adaptativos de Shewhart</t>
  </si>
  <si>
    <t>Se explora un gráfico ¯X completamente adaptable (CA), es decir, un gráfico ¯X en el que el intervalo de muestreo, el tamaño de la muestra, los límites de control y los límites de advertencia son adaptativos y cambian entre dos valores. Se derivan las expresiones exactas para las medidas de rendimiento estadístico y operativo para este gráfico. Obviamente, estas expresiones son directamente aplicables a todos los gráficos ¯X en los cuales uno o más de los parámetros de diseño son adaptativos y cambian entre dos valores, ya que esos son casos particulares de un gráfico CA ¯X. Por lo tanto, un gráfico CA ¯X proporciona un enfoque unificado para explorar todos esos gráficos.</t>
  </si>
  <si>
    <t>La evaluación simultánea de todos estos gráficos a través de extensas comparaciones numéricas de sus desempeños acentuó cómo cada uno de los parámetros de diseño afecta el desempeño de los gráficos cuando se adapta. Además, las comparaciones facilitaron la determinación de los gráficos de adaptación ¯X óptimos para diferentes situaciones en el sentido de tener el mejor rendimiento general. La investigación de un diseño estadístico para un gráfico CA ¯X apoyó las inferencias de las comparaciones numéricas.</t>
  </si>
  <si>
    <t>Cartas de control con parámetros variables\S. B. Mahadik 2017.pdf</t>
  </si>
  <si>
    <t>{2, 10}</t>
  </si>
  <si>
    <t>{1.48, 0.2}</t>
  </si>
  <si>
    <t>{3.5, 2.73}</t>
  </si>
  <si>
    <t>{0, 0.25, 0.5, 0.75, 1.0, 1.25, 1.5, 1.75,  2.0, 2.25, 2.5, 2.75, 3.0, 3.5, 4.0}</t>
  </si>
  <si>
    <t>ANSS, ANOS, SSATS</t>
  </si>
  <si>
    <t>ANSS0 = 370.40, ANOS0 = 1851.99, and SSATS0 = 369.90</t>
  </si>
  <si>
    <t>Carta de control X con tamaño de muestra, intervalo de muestreo y límites de advertencia variables</t>
  </si>
  <si>
    <t xml:space="preserve">
Se propone la noción de límites de advertencia variables para gráficos X de tamaño de muestra variable e intervalo de muestreo (VSSI). El propósito básico es reducir la frecuencia de los cambios entre los pares de valores de los tamaños de muestra y las longitudes de intervalo de muestreo de los gráficos VSSI X durante sus implementaciones. Se desarrollan expresiones para los gráficos X de medidas de rendimiento para el tamaño de muestra variable, el intervalo de muestreo y los límites de advertencia (VSSIWL). Se comparan los rendimientos de estos cuadros
numéricamente con el de los gráficos X VSSI y VSSI (1, 3), donde los gráficos X VSSI (1, 3) son los gráficos X VSSI con la regla de ejecución (1, 3) para cambiar entre los pares de valores de tamaños de muestra y longitudes de intervalo de muestreo.</t>
  </si>
  <si>
    <t>La regla de ejecución (1, 3) reduce en gran medida la frecuencia de los interruptores; sin embargo, empeora levemente el rendimiento estadístico de los gráficos VSSI X al detectar cambios moderados en la media del proceso. Se observa que se puede establecer un gráfico X de VSSIWL para proporcionar una alternativa equivalente a un gráfico X de VSSI (1, 3) que proporciona un rendimiento estadístico y administrativo de compensación, o para obtener un rendimiento administrativo significativamente superior al de los gráficos X VSSI (1, 3) incluso a costa de un rendimiento estadístico moderadamente empeorado; sin embargo, este rendimiento estadístico empeorado es muy superior al del gráfico X estático en caso de cambios pequeños a moderados.</t>
  </si>
  <si>
    <t>Cartas de control con parámetros variables\S. B. Mahadik-2013.pdf</t>
  </si>
  <si>
    <t>VSSIWL</t>
  </si>
  <si>
    <t>{(1, 8) (2, 10) (3, 12)}</t>
  </si>
  <si>
    <t xml:space="preserve">{(1.675, 0.1) (1.267, 0.2) (1.42, 0.3) (1.257, 0.1) </t>
  </si>
  <si>
    <t>{0, 0.25, 0.5, 0.75, 1.0, 1.5, 2.0, 2.5, 3.0, 4.0}</t>
  </si>
  <si>
    <t>SSATS, ANSS, ANOS, ANSW</t>
  </si>
  <si>
    <t>ANSS0 = 370.40</t>
  </si>
  <si>
    <t>Khoo et al</t>
  </si>
  <si>
    <t>Estudio comparativo entre la carta de control de intervalo variable y carta de control con doble muestreo</t>
  </si>
  <si>
    <t>Este documento compara el rendimiento de los gráficos DS X y VSI X, en función del criterio del tiempo medio de señalización (ATS). Los perfiles ATS de los gráficos DS X y VSI X se obtienen utilizando los programas Mathematica y Statistical Analysis System (SAS), respectivamente. Los resultados muestran que el gráfico VSI X es generalmente superior al gráfico DS X.</t>
  </si>
  <si>
    <r>
      <t>Los resultados de este documento muestran que el gráfico DS X es más eficaz en la detección de pequeños cambios en la media del proceso (</t>
    </r>
    <r>
      <rPr>
        <sz val="11"/>
        <color theme="1"/>
        <rFont val="Calibri"/>
        <family val="2"/>
      </rPr>
      <t>δ &lt;= 0.3)</t>
    </r>
    <r>
      <rPr>
        <sz val="11"/>
        <color theme="1"/>
        <rFont val="Calibri"/>
        <family val="2"/>
        <scheme val="minor"/>
      </rPr>
      <t>, mientras que el gráfico VSI X proporciona un rendimiento superior cuando el cambio es largo (δ &gt;= 0.4). Esta investigación también muestra los parámetros óptimos del gráfico del gráfico DS X para facilitar una implementación rápida del gráfico en las industrias. Además de eso, este documento también muestra que el gráfico VSI X funciona mejor con intervalos muy separados.</t>
    </r>
  </si>
  <si>
    <t>Proceedings of 2016 IEEE International Conference on Control and Robotics Engineering, ICCRE 2016</t>
  </si>
  <si>
    <t>Cartas de control con parámetros variables\Khoo et al 2016.pdf</t>
  </si>
  <si>
    <t>{(0.5, 1.5) (0.3, 1.7) ( 0.1, 1.9)}</t>
  </si>
  <si>
    <t>{0.20, 0.25, 0.30, 0.4, 0.5, 0.6, 0.75, 0.8, 1.0, 1.25, 1.5, 1.75,  2.0, 2.25, 2.75, 3.0, 3.25, 3.5, 3.75, 4.0}</t>
  </si>
  <si>
    <t>Double sampling (DS)</t>
  </si>
  <si>
    <t>Nenes &amp; George</t>
  </si>
  <si>
    <t xml:space="preserve">
Un nuevo enfoque para el diseño económico de cuadros de control totalmente adaptables</t>
  </si>
  <si>
    <t xml:space="preserve">Este documento propone un enfoque unificado para el desarrollo de diseño económico de modelos de gráficos de control de parámetros variables (Vp) X-Shewhart, X-CUSUM y X-EWMA, para monitorear la media del proceso en ciclos de producción de horizonte infinito. El uso de los modelos permite en cada época de muestreo la determinación de los parámetros del esquema que minimizan el costo esperado del procedimiento relacionado con la calidad en función del valor real de la estadística del gráfico. </t>
  </si>
  <si>
    <t>Cartas de control con parámetros variables\Nenes 2011.pdf</t>
  </si>
  <si>
    <t>a) Costo de muestreo
b) Costo de operar en el estado de fuera de control
c) Costo de falsas alarmas
d) Costo de restaurar el proceso a estado en control</t>
  </si>
  <si>
    <t>X, CUSUM, EMWA</t>
  </si>
  <si>
    <t>n1:{&gt;=5, &lt;=27}, n2:{&gt;=9, &lt;=38}</t>
  </si>
  <si>
    <t>h1:{&gt;0.4, &lt;=8.1}, h2:0.1</t>
  </si>
  <si>
    <t>k1:{&gt;=1.8, &lt;=3.5}, k2:{&gt;=1.7, &lt;=2.8}</t>
  </si>
  <si>
    <t>{0.5, 1.0}</t>
  </si>
  <si>
    <t>Amiri et al</t>
  </si>
  <si>
    <t xml:space="preserve">
Evaluación del rendimiento del gráfico de control de barra X de esquema variable: un enfoque de pérdida de Taguchi</t>
  </si>
  <si>
    <t>El concepto de función de pérdida se ha combinado con numerosos modelos de decisión estadística que requieren una estimación de costo de calidad. Además, la estimación de los costos del producto no conforme es uno de los insumos más importantes en el diseño económico de los gráficos de control. Este documento se centró en extender el gráfico de control con gráficos de control de esquemas variables al considerar la función de pérdida de calidad de Taguchi. Posteriormente, los parámetros de la tabla de control se definen de tal manera que se minimiza el costo del monitoreo del proceso mediante un algoritmo genético. El análisis de sensibilidad sobre los diferentes tamaños del cambio de proceso y el costo de reprocesar o desechar un producto y comparar los resultados revelan ideas que ayudarán a los ingenieros de calidad a diseñar los planes más poderosos para el proceso.</t>
  </si>
  <si>
    <t xml:space="preserve">La evaluación de las respuestas optimizadas del esquema variable indica que los cambios en el tamaño del cambio de la media del proceso afectan el costo promedio esperado, así como el tiempo promedio fuera de control para señalizar. Se observa en el caso industrial estudiado que es posible que sea necesario inspeccionar todos los productos en lugar de implementar un gráfico de control de barra X (y una política de muestreo) cuando el costo de reprocesar o desechar un producto es alto. El esquema propuesto no solo acelera la identificación de la causa asignable, sino que también conduce a productos estandarizados de mayor calidad. </t>
  </si>
  <si>
    <t>International Journal of Production Research</t>
  </si>
  <si>
    <t>Cartas de control con parámetros variables\Amiri et al 2014.pdf</t>
  </si>
  <si>
    <t>Fabricación de rodamientos de alta precisión: La característica de calidad clave es el diámetro del rodamiento (130 mm)</t>
  </si>
  <si>
    <t>a) Costo de producir no conformes mientras que el proceso está en control
b) Costo de producir no conformes mientras que el proceso está fuera de control
c) Costo de muestreo
d) Costo de falsas alarmas
e) Costo de encontrar la causa asignable y reparar el proceso</t>
  </si>
  <si>
    <t>VSS, VSI, VSSI</t>
  </si>
  <si>
    <t>{(3, 4) (3, 6) (5, 7) (12, 18)}</t>
  </si>
  <si>
    <t>h1:{&gt;0.72, &lt;=2.74}, h2:0.1</t>
  </si>
  <si>
    <t>{1.26 - 2.57}</t>
  </si>
  <si>
    <t>{0.44, 1.03, 1.50}</t>
  </si>
  <si>
    <t>Saha et al</t>
  </si>
  <si>
    <t>Un gráfico de control de intervalo de muestreo y tamaño de muestra variable para monitorear la media del proceso usando información auxiliar</t>
  </si>
  <si>
    <t xml:space="preserve">Se propone un cuadro de control de tamaño de muestra variable e intervalo de muestreo (VSSI) que utiliza la información auxiliar (VSSI AI) para monitorear eficientemente la media del proceso. Se discuten las estadísticas del gráfico de control, el diseño óptimo y la implementación. </t>
  </si>
  <si>
    <t xml:space="preserve">
La estadística de gráficos del gráfico AI de VSSI utiliza información tanto del estudio como de las variables auxiliares para monitorear el proceso de manera efectiva. Por lo tanto, el cuadro AI de VSSI resulta ser más efectivo que el cuadro VSSI básico. El cuadro AI de VSSI se compara con los cuadros EWMA, EWMA AI y Syn AI, en términos de ATS y EATS, donde el cuadro VSSI AI generalmente prevalece sobre los cuadros EWMA, EWMA AI y Syn AI.</t>
  </si>
  <si>
    <t>Cartas de control con parámetros variables\Saha et al 2019.pdf</t>
  </si>
  <si>
    <t>{5, 8, 10}</t>
  </si>
  <si>
    <t>h1={0.01}</t>
  </si>
  <si>
    <t>{0.2, 0.4, 0.5, 0.6, 0.8, 1.0, 1.5}</t>
  </si>
  <si>
    <t>ATS(0) = 370</t>
  </si>
  <si>
    <t>Safe et al</t>
  </si>
  <si>
    <t>Un enfoque de cadena de Markov para el diseño estadístico económico de doble objetivo del gráfico de control del intervalo de muestreo variable</t>
  </si>
  <si>
    <t>Un enfoque de restricción no es un método eficiente para el Diseño Estadístico Económico (ESD) de los gráficos de control VSI porque las propiedades estadísticas son de la misma importancia que las propiedades económicas y deben optimizarse simultáneamente. Luego, se propone un Algoritmo Genético Multi-Objetivo para ESD para identificar las soluciones óptimas de Pareto del diseño de la carta de control. El método propuesto permite al profesional contar con un conjunto de diseños óptimos en lugar de una única solución, y pueden seleccionar la solución óptima localmente de acuerdo con la información del proceso.</t>
  </si>
  <si>
    <t>El problema se formula como un problema de optimización de doble objetivo con el AATS como objetivo estadístico y el costo esperado por hora como objetivo económico. Luego encontramos los diseños óptimos de Pareto en los que los dos objetivos se minimizan simultáneamente mediante el uso de MOGA.</t>
  </si>
  <si>
    <t>Cartas de control con parámetros variables\Safe et al 2018.pdf</t>
  </si>
  <si>
    <t>Proceso de fundición de la compañía General Motors</t>
  </si>
  <si>
    <t>a) Costo de producir en control
b) Costo de producción fuera de control
c) Costo de muestreo
d) Costos de falsas alarmas
e) Costos de reparar</t>
  </si>
  <si>
    <t>h2={0.0001}</t>
  </si>
  <si>
    <t>2.73</t>
  </si>
  <si>
    <t>{0.5, 0.75, 1.0, 1.25, 1.5, 1.75, 2.0}</t>
  </si>
  <si>
    <t>ANF, ANS, ANI, ATC, AATS</t>
  </si>
  <si>
    <t>Lim et al</t>
  </si>
  <si>
    <t>Diseños óptimos de la carta de control de tamaño de muestra e intervalo de muestreo variables cuando se estiman los parámetros del proceso</t>
  </si>
  <si>
    <t>El gráfico VSSI X generalmente se investiga bajo la suposición de parámetros de proceso conocidos. En la práctica, los parámetros del proceso rara vez se conocen y deben estimarse a partir de un conjunto de datos de Fase I histórico bajo control. Por lo tanto, en este documento, el enfoque de la cadena de Markov para el gráfico VSSI X con parámetros estimados se desarrolla para facilitar el monitoreo de procesos en las industrias de fabricación y servicios. El rendimiento del gráfico VSSI X se examina y evalúa cuando se estiman los parámetros del proceso y se compara con el caso en que se conocen los parámetros del proceso. Las nuevas estrategias de diseño óptimo para el gráfico VSSI X con parámetros de proceso estimados, para minimizar el tiempo promedio fuera de control para señalizar y la pérdida cuadrática adicional promedio se desarrollan para que los resultados de optimización del gráfico y los parámetros de gráficos se puedan comparar con sus conocidos parámetros de proceso contraparte. Al considerar el número de muestras de Fase I utilizadas por los profesionales en la fabricación, se proporcionan nuevos parámetros de gráficos óptimos calculados a partir de los procedimientos de diseño óptimos propuestos. Al tener en cuenta el impacto de la estimación de parámetros en las propiedades de un gráfico de control, se mejorará la calidad y la productividad de los procesos de fabricación en una industria.</t>
  </si>
  <si>
    <t xml:space="preserve">Se proponen diseños óptimos para minimizar ATS1 y AEQL para el gráfico VSSI X con parámetros de proceso estimados. Los nuevos parámetros del gráfico óptimo correspondientes al caso de parámetros de proceso estimados no solo garantizan un ATS0 igual al del caso de parámetros de proceso conocido para diferentes m = {10, 20, 40, 80}, sino que también producen valores de ATS1 y AEQL más pequeños en comparación con ese obtenido utilizando los parámetros del gráfico (n1; n2; t1; t2; W; K) especialmente diseñado para el caso de parámetros de proceso conocidos. </t>
  </si>
  <si>
    <t>Cartas de control con parámetros variables\Lim et al 2015.pdf</t>
  </si>
  <si>
    <t>{3, 5}</t>
  </si>
  <si>
    <t>t1=0.01</t>
  </si>
  <si>
    <t>{0, 0.1, 0.2, 0.3, 0.5, 0.7, 1.0, 1.5, 2.0}</t>
  </si>
  <si>
    <t>ATS, SDTS, AEQL</t>
  </si>
  <si>
    <t>ATS0 =370.4</t>
  </si>
  <si>
    <t>Lee et al</t>
  </si>
  <si>
    <t>Un diseño económico de gráfico de control X combinado de doble muestreo e intervalo de muestreo variable</t>
  </si>
  <si>
    <t>Una combinación de gráfico X de muestreo doble e gráfico X de intervalos de muestreo variable (DSVSI) puede reducir con éxito el tiempo de detección de un pequeño cambio en la media. Antes de usar un gráfico DSVSI X, se deben determinar sus parámetros de diseño. Este estudio construye un modelo de diseño económico del gráfico DSVSI X para la determinación de los parámetros de diseño. Luego, los algoritmos genéticos (GA) se utilizan para resolver los diseños óptimos de la tabla DSVSI X. Finalmente, se proporciona un ejemplo numérico para ilustrar el uso de este modelo. También se realiza un análisis de sensibilidad de los efectos de los parámetros del modelo en el diseño óptimo del gráfico DSVSI X.</t>
  </si>
  <si>
    <t>En este estudio, se construyó el modelo de diseño económico del cuadro DSVSI X, y sus parámetros de diseño óptimos se resolvieron con algoritmos genéticos. A partir del análisis de sensibilidad, encontramos que los cambios en el tamaño del cambio, el costo variable del muestreo o el tiempo de búsqueda de una causa asignable cambiarían sustancialmente el diseño del cuadro DSVSI X, y la reducción del costo de pérdida del estado en control podría disminuir sustancialmente el proceso control de costos.</t>
  </si>
  <si>
    <t>Cartas de control con parámetros variables\Lee et al 2012.pdf</t>
  </si>
  <si>
    <t>a) Costo de una condición en control
b) Costo de una condición fuera de control
c) Costo de muestreo e inspección
d) Costo de buscar la causa asignable
e) Costo de falsas alarmas</t>
  </si>
  <si>
    <t>{5, 6}</t>
  </si>
  <si>
    <t>h2={0.1}</t>
  </si>
  <si>
    <t>{3.616, 3.426}</t>
  </si>
  <si>
    <t>{0.75, 1.5, 2.0}</t>
  </si>
  <si>
    <t>ATS, AATS</t>
  </si>
  <si>
    <t>Chou et al</t>
  </si>
  <si>
    <t xml:space="preserve">
Diseño económico de gráficos X de intervalos de muestreo variables con regla de cambio B &amp; L</t>
  </si>
  <si>
    <t>En el presente documento, desarrollamos el diseño económico del gráfico VSI X con la regla de cambio B y L para determinar los valores apropiados de los seis parámetros de prueba y cambio del cuadro (es decir, el tamaño de la muestra, los intervalos de muestreo largos y cortos, el límite de advertencia y coeficientes de límite de control, y el parámetro de conmutación) de modo que se minimice el costo total esperado relacionado con la operación del gráfico de control. Se proporciona un ejemplo ilustrativo y se emplea un algoritmo genético para buscar la solución del diseño económico. Se realizan análisis de sensibilidad para estudiar los efectos del parámetro de cambio (l2) y los parámetros de costo y modelo en la solución del diseño económico, y luego se extraen algunas conclusiones importantes de los análisis.</t>
  </si>
  <si>
    <t>Según los análisis de sensibilidad, un gran valor de l2 tiende a acortar el largo intervalo de muestreo (h1), aumenta el área de la región segura y reduce el área de la región de advertencia. Mientras tanto, un gran valor de l2 siempre conduce a un aumento en el costo total promedio. Los otros resultados sobre los efectos de los parámetros de costo y modelo de los análisis de sensibilidad se pueden resumir de la siguiente manera:
1 un alto costo de búsqueda debido a una falsa alarma (c1) resulta en amplios límites de control
2 un alto costo por hora asociado con la producción en el período fuera de control (c3) tiende a acortar el largo intervalo de muestreo y conduce a límites de advertencia y control estrechos
3 un alto costo fijo de tomar y analizar una muestra (c4) disminuirá la frecuencia de muestreo, requerirá un tamaño de muestra mayor y reducirá los límites de control
4 un alto costo variable por elemento de muestreo y prueba (c5) conducirá a un tamaño de muestra más pequeño, disminuirá la frecuencia del muestreo y reducirá los límites de control y advertencia
5 un gran cambio en el proceso significa una disminución significativa en el tamaño de la muestra, un muestreo más frecuente y amplios límites de control y advertencia
6 una alta tasa de ocurrencia de una causa asignable siempre conduce a un muestreo frecuente</t>
  </si>
  <si>
    <t>International Journal of Industrial and Systems Engineering</t>
  </si>
  <si>
    <t>Cartas de control con parámetros variables\Chou et al 2013.pdf</t>
  </si>
  <si>
    <t>a) Costo de falsas alarmas
b) Costo de detectar y eliminar la causa asignable
c) Costo de una condición fuera de control
d) Costo de muestreo e inspección</t>
  </si>
  <si>
    <t>{0.5, 1.0, 2.0}</t>
  </si>
  <si>
    <t>AATS, S0, S1</t>
  </si>
  <si>
    <t>B&amp;L: Si las medias de las muestras cosecutivas l2 (&gt;=2) caen en  la región central se utiliza el intervalo de muestreo relajado o largo h1. Para las otras situaciones, se debe usar el intervalo de muestreo corto h2.</t>
  </si>
  <si>
    <t>Gráficos de control adaptativo combinado de muestreo doble y de tamaño de muestra e intervalo de muestreo variables (CVSSIDS)</t>
  </si>
  <si>
    <t>En este artículo, se propone un gráfico adaptativo que combina tamaños de muestra variables, intervalos de muestreo y características de muestreo doble llamado gráfico de control CVSSIDS, que utiliza tres tamaños de muestra diferentes, dos intervalos de muestreo diferentes, dos límites de advertencia y dos límites de control diferentes. Para evaluar la eficiencia del esquema propuesto versus los diferentes esquemas, se utiliza el tiempo promedio para señalizar, el número promedio de muestras para señalizar y el número promedio de observaciones para señalizar. Además, se calculan los valores mínimos de ATS del gráfico propuesto. Finalmente, el cuadro propuesto se compara con el cuadro estándar Shewhart (SS) y varios cuadros de control adaptativo.</t>
  </si>
  <si>
    <t>Cartas de control con parámetros variables\Noorossana et al 2015.pdf</t>
  </si>
  <si>
    <t>ATS0 = 370.398, ANSS0 = 370.398, and ANOS0 = 1851.992.</t>
  </si>
  <si>
    <t>Salmasnia et al</t>
  </si>
  <si>
    <t xml:space="preserve">
Un modelo integrado de calidad y mantenimiento para sistemas de dos unidades.</t>
  </si>
  <si>
    <t xml:space="preserve">Esta investigación integra el diseño económico-estadístico de un gráfico VP-Shewhart con mantenimiento basado en la condición para los sistemas de la serie de dos unidades. El algoritmo de optimización de enjambre de partículas se aplica para minimizar el costo total esperado por unidad de tiempo sujeto a restricciones estadísticas específicas. Eventualmente, los ahorros de costos de monitorear el sistema con el gráfico flexible VP-Shewhart se comparan con el gráfico FP-Shewhart a través de varias instancias basadas en un estudio de caso. Además, se implementa un análisis de sensibilidad sobre las variables de decisión para ampliar los conocimientos sobre el asunto. </t>
  </si>
  <si>
    <t>Los resultados obtenidos demuestran que la aplicación del gráfico VP-Shewhart en lugar del gráfico FP-Shewhart conduce a un aumento significativo en el ahorro de costos. 
Además, el parámetro de tamaño de cambio, el costo de pérdida de calidad en el estado de control y el estado de fuera de control fueron los parámetros más efectivos en el costo del sistema de producción.</t>
  </si>
  <si>
    <t>Cartas de control con parámetros variables\Salmasnia et al 2019.pdf</t>
  </si>
  <si>
    <t>Producción de papel de celofán: Dos sistemas en serie de laminadoras y la característica de calidad es la longitud del papel</t>
  </si>
  <si>
    <t>PSO (particle swarm optimization)</t>
  </si>
  <si>
    <t>a)Costo fijo de muestreo
b)Costo variable de muestreo
c)Costo de pérdida de calidad cuando el proceso está en control
d)Costo de pérdida de calidad cuando el proceso está fuera de control
e)Costo de falsa alarma
f)Costo de mantenimiento preventivo
g)Costo de mantenimiento correctivo
h)Costo esperado de la etapa de transición</t>
  </si>
  <si>
    <t>n1:{&gt;=5, &lt;=11}, n2:{&gt;=8, &lt;=19}</t>
  </si>
  <si>
    <t>h1:{&gt;=0.1768, &lt;=0.1838}, h2:{&gt;=0.1741, &lt;=0.1826}</t>
  </si>
  <si>
    <t>k1:{&gt;=2.7972, &lt;=4.5012}, k2:{&gt;=0.8556, &lt;=4.3304}</t>
  </si>
  <si>
    <t>Un modelo general para el diseño económico-estadístico de gráficos de control adaptativo para procesos sujetos a múltiples causas asignables</t>
  </si>
  <si>
    <t>En este artículo, investigamos el diseño económico-estadístico de un gráfico de control Shewhart de parámetro variable (Vp) que monitorea la media del proceso en presencia de múltiples causas asignables. Desarrollamos una cadena de Markov que modela la aparición de varias causas asignables que conducen al deterioro progresivo del proceso y requieren diferentes acciones correctivas. Se ha generado un punto de referencia de ejemplos para comparar el rendimiento del gráfico de control Vp con otros gráficos de control adaptativo y el gráfico de control de parámetros fijos.</t>
  </si>
  <si>
    <r>
      <t xml:space="preserve">Los resultados obtenidos revelan la superioridad económica de la tabla de control de Vp. Además, se ha demostrado que siempre que existen varias causas asignables, la penalización de costo de fusionarlas en una sola es significativa.
El ahorro de costos promedio logrado al implementar el cuadro de control propuesto es de 17.38% en comparación con el cuadro de control de Fp; 11.85% en comparación con el cuadro de control VSS; 8.41% comparado con el cuadro de control VSI y 5.14% comparado con el cuadro de control VSSI. Esta mejora es mayor cuando los costos de operación fuera de control, a saber, Mi (costo esperado por unidad de tiempo cuando </t>
    </r>
    <r>
      <rPr>
        <sz val="11"/>
        <color theme="1"/>
        <rFont val="Calibri"/>
        <family val="2"/>
      </rPr>
      <t>μ</t>
    </r>
    <r>
      <rPr>
        <sz val="11"/>
        <color theme="1"/>
        <rFont val="Calibri"/>
        <family val="2"/>
        <scheme val="minor"/>
      </rPr>
      <t xml:space="preserve"> = </t>
    </r>
    <r>
      <rPr>
        <sz val="11"/>
        <color theme="1"/>
        <rFont val="Calibri"/>
        <family val="2"/>
      </rPr>
      <t>μ</t>
    </r>
    <r>
      <rPr>
        <sz val="11"/>
        <color theme="1"/>
        <rFont val="Calibri"/>
        <family val="2"/>
        <scheme val="minor"/>
      </rPr>
      <t xml:space="preserve">i), son grandes y </t>
    </r>
    <r>
      <rPr>
        <sz val="11"/>
        <color theme="1"/>
        <rFont val="Calibri"/>
        <family val="2"/>
      </rPr>
      <t>λ</t>
    </r>
    <r>
      <rPr>
        <sz val="11"/>
        <color theme="1"/>
        <rFont val="Calibri"/>
        <family val="2"/>
        <scheme val="minor"/>
      </rPr>
      <t>ij (tasa de falla de la causa asignable j cuando el proceso ya está bajo el efecto de la causa asignable i) son pequeños.</t>
    </r>
  </si>
  <si>
    <t>Cartas de control con parámetros variables\Nenes et al 2015.pdf</t>
  </si>
  <si>
    <t>Algoritmo de optimización desarrollado en Fortran Power Station
4.0</t>
  </si>
  <si>
    <t>n1:{&gt;=1, &lt;=13}, n2:{&gt;=7, &lt;=32}</t>
  </si>
  <si>
    <t>h1:{&gt;=0.2, &lt;=4.9}, h2:{&gt;=0.1, &lt;=1.6}</t>
  </si>
  <si>
    <t>k1:{&gt;=0.5, &lt;=4.5}, k2:{&gt;=0.1, &lt;=1.5}</t>
  </si>
  <si>
    <t>{0.125, 0.25, 0.375, 0.5, 0.75, 1.0, 1.5, 2.5}</t>
  </si>
  <si>
    <t>ANOF, ARL0, WARL, ATC, EATR</t>
  </si>
  <si>
    <t>Carolan et al</t>
  </si>
  <si>
    <t xml:space="preserve">
Diseño económico de gráficos de control Xbar con intervalos de muestreo continuamente variables</t>
  </si>
  <si>
    <t xml:space="preserve">
En el contexto del diseño económico, se propone un modelo de dos etapas que utiliza intervalos de muestreo continuamente variables. Específicamente, cada intervalo de muestreo sucesivo está determinado por la extremidad de la última muestra. Modelando la situación como una cadena de Markov, el costo por hora se desarrolla para cualquier conjunto arbitrario de parámetros de diseño. Se encuentra que este enfoque propuesto es más deseable económicamente, ya que posee un tiempo de producción fuera de control promedio menor, en comparación con un enfoque estándar de dos etapas donde el intervalo de muestreo alterna entre dos valores fijos.</t>
  </si>
  <si>
    <t>En resumen, el diseño económico propuesto que emplea intervalos de muestreo continuamente variables proporciona ahorros de costos a largo plazo sobre el diseño de muestreo estándar discretamente variable. El diseño presentado aquí mejora el proceso con respecto a: menos señales falsas (ver Tabla III), disminución del tiempo fuera de control (ver Tabla III) y niveles más bajos de muestreo (ver Tabla III). Estas tres áreas son muy importantes para los gerentes, ya que estas son las áreas que literalmente le cuestan dinero a la empresa.</t>
  </si>
  <si>
    <t>Cartas de control con parámetros variables\Carolan_et_al-2010.pdf</t>
  </si>
  <si>
    <t>Método de búsqueda de cuadrícula (código S-plus)</t>
  </si>
  <si>
    <t>Lupo, Toni</t>
  </si>
  <si>
    <t>ENFOQUE DE DISEÑO ECONÓMICO-ESTADÍSTICO PARA UNA TABLA DE BARRAS X VSSI QUE CONSIDERA LA FUNCIÓN DE PÉRDIDA DE TAGUCHI Y LOS CAMBIOS DE PROCESO ALEATORIO</t>
  </si>
  <si>
    <r>
      <t xml:space="preserve">se propone en este documento un enfoque de diseño económico-estadístico </t>
    </r>
    <r>
      <rPr>
        <b/>
        <sz val="11"/>
        <color theme="1"/>
        <rFont val="Calibri"/>
        <family val="2"/>
        <scheme val="minor"/>
      </rPr>
      <t>multiobjetivo</t>
    </r>
    <r>
      <rPr>
        <sz val="11"/>
        <color theme="1"/>
        <rFont val="Calibri"/>
        <family val="2"/>
        <scheme val="minor"/>
      </rPr>
      <t xml:space="preserve"> para un gráfico de barras X adaptativo. En particular, dicho enfoque apunta a la minimización tanto de los costos relacionados con la calidad total como de la duración promedio de la ejecución fuera de control, de tal manera que se asegure una compensación óptima entre el desempeño económico y estadístico del procedimiento de control relacionado. Además, para un enfoque de diseño robusto, el cambio medio se considera una variable aleatoria.</t>
    </r>
  </si>
  <si>
    <t xml:space="preserve">
Los resultados obtenidos confirman que tanto los tamaños de muestra óptimos n1 como n2, así como, el intervalo de muestreo h2 disminuye con el aumento del cambio esperado en el proceso medio µδ. El costo total relacionado con la calidad CT está influenciado de manera significativa y positiva por el costo externo asociado con la producción de piezas no conformes cnc, la tasa de falla λ y el cambio esperado en el proceso medio µδ. Finalmente, la longitud de ejecución promedio fuera de control esperada del gráfico E (ARLδ) está influenciada negativamente tanto por el cambio esperado en la media del proceso µδ como por la tasa de inspección rIN.</t>
  </si>
  <si>
    <t>International Journal of Reliability, Quality and Safety Engineering</t>
  </si>
  <si>
    <t>Cartas de control con parámetros variables\Lupo 2014.pdf</t>
  </si>
  <si>
    <t>El frente de Pareto por el método de suma de peso. Programación de objetivos lexicográficos (LGP). Algoritmo de gradiente (GRG)</t>
  </si>
  <si>
    <t>a)Costo de recursos laborales
b)Costo de operar en el estado en control
c)Costo de operar en el estado fuera de control
d)Costo de falsas alarmas
e)Costo de muestreo</t>
  </si>
  <si>
    <t>n1:{&gt;=22, &lt;=49}, n2:{&gt;=25, &lt;=50}</t>
  </si>
  <si>
    <t>h1:{&gt;=4.47, &lt;=11.49}, h2:{&gt;=3.27, &lt;=11}</t>
  </si>
  <si>
    <t>2.83</t>
  </si>
  <si>
    <t>{1.5, 2.5}</t>
  </si>
  <si>
    <t>Aslam et al</t>
  </si>
  <si>
    <t xml:space="preserve">
Un nuevo gráfico de control de tamaño de muestra variable usando muestreo MDS</t>
  </si>
  <si>
    <t xml:space="preserve">
En este manuscrito, se propone un nuevo cuadro de control de tamaño de muestra variable (VSS) que utiliza múltiples muestras de estado dependiente. El tamaño de la muestra para el siguiente subgrupo se elige en función de la ubicación de la estadística de control del subgrupo actual en dos pares de límites de control. La longitud promedio de ejecución del gráfico propuesto se evalúa utilizando la simulación Monte Carlo. El rendimiento del gráfico propuesto sobre el gráfico de control VSS existente se presenta mediante un estudio de simulación.</t>
  </si>
  <si>
    <t>Journal of Statistical Computation and Simulation</t>
  </si>
  <si>
    <t>Cartas de control con parámetros variables\Aslam et al 2016.pdf</t>
  </si>
  <si>
    <t>Datos artificiales</t>
  </si>
  <si>
    <t>{(3, 5) (10, 20)}</t>
  </si>
  <si>
    <t>{0,  0.10, 0.15, 0.20,0.25, 0.50, 1.00, 1.50, 2.00, 2.5, 3.0}</t>
  </si>
  <si>
    <t>Muestreo de estado dependiente múltiple (MDS)</t>
  </si>
  <si>
    <t>Costa &amp; Machado</t>
  </si>
  <si>
    <t>Investigamos el rendimiento del gráfico X con el uso conjunto del esquema VSS y la regla sintética sensible a los lados. El gráfico SSVSS X¯ supera al gráfico VSS X¯ puro, especialmente cuando el riesgo de falsas alarmas y la tasa de elementos inspeccionados por muestreo no pueden ser altos. En estos casos, el gráfico VSS X¯ detecta cambios medios moderados (alrededor de una desviación estándar) en la mitad del tiempo gracias a la regla sintética sensible a los lados.</t>
  </si>
  <si>
    <t>Computers and Industrial Engineering</t>
  </si>
  <si>
    <t>Cartas de control con parámetros variables\Costa &amp; Machado 2016.pdf</t>
  </si>
  <si>
    <t>Empresa textil: Controlar la resistencia a la tracción de las fibras (128 psi fuerza de tensión)</t>
  </si>
  <si>
    <t>{(2, 6)}</t>
  </si>
  <si>
    <t>3.5</t>
  </si>
  <si>
    <t xml:space="preserve">{0, 0.2, 0.4, 0.6, 0.8, 1.0, 1.2, 1.4, 1.6, 1.8, 2.0} </t>
  </si>
  <si>
    <t xml:space="preserve">En este documento, se propone un cuadro de control X sintético con la función de intervalo de muestreo variable (VSI) para monitorear los cambios en la media del proceso. El gráfico X sintético de VSI integra el gráfico X de VSI y el gráfico de longitud de ejecución conforme (CRL) de VSI. El gráfico X sintético VSI propuesto se evalúa utilizando el criterio del tiempo medio de señalización (ATS). Los parámetros de gráficos óptimos del gráfico propuesto se obtienen minimizando el ATS fuera de control para un cambio deseado. Se hacen comparaciones entre el gráfico X sintético VSI y los gráficos X, X sintético, VSI X y EWMA X existentes, en términos de ATS. </t>
  </si>
  <si>
    <t>Los resultados de ATS muestran que el gráfico X sintético de VSI supera a los otros gráficos de tipo X para detectar cambios moderados y grandes. También se presenta un ejemplo ilustrativo para explicar la aplicación del gráfico X sintético VSI.</t>
  </si>
  <si>
    <t>PLoS ONE</t>
  </si>
  <si>
    <t>Cartas de control con parámetros variables\Lee et al 2015.PDF</t>
  </si>
  <si>
    <t>Fabricación de semiconductores: proceso de horneado en la etapa de fotolitografía donde se monitorea el ancho de flujo de la resistencia (1.5 micrométros)</t>
  </si>
  <si>
    <t>{3, 5, 7}</t>
  </si>
  <si>
    <t>h1:{&gt;=3 y &lt;=17086}
h2:{&gt;=1 y &lt;=89}</t>
  </si>
  <si>
    <t>{2.08, 2.16, 2.74}</t>
  </si>
  <si>
    <t>{0.1, 0.2, 0.3, 0.4, 0.5, 0.6, 0.7, 0.8, 0.9, 1.0, 1.1, 1.2, 1.3, 1.4, 1.5, 1.6, 1.7, 1.8, 1.9, 2.0, 2.2, 2.4, 2.6, 2.8, 3.0}</t>
  </si>
  <si>
    <t>S. B. Mahadik &amp; Shirke</t>
  </si>
  <si>
    <t xml:space="preserve">Un gráfico especial de intervalo de muestreo y tamaño de muestra variable </t>
  </si>
  <si>
    <t>Proponemos un gráfico especial de VSSI (SVSSI) cuyo rendimiento estadístico coincide muy estrechamente con el de dichos gráficos VSI y VSSI para detectar cambios grandes y pequeños, respectivamente. Los tres gráficos funcionan casi de manera similar para detectar cambios moderados. Un gráfico SVSSI utiliza dos intervalos de muestreo y tres tamaños de muestra. Se describe un procedimiento razonable para obtener su diseño óptimo. Se proporcionan pautas para elegir un diseño que sea bastante cercano al óptimo. Además de esto, presentamos una nueva medida del rendimiento estadístico de un gráfico de control que unifica las dos medidas en la literatura existente que miden el tiempo promedio de detección de cambio de un gráfico con diferentes enfoques.</t>
  </si>
  <si>
    <t>Fabricación de textiles: Controlar la resistencia a la tracción de una fibra de tela</t>
  </si>
  <si>
    <t>Zhang &amp; Wang</t>
  </si>
  <si>
    <t>El impacto de los parámetros estimados en el gráfico X de doble muestreo e intervalo de muestreo variable</t>
  </si>
  <si>
    <t xml:space="preserve">
El gráfico DSVSI X ha sido explorado ampliamente por muchos investigadores debido a su gran capacidad para detectar cambios medios pequeños y moderados. La mayoría de los investigadores están investigando bajo el supuesto de parámetros de proceso conocidos. En la práctica, los parámetros del proceso rara vez son desconocidos y deben estimarse de un conjunto de datos de Fase I histórico bajo control.
Por lo tanto, en este documento consideramos los parámetros estimados, calculando el ATS para evaluar el rendimiento del cuadro DSVSI cuando se estiman los parámetros del proceso y se compara con el caso en el que se conocen los parámetros del proceso.</t>
  </si>
  <si>
    <t xml:space="preserve">
Este artículo demuestra cómo las propiedades ATS de se puede obtener el gráfico DSVSI X en el caso de que se estimen los parámetros del proceso. Muestra claramente que las propiedades ATS del gráfico DSVSI X con estimación los parámetros son bastante diferentes de los parámetros de proceso conocidos, especialmente para m, n y δ pequeños. Aunque la diferencia entre el caso de parámetros de proceso conocido y el caso de parámetros de proceso estimado se vuelve insignificante cuando el número de muestras de Fase I es lo suficientemente grande, digamos al menos m = 80, a menudo no es realista y lleva mucho tiempo recolectar un gran número de Fase I muestras para tener un rendimiento similar.
Sin embargo, hay algunas limitaciones sobre este documento. El documento solo muestra el impacto de los parámetros estimados en el gráfico X de muestreo doble e intervalo de muestreo variable, pero no proporciona los diseños óptimos bajo los parámetros estimados.</t>
  </si>
  <si>
    <t>2015 12th International Conference on Service Systems and Service Management, ICSSSM 2015</t>
  </si>
  <si>
    <t>Cartas de control con parámetros variables\Zhang &amp; Wang 2015.pdf</t>
  </si>
  <si>
    <t>{0, 0.2, 0.4, 0.8, 1.5, 2.0}</t>
  </si>
  <si>
    <t>Chew et al</t>
  </si>
  <si>
    <t>Gráfico de control X suma de ejecución con intervalo de muestreo variable</t>
  </si>
  <si>
    <t>En este documento, se propone el Xchart suma de ejecución de VSI (RS) con sus puntajes y parámetros óptimos determinados utilizando una técnica de optimización para minimizar el tiempo promedio fuera de control para señalizar (ATS) o el tiempo promedio ajustado para señalizar (AATS) . Se utiliza un método de cadena de Markov para evaluar tanto el ATS como el AATS del gráfico propuesto, para los casos de estado cero y estable, respectivamente. Los resultados muestran que el VSI RS Xchart es considerablemente más eficiente que el RS Xchart básico. El VSI RS Xchart funciona generalmente bien en comparación con otros gráficos de la competencia, como el X estándar, X sintético, promedio móvil ponderado exponencialmente (EWMA) X, VSI X y VSI EWMA Xcharts. La sensibilidad del VSI RS Xchart se puede mejorar aún más al agregar más regiones de puntuación o una función de inicio. Se presenta un ejemplo ilustrativo para explicar la implementación de la propuesta VSI RS Xchart.</t>
  </si>
  <si>
    <t>Al comparar con los gráficos de tipo FSI X, el gráfico de suma X de ejecución de VSI prevalece sobre el gráfico X de EWMA, para turnos medianos y grandes. Al aumentar el tamaño de la muestra, n, el gráfico de suma X de ejecución de VSI puede superar el gráfico X de EWMA para detectar cambios más pequeños. Sin embargo, entre los gráficos de tipo VSI X, algunos esquemas de suma X de ejecución de VSI pueden superar marginalmente el gráfico VSI EWMA X para algunos cambios medios.
El gráfico de suma X de ejecución de VSI presentado en este documento no supera por completo el gráfico VSI EWMA X presentado por Saccucci et al. (1992) Sin embargo, este documento puede considerarse como un marco para profesionales de calidad porque el gráfico propuesto es más sencillo y comprensible para los profesionales, ya que sus estadísticas se pueden trazar en la escala de medición original, a diferencia del gráfico VSI EWMA X que traza transformado estadísticas que obviamente son más difíciles de interpretar y analizar. Además, la facilidad de uso del gráfico X de ejecución de VSI propuesto se hace bastante evidente en situaciones que tienen una alta tasa de rotación de mano de obra, donde la administración puede ahorrar recursos tales como tiempo y costo en la capacitación de nuevos empleados, mediante el uso de un procedimiento más simple. El gráfico X de ejecución de VSI propuesto es un gráfico efectivo para profesionales, como el personal de planta, que tienen muy poco conocimiento sobre estadísticas.</t>
  </si>
  <si>
    <t>Cartas de control con parámetros variables\Chew et al 2015.pdf</t>
  </si>
  <si>
    <t>Datos del libro Montgomery</t>
  </si>
  <si>
    <t>Programa de optimización escrito el Sistema de Análisis Estadístico (SAS)</t>
  </si>
  <si>
    <t>{5 y 7}</t>
  </si>
  <si>
    <t>{4 y 7}</t>
  </si>
  <si>
    <t>{0.2, 0.4, 0.6, 0.8, 1.0, 1.2, 1.4, 1.6, 1.8, 2.0, 2.2, 2.4, 2.6, 2.8, 3.0}</t>
  </si>
  <si>
    <t>ATS0 = AATS0 = 370</t>
  </si>
  <si>
    <t>Panagiotidou &amp; Nenes</t>
  </si>
  <si>
    <t>Un diseño económico de un modelo integrado de calidad y mantenimiento que utiliza un cuadro Shewhart adaptable</t>
  </si>
  <si>
    <t>Este documento propone un modelo para el diseño económico de un cuadro de control Shewhart de parámetro variable (Vp) utilizado para monitorear la media en un proceso, donde, además de los cambios de calidad, también pueden ocurrir fallas. Los cambios de calidad dan como resultado un resultado de peor calidad, un mayor costo operativo y una mayor tasa de fallas. Por lo tanto, la eliminación de tales cambios de calidad, además de mejorar la calidad del resultado y reducir el costo de la calidad, también es una acción de mantenimiento preventivo (PM) ya que reduce la probabilidad de una falla y mejora la confiabilidad del equipo. El modelo propuesto permite la determinación de los parámetros del esquema que minimizan la calidad total esperada y el costo de mantenimiento del procedimiento. El mecanismo de monitoreo del proceso emplea un cuadro de control adaptable de Vp-Shewhart. Para evaluar la efectividad del modelo propuesto, su costo esperado óptimo se compara con el costo óptimo de un gráfico de parámetros fijos (Fp)</t>
  </si>
  <si>
    <t>La investigación numérica ha llevado a la conclusión de que el gráfico Vp propuesto es mucho más efectivo económicamente que el gráfico Fp-Shewhart respectivo. La superioridad del esquema propuesto varía según los parámetros del proceso y los elementos de costo, pero generalmente es alta. Además, el desarrollo del modelo permite no solo optimización económica del esquema, pero también el cálculo preciso de varias características estadísticas útiles, que serían extremadamente difíciles de calcular con diferentes enfoques de modelado. Cabe señalar finalmente que a lo largo del documento asumimos que el modelo es completamente simétrico en términos de la magnitud del cambio y los costos incurridos, por lo tanto, usamos límites de control simétricos y coeficientes de límite de advertencia. Sin embargo, esta suposición se puede relajar y el modelo se puede modificar fácilmente para tener en cuenta también los casos no simétricos.</t>
  </si>
  <si>
    <t>Reliability Engineering and System Safety</t>
  </si>
  <si>
    <t>Cartas de control con parámetros variables\Panagiotidou &amp; Nenes 2009.pdf</t>
  </si>
  <si>
    <t>a) Costo de muestreo
b) Costo de operar en el estado de fuera de control
c) Costo de falsas alarmas
d) Costo de restaurar el proceso a estado en control
e) Costo de reparar en caso de falla</t>
  </si>
  <si>
    <t>n1:{&gt;=1, &lt;=19}, n2:{&gt;=3, &lt;=25}</t>
  </si>
  <si>
    <t>h1:{&gt;=0.6, &lt;=7.4}, h2:0.1</t>
  </si>
  <si>
    <t>k1:{&gt;=1.6, &lt;=4.0}, k2:{&gt;=1.6, &lt;=3.0}</t>
  </si>
  <si>
    <t>{0.5, 2.0}</t>
  </si>
  <si>
    <t>ANFA</t>
  </si>
  <si>
    <t>Etiquetas de fila</t>
  </si>
  <si>
    <t>(en blanco)</t>
  </si>
  <si>
    <t>Total general</t>
  </si>
  <si>
    <t>Cuenta de Comportamiento de los datos</t>
  </si>
  <si>
    <t>Cuenta de Reglas de corrida o de detección</t>
  </si>
  <si>
    <t>Total</t>
  </si>
  <si>
    <t>Cuenta de Método de optimización</t>
  </si>
  <si>
    <t>iv VP</t>
  </si>
  <si>
    <t>i(a) VSI</t>
  </si>
  <si>
    <t>i(b) VSS</t>
  </si>
  <si>
    <t>ii(a) VSSI</t>
  </si>
  <si>
    <t>iii(b) VSSIWL</t>
  </si>
  <si>
    <t>(i) iid</t>
  </si>
  <si>
    <t>(ii)(a) AR</t>
  </si>
  <si>
    <t>(ii)(a),(c) AR, ARMA</t>
  </si>
  <si>
    <t>Lin Yu-Chang</t>
  </si>
  <si>
    <t>A&amp;L runs rules, viz, (2, 2), (1, 3), (2, 3), (3, 3), and (3, 5)</t>
  </si>
  <si>
    <t>A&amp;L run rules (1, 3): Cuando los tres puntos de muestra sucesivos antes de la i-ésima prueba caen dentro de los límites de control, la regla de ejecución (1, 3) elige el par (n1, t1) para la i-ésima prueba si ninguno de esos tres cae en la región de advertencia; de lo contrario, elige el par (n2, t2)</t>
  </si>
  <si>
    <t>A&amp;L run rule (r, r’) = (3, 2)</t>
  </si>
  <si>
    <t>(v) A&amp;L</t>
  </si>
  <si>
    <t>(vi) B&amp;L</t>
  </si>
  <si>
    <t>En este artículo, se combinaron el tamaño de muestra adaptativo, el intervalo de muestreo y las características de muestreo doble y se propuso un cuadro denominado CVSSIDS. Se demostró que la tabla de control CVSSIDS siempre produce valores más pequeños de ATS para cambios específicos. Además, la tabla propuesta a menudo tiene valores más pequeños de ANS y ANOS en comparación con la tabla SS. Además, el rendimiento del cuadro propuesto se comparó con el esquema CVISDS propuesto por Carot et al. (2002) y se demostró que el cuadro propuesto siempre tiene valores ATS y ANSS más pequeños en comparación con el esquema CVSIDS. Además, se recomiendan los parámetros óptimos del gráfico que minimizan los valores ATS para el gráfico propuesto para cada tamaño de turno. Como consecuencia, el esquema propuesto es un modelo muy flexible y al elegir los parámetros de la tabla apropiados, el ingeniero de procesos puede estar seguro de que la tabla recomendada supera a la tabla de control SS, VSI, VSS, VSSI y CVSIDS ¯X para todos los tamaños de turnos predeterminados. Además, el cuadro propuesto siempre necesita menos muestras que el esquema CVSIDS para detectar un tamaño de turno específico.</t>
  </si>
  <si>
    <t>Parámetros de diseño del algoritmo</t>
  </si>
  <si>
    <t>Npop = 75
probabilidad de cruzamiento = 0.5
porcentaje de mutación = 25%
num de generac = 100</t>
  </si>
  <si>
    <t>Npop = 30
probabilidad de cruzamiento = 0.8
porcentaje de mutación = 10%
num de generac = 50</t>
  </si>
  <si>
    <t>Npop = 75
NE = 3
probabilidad de cruzamiento = 0.8
porcentaje de mutación = 25%
num de generac = 300</t>
  </si>
  <si>
    <t>No registra</t>
  </si>
  <si>
    <t>Npop = 100, 500, 900
NE = 2, 4, 6
probabilidad de cruzamiento = 0.1, 0.4, 0.7
num de generac = 100, 150, 200</t>
  </si>
  <si>
    <t>Ali Salmasnia, Farzaneh Soltani, Elham Heydari &amp; Samira Googoonani</t>
  </si>
  <si>
    <t>Un modelo integrado para la determinación conjunta de
longitud del ciclo de producción, carta de control adaptativo
y política de mantenimiento</t>
  </si>
  <si>
    <t>Los modelos más existentes para determinar la duración del ciclo de producción suponen que el proceso de producción es perfecto, lo que significa que la calidad y el deterioro de la máquina nunca suceden.
Para estar más cerca de una situación más realista, se considera un proceso imperfecto en el que se aplica un gráfico de control X adaptativo con intervalo de muestreo variable para monitorear la característica de calidad del proceso. Además, para reducir la tasa de falla de la máquina, se consideran dos tipos de mantenimiento, incluido el mantenimiento reactivo y el mantenimiento preventivo.
Luego, el algoritmo de optimización de enjambre de partículas se usa para minimizar el costo total por ciclo de producción sujeto a restricciones de calidad estadística. También se realiza un estudio comparativo para ilustrar el efecto de emplear el cuadro de control con intervalo de muestreo variable en el costo total. Finalmente, se realiza un análisis de sensibilidad para ampliar los conocimientos sobre el costo total esperado por ciclo de producción.</t>
  </si>
  <si>
    <t xml:space="preserve">Los valores de ATS fuera de control indican que la carta VSI es más potente que la carta tradicional en detectar una gama amplia de tamaños del cambio del proceso. También se demostró que el costo total por ciclo de producción es más bajo utilizando una carta VSI que una carta de parámetros fijos.
Los resultados obtenidos demuestran que la propuesta supera al modelo EPQ con gráfico de cotnrol FIS  con respecto a ETC y ATS1. </t>
  </si>
  <si>
    <t>Journal of Industrial and Production Engineering</t>
  </si>
  <si>
    <t>Cartas de control con parámetros variables\2019\An integrated model for joint determination of production run length.pdf</t>
  </si>
  <si>
    <t>a) Costo de producir en control
b) Costo de producción fuera de control
c) costo de muestreo fijo
d) costo de muestreo variable
e) costo de falsas alarmas
f) costo de reparar
g) costo de mantenimiento preventivo</t>
  </si>
  <si>
    <t>{(0.61, 0.6), (0.59, 0.55), (0.70, 0.69), (0.9, 0.8), (0.69, 0.64)}</t>
  </si>
  <si>
    <t>Fabiola Santore, Cesar Augusto Taconeli &amp; Idemauro Antonio Rodrigues de
Lara</t>
  </si>
  <si>
    <t>Una carta de control adaptativo para la ubicación del proceso basado en el muestreo de conjunto clasificado</t>
  </si>
  <si>
    <t>Varios estudios confirman la mayor eficiencia de los estimadores basados ​​en el muestreo conjunto clasificado (RSS) en comparación con los correspondientes obtenidos mediante muestreo aleatorio simple (SRS). Recientemente, el muestreo conjunto clasificado ha sido considerado en el control estadístico del proceso. En este trabajo, proponemos la construcción de gráficos de control adaptativo basados ​​en el muestreo de conjuntos clasificados. La estrategia adaptativa utiliza tamaños de muestra variables y muestreo de estado dependiente múltiple. A través de un extenso estudio de simulación, verificamos que los cuadros de control propuestos tienen un mejor rendimiento (menor número promedio de muestras hasta una señal fuera de control) en comparación con el marco no adaptativo a través de RSS y adaptativo a través de SRS. Una ilustración con datos simulados complementa este estudio.</t>
  </si>
  <si>
    <t>En este trabajo, propusimos y evaluamos el rendimiento de los gráficos de control adaptativo a través de muestreo clasificado conjunto. Nuestra propuesta se basa en tamaños de muestra variables e incorpora muestreo de estado dependiente múltiple. Se demostró que el uso combinado de estas técnicas es efectivo para detectar cambios en la media del proceso más rápidamente. Además, evaluamos el costo inherente con respecto al número promedio de observaciones a señalizar cuando se utilizan métodos adaptativos. La relación costo-beneficio de los métodos propuestos demostró ser bastante satisfactoria. La eficacia relativa de los gráficos de control adaptativo RSS en relación con las contrapartes SRS se demostró claramente.
Cabe destacar que los gráficos de control basados ​​en RSS adaptativos requieren un esfuerzo adicional tanto en su planificación como en su ejecución. Por lo tanto, debemos esperar que su desarrollo demande mayores costos y esfuerzo operativo. Sin embargo, nuestros resultados indican que los cuadros de control propuestos pueden ser una alternativa rentable, una vez que pueden combinar la eficiencia en la detección de una situación fuera de control, con costos reducidos, una vez que se tomará un tamaño de muestra más pequeño a menos que tengamos algunos evidencia de que los parámetros del proceso han cambiado.
Una vez que los cuadros de control propuestos hayan demostrado ser una estrategia prometedora, se podría proponer y evaluar una amplia gama de nuevas extensiones en futuros trabajos.</t>
  </si>
  <si>
    <t>Communications in Statistics - Simulation and Computation</t>
  </si>
  <si>
    <t>Cartas de control con parámetros variables\2019\An adaptive control chart for the process location based on ranked set sampling.pdf</t>
  </si>
  <si>
    <t>{(3, 4, 5), (3, 5, 8)}</t>
  </si>
  <si>
    <t>&gt;0 y &lt;3</t>
  </si>
  <si>
    <t>ARL, ANOS</t>
  </si>
  <si>
    <t>DS</t>
  </si>
  <si>
    <t>Cuenta de Revista</t>
  </si>
  <si>
    <t>Etiquetas de columna</t>
  </si>
  <si>
    <t>QREI - Quality and Reliability Engineering International</t>
  </si>
  <si>
    <t>CSTM - Communications in Statistics - Theory and Methods</t>
  </si>
  <si>
    <t>IJPE - International Journal of Production Economics</t>
  </si>
  <si>
    <t>IISET - IISE Transactions</t>
  </si>
  <si>
    <t>OP - Operational Research</t>
  </si>
  <si>
    <t>CSPBSC - Communications in Statistics Part B: Simulation and Computation</t>
  </si>
  <si>
    <t>QTQM - Quality Technology and Quantitative Management</t>
  </si>
  <si>
    <t>CIE - Computers and Industrial Engineering</t>
  </si>
  <si>
    <t>IJPR - International Journal of Production Research</t>
  </si>
  <si>
    <t>OTHERS</t>
  </si>
  <si>
    <t>QREI</t>
  </si>
  <si>
    <t>CSTM</t>
  </si>
  <si>
    <t>IJPE</t>
  </si>
  <si>
    <t>IISET</t>
  </si>
  <si>
    <t>OP</t>
  </si>
  <si>
    <t>CSPBSC</t>
  </si>
  <si>
    <t>QTQM</t>
  </si>
  <si>
    <t>CIE</t>
  </si>
  <si>
    <t>IJPR</t>
  </si>
  <si>
    <t>Journal</t>
  </si>
  <si>
    <t>Year of publication</t>
  </si>
  <si>
    <t xml:space="preserve">
Este artículo considera un proceso de producción auto-correlacionado representado usando un modelo autorregresivo de primer orden. Durante el período en que el proceso está bajo control estadístico, los valores medios están contenidos en su valor objetivo; después de la ocurrencia de una causa asignable, se produce un cambio. Para detectar la aparición de la causa asignable, proponemos un modelo de gráficos de control con parámetros variables para monitorear el proceso y emitir señales de advertencia. El éxito técnico y económico de implementar esta herramienta depende de la selección adecuada de parámetros para el gráfico, como el tamaño de la muestra, el intervalo de muestra y el coeficiente de los límites de control. Se utilizó un modelo basado en el costo basado en la función de pérdida de Taguchi para seleccionar los parámetros y las técnicas de optimización de objetivos múltiples en las superficies de respuesta para encontrar los niveles óptimos para minimizar el costo y maximizar el potencial estadístico del gráfico. La adaptación de los modelos de regresión múltiple fue necesaria para evaluar el desempeño estadístico y económico. Posteriormente, construimos una función deseable para integrar simultáneamente el diseño estadístico y económico. Identificamos y cuantificamos los parámetros de diseño más significativos y el efecto de la repetición. Finalmente, revisamos el impacto del coeficiente de autocorrelación en la selección óptima de parámetros. Los resultados demostraron que cuando se considera un objetivo económico y estadístico, el tamaño de la muestra es una variable significativa en el monitoreo del proceso.</t>
  </si>
  <si>
    <t xml:space="preserve">
Aproximación multiobjetivo para el diseño óptimo de gráficos de control con parámetros variables utilizando la función de pérdida de taguchi</t>
  </si>
  <si>
    <t>Oviedo-Trespalacios, Oscar
Penabaena-Niebles, Rita</t>
  </si>
  <si>
    <t>2019 6th International Conference on Control, Decision and Information Technologies, CoDIT 2019</t>
  </si>
  <si>
    <t>Cartas de control con parámetros variables\Oviedo-Trespalacios y Peñabaena 2019.pdf</t>
  </si>
  <si>
    <t>Este estudio ha demostrado un nuevo procedimiento para Diseño económico y estadístico de gráficos de control de VP, considerando el costo social y la presencia de autocorrelación. En este proyecto de investigación, pudimos demostrar que al considerar un objetivo económico y estadístico, el tamaño de la muestra es una variable significativa en el monitoreo del proceso que debe ser tratado como importante al diseñar el sistema de Control de Calidad. La carga económica representada por la captura y el análisis de muestras, junto con la certeza resultante de tomar una mayor cantidad de muestras para el monitoreo del proceso, hacen de esta reconciliación una prioridad en el diseño de sistemas de Control de Calidad.</t>
  </si>
  <si>
    <t xml:space="preserve">
Diseño económico de una carta sintética adaptativa integrada y sistema de gestión de mantenimiento</t>
  </si>
  <si>
    <t>Wan, Qiang
Wu, Yongzhong
Zhou, Wenhui
Chen, Xiaohong</t>
  </si>
  <si>
    <t>Este artículo desarrolla un modelo integrado de MM y una política de control de calidad con un gráfico X¯ sintético adaptativo. Se consideran el mantenimiento correctivo y el mantenimiento preventivo.
Un algoritmo genético específico establece y resuelve un modelo de diseño económico que minimiza el costo general de implementar el modelo integrado. Se realizan experimentos numéricos para analizar la política óptima. Los resultados muestran que el modelo de optimización conjunta obtiene un beneficio económico del 2,64%. Finalmente, los efectos de los parámetros del modelo sobre las políticas óptimas se presentan a través del análisis de sensibilidad, con implicaciones prácticas para los profesionales.</t>
  </si>
  <si>
    <t xml:space="preserve">Fabricación de relojes: el par de torsión </t>
  </si>
  <si>
    <t>Cartas de control con parámetros variables\Wan et al 2018.pdf</t>
  </si>
  <si>
    <t>La efectividad del modelo integrado propuesto se demuestra al compararlo con los dos modelos independientes. Los estudios numéricos muestran que al optimizar conjuntamente la tabla de control y el MM, el modelo integrado puede obtener un beneficio económico significativo, en comparación con el modelo independiente que solo adopta la política de mantenimiento o la tabla de control. Más específicamente, basado en experimentos numéricos, se ha observado un beneficio económico promedio del 2,64% para el modelo integrado. Finalmente, los efectos de los parámetros del modelo sobre las políticas óptimas se analizan a través del análisis de sensibilidad. Muestra que el modelo es generalmente robusto frente a la variación de parámetros pero más sensible a tres parámetros. Este trabajo puede ser útil para los ingenieros de garantía de calidad que están preocupados por la sensibilidad de los parámetros del sistema. Finalmente, las extensiones del marco de modelado son dignas de investigaciones adicionales. Entre estos, la investigación de causa imperfecta que permite una clasificación errónea de la causa.</t>
  </si>
  <si>
    <t xml:space="preserve">
El efecto de los errores de medición en el rendimiento de la carta de control VSSI</t>
  </si>
  <si>
    <t>Sabahno, Hamed
Amiri, Amirhossein</t>
  </si>
  <si>
    <t>Los investigadores han considerado ocasionalmente el efecto de los errores de medición en los cuadros de control adaptativos y no adaptativos a lo largo de los años. Sin embargo, ese efecto en los cuadros de control X del tamaño de muestra variable y del intervalo de muestreo (VSSI) no se ha investigado hasta ahora. En este documento, evaluamos el efecto de los errores de medición en los cuadros de control VSSI X. Después del desarrollo de un modelo, el efecto de los errores de medición y las mediciones múltiples en el rendimiento del esquema VSSI se evalúan en términos del criterio de tiempo promedio de señal (ATS) fuera de control, que se obtiene utilizando un enfoque de la cadena de Markov. Finalmente, se presenta un caso real para mostrar la aplicación del esquema propuesto.</t>
  </si>
  <si>
    <t>International Journal of Engineering, Transactions A: Basics</t>
  </si>
  <si>
    <t>Cartas de control con parámetros variables\Sabahno y Amiri 2017.pdf</t>
  </si>
  <si>
    <t>a) Costo de producir no conformes mientras que el proceso está en control
b) Costo de producir no conformes mientras que el proceso está fuera de control
c) Costo de muestreo e inspección
d) Costo de falsas alarmas
e) Costo de encontrar la causa asignable y reparar el proceso</t>
  </si>
  <si>
    <t>Npop = 200
probabilidad de cruzamiento = 0.8
porcentaje de mutación = 20%
num de generac = 100</t>
  </si>
  <si>
    <t>{0.1, 0.5, 1.0, 2.0}</t>
  </si>
  <si>
    <t>ARL0 = 200</t>
  </si>
  <si>
    <t>1. Costo del proceso  en control
2. Costo de falsas alarmas
3. Costo de muestreo, inspección y gráfico
4. Costo el proceso fuera de control
5. Costo de restaurar el proceso</t>
  </si>
  <si>
    <t>En este documento, los errores de medición en casos de medición simples y múltiples se han considerado en un cuadro de control VSSI X. Usando un enfoque de la cadena de Markov, obtuvimos ARL y ATS fuera de control para este esquema. Primero, realizamos ANOVA para probar el efecto de gamma,
m, B y sus interacciones en el ATS y encontramos que cada interacción que involucra es
significativo.
Al evaluar el efecto de los errores de medición en el gráfico de control VSSI X, concluimos que una mayor proporción de errores de medición daría lugar a mayores ATS y ARL fuera de control, lo que significa condiciones peores. Más tarde, demostramos que, para disminuir el efecto negativo de los errores de medición, uno puede considerar múltiples mediciones de cada elemento. Los resultados también mostraron que al aumentar el valor de la constante B, también disminuye el efecto negativo de los errores de medición. También descubrimos que las mediciones múltiples son efectivas hasta 4 mediciones, y también si
B&gt; 4, entonces las mediciones múltiples no tienen efecto
en el rendimiento del gráfico. Finalmente, ilustramos este esquema usando un caso real. Investigar el efecto de los errores de medición en el
El rendimiento del gráfico de control VSSI X bajo la variación de error que aumenta linealmente puede considerarse como una investigación futura.
Además, dado que nuestro modelo se basa en el
Suponiendo que los parámetros del proceso ya son conocidos, los estudios futuros pueden incluir estimarlos. Los investigadores también pueden considerar el efecto de los errores de medición en los otros cuadros de control adaptativo univariado o multivariado.</t>
  </si>
  <si>
    <t>ARL0 = ATS0 = 370.4</t>
  </si>
  <si>
    <t>Cuenta de Medición de rendimiento de la carta de control</t>
  </si>
  <si>
    <t>ANOS</t>
  </si>
  <si>
    <t>ATC</t>
  </si>
  <si>
    <t>Medida de rendimiento</t>
  </si>
  <si>
    <t>iv Literature review</t>
  </si>
  <si>
    <t>i Comparison studies</t>
  </si>
  <si>
    <t>ii Design studies</t>
  </si>
  <si>
    <t>ii(a) Economic design</t>
  </si>
  <si>
    <t>ii(b) Economic - statistical design</t>
  </si>
  <si>
    <t>ii(c) Statistical design</t>
  </si>
  <si>
    <t>Sampling</t>
  </si>
  <si>
    <t>Fixed of sampling</t>
  </si>
  <si>
    <t>Variable of sampling</t>
  </si>
  <si>
    <t>Process in control</t>
  </si>
  <si>
    <t>Process out of control</t>
  </si>
  <si>
    <t>False alarms</t>
  </si>
  <si>
    <t>Repair or corrective maintenance</t>
  </si>
  <si>
    <t>Restoring to in control state</t>
  </si>
  <si>
    <t>Preventive maintenance</t>
  </si>
  <si>
    <t>Expected cost in the transition phase</t>
  </si>
  <si>
    <t>Labour resources</t>
  </si>
  <si>
    <t>Yes</t>
  </si>
  <si>
    <t>(vii) Sub-chart CRL</t>
  </si>
  <si>
    <t>(ii) 2 consecutive points within the warning limits</t>
  </si>
  <si>
    <t>(iv) 10 or more points on the same side of the center line</t>
  </si>
  <si>
    <t>(i) Double sampling (DS)</t>
  </si>
  <si>
    <t>(ii) Multiple dependent state sampling (MDS)</t>
  </si>
  <si>
    <r>
      <t xml:space="preserve">
Un gráfico de Xbar </t>
    </r>
    <r>
      <rPr>
        <sz val="11"/>
        <color rgb="FFFF0000"/>
        <rFont val="Calibri"/>
        <family val="2"/>
        <scheme val="minor"/>
      </rPr>
      <t>sintético</t>
    </r>
    <r>
      <rPr>
        <sz val="11"/>
        <color theme="1"/>
        <rFont val="Calibri"/>
        <family val="2"/>
        <scheme val="minor"/>
      </rPr>
      <t xml:space="preserve"> de intervalo de muestreo variable para la media del proceso</t>
    </r>
  </si>
  <si>
    <r>
      <t xml:space="preserve">Una carta de control </t>
    </r>
    <r>
      <rPr>
        <sz val="11"/>
        <color rgb="FFFF0000"/>
        <rFont val="Calibri"/>
        <family val="2"/>
        <scheme val="minor"/>
      </rPr>
      <t>sintética</t>
    </r>
    <r>
      <rPr>
        <sz val="11"/>
        <color theme="1"/>
        <rFont val="Calibri"/>
        <family val="2"/>
        <scheme val="minor"/>
      </rPr>
      <t xml:space="preserve"> sensible de un lado combinada con una carta de control VSS X</t>
    </r>
  </si>
  <si>
    <r>
      <t xml:space="preserve">Diseño estadístico de una carta de control X </t>
    </r>
    <r>
      <rPr>
        <sz val="11"/>
        <color rgb="FFFF0000"/>
        <rFont val="Calibri"/>
        <family val="2"/>
        <scheme val="minor"/>
      </rPr>
      <t>sintética</t>
    </r>
    <r>
      <rPr>
        <sz val="11"/>
        <color theme="1"/>
        <rFont val="Calibri"/>
        <family val="2"/>
        <scheme val="minor"/>
      </rPr>
      <t xml:space="preserve"> adaptativa con regla de corrida en Servicio y Gestión de Operación</t>
    </r>
  </si>
  <si>
    <t xml:space="preserve">Fabricación de yogurt: Etapa de llenado. La característica de calidad de interés es el peso (124.9 g) </t>
  </si>
  <si>
    <t>Base de datos</t>
  </si>
  <si>
    <t>Antonio F. B. Costa &amp; Philippe Castagliola (2011) Effect of measurement error and autocorrelation on the X¯ chart, Journal of Applied Statistics, 38:4, 661-673, DOI: 10.1080/02664760903563627</t>
  </si>
  <si>
    <t>Está el gráfico pero no la data</t>
  </si>
  <si>
    <t>CRL</t>
  </si>
  <si>
    <t>Método de computación de la medida de desempeño</t>
  </si>
  <si>
    <t>Markov chain</t>
  </si>
  <si>
    <t>Haq A., Akhtar S., Boon Chong Khoo M.</t>
  </si>
  <si>
    <t>Adaptive CUSUM and EWMA charts with auxiliary information and variable sampling intervals for monitoring the process mean</t>
  </si>
  <si>
    <t>Costa A., Fichera S.</t>
  </si>
  <si>
    <t>Economic-statistical design of adaptive arma control chart for autocorrelated data</t>
  </si>
  <si>
    <t>Tang A.</t>
  </si>
  <si>
    <t>An adaptive exponentially weighted moving average chart for the mean with variable sampling intervals</t>
  </si>
  <si>
    <t>Li Z.</t>
  </si>
  <si>
    <t>Statistical process control using a dynamic sampling scheme</t>
  </si>
  <si>
    <t>Amiri A.</t>
  </si>
  <si>
    <t>A new adaptive variable sample size approach in EWMA control chart</t>
  </si>
  <si>
    <t>Ou Y.</t>
  </si>
  <si>
    <t>Chen Y.-K.</t>
  </si>
  <si>
    <t>A comparison study of effectiveness and robustness of control charts for monitoring process mean</t>
  </si>
  <si>
    <t>Mahadik S.B.</t>
  </si>
  <si>
    <t>Variable sample size and sampling interval X ̄ charts with runs rules for switching between sample sizes and sampling interval lengths</t>
  </si>
  <si>
    <t>Cusum of Q chart with variable sampling intervals for monitoring the process mean</t>
  </si>
  <si>
    <t>Celano G.</t>
  </si>
  <si>
    <t>A stochastic shift model for economically designed charts constrained by the process stage configuration</t>
  </si>
  <si>
    <t>Re-evaluation of adaptive X̄ control charts: A cost-effectiveness perspective</t>
  </si>
  <si>
    <t>Robust design of adaptive control charts for manual manufacturing/ inspection workstations</t>
  </si>
  <si>
    <t>The variable sampling interval (VSI) feature enhances the sensitivity of a control chart that is based on fixed sampling interval (FSI). In this paper, we enhance the sensitivities of the auxiliary information-based (AIB) adaptive Crosier cumulative sum (CUSUM) (AIB-ACC) and adaptive exponentially weighted moving average (EWMA) (AIB-AE) charts using the VSI feature when monitoring a mean shift which is expected to lie within a given interval. The Monte Carlo simulations are used to compute zero-state and steady-state run length properties of these control charts. It is found that the AIB-ACC and AIB-AE charts with VSI feature are uniformly more sensitive than those based on FSI feature. Real datasets are also considered to demonstrate the implementation of these control charts. © 2020 John Wiley &amp; Sons, Ltd.</t>
  </si>
  <si>
    <t>To the best of our knowledge, no literary contribution addressed the design of adaptive ARMA control charts with autocorrelated data, so far. This paper aims to provide an original research contribution to the statistically constrained economic design of ARMA control charts with variable sampling interval (VSI). Due to the autocorrelation of data, a simulation approach has been used to compute the objective function, which consists of the well-known Lorenzen and Vance cost function subject to a constraint on the minimum ARL0. The main novelty is attributable to the simulation-based charting process as well as to an improved self-adaptive differential evolution for minimizing the charting cost. Subsequently, the proposed algorithm was employed to statistically demonstrate the outperformance of the VSI approach over the standard one with fixed charting parameters. Finally, a comprehensive sensitivity analysis was carried out with the aim of detecting the most influencing factors under economical and statistical viewpoints. © 2020 Informa UK Limited, trading as Taylor &amp; Francis Group.</t>
  </si>
  <si>
    <t>The AEWMA control chart is an adaptive EWMA (exponentially weighted moving average) type chart that combines the Shewhart and the classical EWMA schemes in a smooth way. To improve the detection performance of the FSI (fixed sampling interval) AEWMA control chart in terms of the ATS(average time to signal), this paper proposes a new VSI (variable sampling interval) AEWMA control chart. A Markov chain approach is used to calculate the ATS values of the new VSI AEWMA control chart, and comparative results show that the proposed control chart performs better than the standard FSI AEWMA control chart and than other VSI control charts over a wide range of shifts. Copyright © 2017 John Wiley &amp; Sons, Ltd.</t>
  </si>
  <si>
    <t>This article considers statistical process control (SPC) of univariate processes, and tries to make two contributions to the univariate SPC problem. First, we propose a continuously variable sampling scheme, based on a quantitative measure of the likelihood of a process distributional shift at each observation time point, provided by the p-value of the conventional cumulative sum (CUSUM) charting statistic. For convenience of the design and implementation, the variable sampling scheme is described by a parametric function in the flexible Box-Cox transformation family. Second, the resulting CUSUM chart using the variable sampling scheme is combined with an adaptive estimation procedure for determining its reference value, to effectively protect against a range of unknown shifts. Numerical studies show that it performs well in various cases. A real data example from a chemical process illustrates the application and implementation of our proposed method. This article has supplementary materials online. © 2014 American Statistical Association and the American Society for Quality.</t>
  </si>
  <si>
    <t>Adaptive control charts have been developed for improving the capability of control charts in detecting small shifts. In this article, we propose a new exponential weighted moving average control chart with variable sample size, in which the sample size is determined as an integer linear function by EWMA statistic value. The performance of the proposed VSS EWMA control chart is compared with FSS EWMA as well as traditional VSS EWMA control charts. The results show the better performance of the proposed VSS strategy respect to the traditional one and fixed sample size. © 2014 Copyright Taylor and Francis Group, LLC.</t>
  </si>
  <si>
    <t>This article compares the effectiveness and robustness of nine typical control charts for monitoring the mean of a variable, including the most effective optimal and adaptive Sequential Probability Ratio Test (SPRT) charts. The nine charts are categorized into three types (the X̄ type, CUSUM type and SPRT type) and three versions (the basic version, optimal version and fully adaptive (FA) version). While the charting parameters of the basic charts are determined by common wisdoms, the parameters of the optimal and fully adaptive charts are designed optimally in order to minimize an index, Average Extra Quadratic Loss (AEQL), for the best overall performance. A Performance Comparison Index, PCI, is also proposed as the measure of the relative overall performance of the charts. This comparison study does not only compare the detection effectiveness of the charts, but also investigate their robustness in performance. Moreover, the probability distribution of the mean shift δ is studied explicitly as an influential factor in a factorial experiment. Apart from many other findings, the results of this study reveal that the SPRT chart is more effective than the CUSUM chart and X̄ chart by 58% and 126%, respectively, from an overall viewpoint. Moreover, it is found that the optimization design of charting parameters can increase the detection effectiveness by 29% on average, and the adaptive features can further enhance the detection power by 35%. Finally, a set of design tables are provided to facilitate the users to select a chart for their applications. © 2010 Elsevier B.V. All rights reserved.</t>
  </si>
  <si>
    <t>Variable sample size and sampling interval (VSSI) X̄ charts are substantially more efficient than are the static X̄ charts. However, the frequent switches between sample sizes and sampling interval lengths can be a complicating factor during the implementation of these charts. In this article, runs rules are proposed for switching between the sample sizes and the sampling interval lengths of these charts to reduce the frequency of switches. The expressions for the performance measures for the charts with these runs rules are developed. The methods presented are general and can be applied to other VSSI Shewhart control charts. The effects of different runs rules on the performances of the charts are compared numerically. The runs rules substantially reduce the frequency of switches. Some runs rules do not significantly alter the statistical performances of the charts</t>
  </si>
  <si>
    <t>Recently, adaptive control charts (that is, with variable sample sizes and/or sampling intervals) for univariate or multivariate quality characteristics have received considerable attention in Phase II analysis in the literature. Due to insufficient samples to obtain good knowledge of the parameters in the start-up process, adding adaptive features to self-starting control charts remains an open problem. In this paper, we propose an adaptive Cusum of Q chart with variable sampling intervals for monitoring the process mean of normally distributed variables. A Fortran program is available to assist in the design of the control chart with different parameters. The effect of the control chart parameters on the performance is studied in detail. The control chart is further enhanced by finding adaptive reference values. Due to the powerful properties of the proposed control chart, the Monte Carlo simulation results show that it provides quite satisfactory performance in various cases. The proposed control chart is applied to a real-life data example to illustrate its implementation. © 2010 Taylor and Francis.</t>
  </si>
  <si>
    <t>An economic model including the labor resource and the process stage configuration is proposed to design X̄ charts allowing for all the design parameters to be varied in an adaptive way. A random shift size is considered during the economic design selection. The results obtained for a benchmark of 64 process stage scenarios show that the activities configuration and some process operating parameters influence the selection of the best control chart strategy</t>
  </si>
  <si>
    <t>Studies have considerably improved the statistical performance of the X̄ control charts by varying the design parameters as a function of the data from the process. These design parameters include the sample size, length of sampling interval and control/warning limits of a control chart. Studies compare adaptive charts with standard X̄ charts in terms of cost-effectiveness, where the former outperforms the latter. Traditionally, researchers analyze cost-effectiveness for certain input process/cost parameters, and the sensitivity to the input parameters examines each factor in turn. This analysis is requires little effort, however, its results depend on the initial input parameters. Therefore, to achieve an objective analysis, this paper develops a statistical procedure combining experimental design, regression analysis and covariance analysis to facilitate cost-effectiveness analysis better. This study presents a numerical example to demonstrate the use of this new approach in the cost-effectiveness analysis of adaptive charts. © 2011 ICIC International.</t>
  </si>
  <si>
    <t>Often the manufacturing and the inspection workstations in a manufacturing process can coincide: thus, in these workstations the statistical process control (SPC) procedure of collecting sample statistics related to a critical-to-quality parameter is a task required to be done by the same worker who has to complete the working operations on a part. The aim of this study is to design a local SPC inspection procedure implementing an adaptive Shewhart control chart locally managed by the worker within the manufacturing workstation: the economic design of the inspection procedure is constrained by the expected number of false alarms issued and is restricted to those designs feasible with respect to the available shared labour resource. Furthermore, a robust approach that models the shift of the controlled parameter mean as a random variable is taken into account. The numerical analysis allows the most influencing environmental process factors to be captured and commented upon. The obtained results show that a few process operating parameters drive the choice of performing a robust optimization and the selection of the optimal SPC adaptive procedure.</t>
  </si>
  <si>
    <t>Communications in Statistics: Simulation and Computation</t>
  </si>
  <si>
    <t>Technometrics</t>
  </si>
  <si>
    <t>International Journal of Innovative Computing, Information and Control</t>
  </si>
  <si>
    <t>Journal of Applied Statistics</t>
  </si>
  <si>
    <t>EWMA</t>
  </si>
  <si>
    <t>CUSUM, X and SPRT</t>
  </si>
  <si>
    <t>CUSUM</t>
  </si>
  <si>
    <t>ARMA</t>
  </si>
  <si>
    <t>Monte Carlo simulation</t>
  </si>
  <si>
    <t>Crosier CUSUM, EWMA</t>
  </si>
  <si>
    <t>ATS, MTS, SDTS</t>
  </si>
  <si>
    <t>Se toma un conjunto de datos reales relacionados con un tubo de fibra de carbono específico que consiste en mediciones de tres características cualitativas correlacionadas, a saber, el diámetro interior, la longitud y el grosor de un tubo de carbono. El diámetro interior es nuestra variable de estudio, digamos Y, y el grosor es nuestra variable auxiliar, digamos X. Se toma otro conjunto de datos reales relacionados con los pasadores que consiste en mediciones de dos características de calidad correlacionadas, a saber, el diámetro y la longitud de un pasador.</t>
  </si>
  <si>
    <r>
      <t xml:space="preserve">A veces se prefiere el MRL/MTS al ARL/ATS, ya que el primero proporciona una estimación robusta de la tendencia central para un proceso en control, mientras que el segundo no. La razón es que, para un proceso en control, la distribución de probabilidad de RL está muy sesgada; por tanto, el ARL/ATS no es tan útil como el MRL/MTS. El SDRL/SDTS nos indica la estabilidad del ARL/ATS: cuanto más pequeño sea el SDRL/SDTS, mejor será el rendimiento del ARL/ATS para un gráfico de control. Los perfiles ZS y SS (ARL,MRL,SDRL)/(ATS,MTS,SDTS) de los gráficos AIB-ACC y AIB-AE con FSI/VSI se calculan suponiendo que el proceso subyacente sigue una </t>
    </r>
    <r>
      <rPr>
        <sz val="11"/>
        <color rgb="FFFF0000"/>
        <rFont val="Calibri"/>
        <family val="2"/>
        <scheme val="minor"/>
      </rPr>
      <t>distribución normal bivariante</t>
    </r>
    <r>
      <rPr>
        <sz val="11"/>
        <color theme="1"/>
        <rFont val="Calibri"/>
        <family val="2"/>
        <scheme val="minor"/>
      </rPr>
      <t xml:space="preserve">.
Las comparaciones detalladas de las longitudes de ejecución ZS y SS han revelado que los gráficos AIB-ACC y AIB-AE con la función VSI son uniformemente más sensibles que los que tienen la función FSI. Por lo tanto, se recomienda utilizar los gráficos AIB-ACC y AIB-AE con la característica VSI, cuando sea posible, para obtener una protección uniformemente mejor contra los desplazamientos medios de diferentes tamaños. Este trabajo puede ampliarse para diseñar gráficos AIB-ACC y AIB-AE con la característica VSI cuando se controlan los cambios en la varianza del proceso. Además, también puede ampliarse para diseñar los gráficos AIB-ACC y AIB-AE máximos con la característica VSI para supervisar los cambios en la media y la varianza del proceso simultáneamente. </t>
    </r>
  </si>
  <si>
    <t>h1=1.90 y h2=0.10</t>
  </si>
  <si>
    <t>g(w) = 0.267, h(k) = 0.8337</t>
  </si>
  <si>
    <t>{0, 0.25, 0.50, 0.75, 1.0, 1.25, 1.75, 2.0, 2.5, 3.0, 4.0, 5.0, 6.0}</t>
  </si>
  <si>
    <t>ARL0 = 500</t>
  </si>
  <si>
    <t>0.1 to 5</t>
  </si>
  <si>
    <t>0.001 to 5</t>
  </si>
  <si>
    <t>a) Costo de producción de unidades no conformes
b) Costo de muestreo en control y fuera de control
c) Costo esperado por falsas alarmas
d) Costo de búsqueda, localización y eliminación de la causa asignable</t>
  </si>
  <si>
    <t>0.5, 0.7, 0.8, 0.9, 1.0, 1.2, 1.5, 1.7, 1.9</t>
  </si>
  <si>
    <t>ATS, ARL</t>
  </si>
  <si>
    <t>Probabilistic relations (relaciones probabilísticas)</t>
  </si>
  <si>
    <t>0.370 to 0.998</t>
  </si>
  <si>
    <t>Genetic Algorithms (GAs) have been extensively employed to cope with the economic design ofcontrol charts [4, 22–29]. However, in the last decades, several alternative metaheuristic (ME) algorithms inspired to natural phenomena such as Particle Swarm Optimization (PSO), Ant Colony Optimization (ACO) and Differential Evolution (DE), have been applied to the field of control charts design [30–32].
Costa and Fichera [45]used both simulation and differential evolution algorithm to investigate the economic-statistical performance of ARMA control charts for autocorrelated processes.
La magnitud del cambio de la media y el parámetro autorregresivo del proceso original influyen en la mayor parte de la variable de respuesta investigada. De hecho, el beneficio económico del gráfico VSI sobre el estándar se intensifica en la medida en que se reduce δ y aumenta C0 (costo esperado por hora debido a la producción de no conformidades durante el periodo de control). Una ventaja del gráfico VSI también se deriva al detener el proceso durante la tarea de reparación. Sin pérdida de generalidad, podría decirse que siempre que el componente del proceso subyacente u sea más fuerte, es decir, que asuma valores más altos, el gráfico de control VSI ARMA asegura un mejor rendimiento estadístico en términos deARL0.Como era de esperar, ARLδ depende significativamente de la magnitud del desplazamiento medio. Por último, el análisis de sensibilidad puso de manifiesto que E, W(coste de buscar, localizar y eliminar la causa asignable), Y(coste unitario de la falsa alarma) y T1(tiempo medio de búsqueda de una causa asignable) no afectan a ninguna variable dependiente. Por lo tanto, se podría descuidar en el diseño económico-estadístico del gráfico de control VSI ARMA. En futuras investigaciones se podría estudiar el rendimiento económico-estadístico de los gráficos de control ARMA adaptativos con tamaño de muestreo e intervalos de muestreo variables, así como el efecto de los valores negativos de u y v. También podría organizarse un análisis comparativo más amplio para evaluar el rendimiento de diferentes meta-heurísticas adaptativas de la literatura pertinente.</t>
  </si>
  <si>
    <t>0.1 y 1.9</t>
  </si>
  <si>
    <t>ATS, ANSS, ANOS</t>
  </si>
  <si>
    <t>normal</t>
  </si>
  <si>
    <t>ARL0 = ATS0 = 500</t>
  </si>
  <si>
    <t>{0.25, 0.5, 1.0, 1.5, 2.0, 2.5, 3.0, 4.0, 5.0, 6.0}</t>
  </si>
  <si>
    <t>0.25-0.95</t>
  </si>
  <si>
    <t>Simulated data</t>
  </si>
  <si>
    <t>Las comparaciones con el correspondiente gráfico FSI AEWMA ̄X mostraron que la función VSI mejora sustancialmente el rendimiento de detección de los gráficos AEWMA ̄X para desplazamientos pequeños y moderados de la media del proceso. Además, una comparación con otros gráficos VSI indicó que el esquema VSI AEWMA puede proporcionar un mejor rendimiento general que los esquemas VSI EWMA, VSI CUSUM y VSI CSEWMA para una amplia gama de desplazamientos de la media del proceso.</t>
  </si>
  <si>
    <t>5 y 10</t>
  </si>
  <si>
    <t>3.15</t>
  </si>
  <si>
    <t>{-3.0, -2.5, -2.0, -1.5, -1.0, -0.5, -0.25, 0, 0.25, 0.5, 1.0, 1.5, 2.0, 2.5, 3.0}</t>
  </si>
  <si>
    <t>ARL0=280</t>
  </si>
  <si>
    <t>ARL, ASS</t>
  </si>
  <si>
    <t>En este artículo, propusimos un nuevo enfoque VSS para los gráficos de control EWMA en el que el tamaño de la muestra se varió como una función lineal entera por las estadísticas EWMA. Para ello, se definió una función que relaciona el tamaño de la muestra actual con el valor de los estadísticos EWMA anteriores. El rendimiento del estadístico EWMA propuesto (VSSILF EWMA) se comparó con los gráficos de control tradicionales FSS y VSS mediante estudios de simulación. Los resultados mostraron que el gráfico VSSILF EWMA supera a los gráficos de control FSS y VSS EWMA en desplazamientos pequeños y medianos en términos deARL. Además, cuando el ASS en control para VSS EWMA y VSSILF son iguales, el ASS fuera de control para el gráfico VSSILF EWMA en turnos grandes también es menor que el ASS para el gráfico de control VSS EWMA.</t>
  </si>
  <si>
    <t>1 y 2</t>
  </si>
  <si>
    <t>{0.3 y 2.44} y {0.3, 1.34}</t>
  </si>
  <si>
    <t>0.55</t>
  </si>
  <si>
    <t>{0.0 0.4 0.8 1.2 1.6 2.0 2.4 2.8 3.2 3.6 4.0}</t>
  </si>
  <si>
    <t>Normal y otras</t>
  </si>
  <si>
    <t>ATS0 = 740</t>
  </si>
  <si>
    <t>Average Extra Quadratic Loss (AEQL), ATS, Average Ratio of ATS (ARATS)</t>
  </si>
  <si>
    <t>Este artículo lleva a cabo una comparación sistemática entre tres
tres tipos principales de gráficos de control (X, CUSUM y SPRT), cada uno con tres versiones (básica, óptima y totalmente adaptativa (FA)), para supervisar la media del proceso. Las comparaciones se realizan en varias condiciones, incluyendo no sólo diferentes ATS0 de control y rangos de desplazamiento de la media, sino también varias distribuciones de probabilidad del desplazamiento de la media d. Se propone un Índice de Comparación de Rendimiento, PCI, como medida del rendimiento global relativo de los gráficos. Resumiendo todos los resultados, se recomiendan los gráficos CUSUM óptimo y SPRT óptimo como los mejores gráficos FSSI y adaptativos, respectivamente. Por ejemplo, el rendimiento de un gráfico VSI CUSUM debe estar entre el gráfico CUSUM óptimo y el gráfico VSSI CUSUM. Tanto los gráficos óptimos como los adaptativos se diseñan mediante un procedimiento de optimización que utiliza la Pérdida Extra Cuadrática Media (PEC) como función objetivo.</t>
  </si>
  <si>
    <t>steady-state average time to signal (SSATS), average number of samples to signal (ANSS), and average number of observations to signal (ANOS). The administrative performance can be evaluated through the measure average number of switches to signal (ANSW).</t>
  </si>
  <si>
    <t>runs rules, viz, (2, 2), (1, 3), (2, 3), (3, 3), and (3, 5).</t>
  </si>
  <si>
    <t>SSATS = 369.9</t>
  </si>
  <si>
    <t>Se observa que las reglas de ejecución reducen sustancialmente el número medio de interrupciones. Sin embargo, algunas reglas de ejecución afectan significativamente al rendimiento estadístico de los gráficos. La regla de ejecución (k, m) con k&lt;m es superior a la de k=m. Entre las distintas reglas de ejecución consideradas, la regla (1, 3) es la que más reduce el número medio de interrupciones sin alterar significativamente los resultados estadísticos de los gráficos. Las reglas (3, 5) y (2, 3) son, respectivamente, la segunda y la tercera en la reducción del número medio de interrupciones. Estas reglas también mejoran el rendimiento estadístico de los gráficos a la hora de detectar los pequeños cambios en la media del proceso. Sin embargo, la regla (3, 5) empeora el rendimiento estadístico en la detección de los cambios moderados y grandes, mientras que la regla (2, 3) lo hace ligeramente.</t>
  </si>
  <si>
    <t>Se ha presentado un enfoque unificado de fácil optimización económica de los gráficos de control Vp X-Shewhart, Vp X-CUSUM y Vp X-EWMA, para el seguimiento de la media de una característica de calidad normalmente distribuida en recorridos de horizonte infinito, utilizando cadenas de Markov. El uso de los modelos permite la optimización fácil y rápida de cualquier gráfico Vp sin tener que recurrir a la determinación intermedia repetida, compleja y computacionalmente exigida, de cualquier medida estadística de rendimiento (ANOS, ANSS, etc.) para la derivación de la función de coste. En consecuencia, a diferencia de los enfoques de modelización existentes, el propuesto emplea una única función de costes que permite la optimización directa de los parámetros del gráfico. Sobre la base del enfoque propuesto, los nuevos modelos desarrollados permiten comparar todos los tipos de gráficos Vp y evaluar su superioridad sobre los respectivos gráficos Fp. La investigación numérica ha afirmado que las cartas Vp son mucho más eficaces económicamente que sus respectivas contrapartes Fp. Las comparaciones también demostraron que los gráficos Vp X-CUSUM y Vp X-EWMA son económicamente superiores a los gráficos Vp X-Shewhart, mientras que revelaron que el rendimiento económico del gráfico Vp X-CUSUM es casi idéntico (ligeramente mejor) al rendimiento del gráfico Vp X-EWMA.</t>
  </si>
  <si>
    <t>En esta sección, nuestra propuesta de gráfico VSICQ se ilustra con el ejemplo de dos laboratorios que realizan ensayos indirectos de rutina para metales preciosos en lotes de materia prima. Es difícil llevar a cabo estos ensayos rutinarios con el nivel de exactitud y precisión requerido. Por lo tanto, este proceso es un proceso de puesta en marcha en una situación de la vida real para el que nuestro gráfico prosed VSICQ es particularmente apropiado. Los profesionales interesados en los datos de los dos laboratorios se remiten a la Tabla 3 de Hawkins (1987)</t>
  </si>
  <si>
    <t>Tabla 3 de Hawkins (1987)</t>
  </si>
  <si>
    <t>El gráfico propuesto tiene las siguientes buenas características. (1) Puede utilizarse en la puesta en marcha de un proceso, lo que es deseable en la práctica, como en un entorno de taller, en el que la producción es de bajo volumen y a menudo hay escasez de datos relevantes disponibles para estimar los parámetros del proceso y establecer los límites de control antes de una ejecución de producción. (2) El esfuerzo necesario para diseñar el gráfico de control propuesto no es tan grande porque no interviene ningún parámetro adicional, salvo la probabilidad condicional p0 y el intervalo de muestreo más corto d1. (3) El gráfico Cusum tradicional sólo es óptimo para desplazamientos medios fijos, pero el gráfico VSIACQ es bastante robusto y sensible a varios tipos de desplazamientos o a un rango de desplazamientos del índice RMI. El gráfico propuesto también tiene algunas desventajas. (1) Los intervalos de muestreo especificados por el gráfico pueden no corresponder a los períodos naturales del proceso, como los turnos de trabajo del personal de la planta. Esta desventaja puede no ser especialmente importante en muchas aplicaciones, pero para las situaciones en las que sí lo es, podría utilizarse una modificación de la idea VSI, como las de Reynolds (1996) y Lin y Chou (2005a). (2) La aplicación del gráfico de control propuesto requerirá, por lo general, el uso de un ordenador. Creemos que esto es una consideración menor hoy en día porque muchas instalaciones de fabricación están bien equipadas con ordenadores y, además, los autores pueden solicitar un programa Fortran para determinar los parámetros del gráfico de control.</t>
  </si>
  <si>
    <t>0.1 y 1.0</t>
  </si>
  <si>
    <t xml:space="preserve">a) Labor resource expected cost for two sampling epoch 1 and 2 or relaxed and strict.
B) Expected quality control cost: costs of producing non- conformities while the process is operating in-control (Cin) and out-of-control (Cout), costs of investigating false alarms (Cfa), costs to find and eliminate the assignable cause (Cr) and sampling and inspection costs (Csam).
</t>
  </si>
  <si>
    <t>[2.0-3.5]</t>
  </si>
  <si>
    <t>exhaustive optimization algorithm</t>
  </si>
  <si>
    <t>ARL0=370</t>
  </si>
  <si>
    <t>A manufacturing company produces prismatic mechanical parts
in a process consisting of one stage including a five-axes CNC machining center and a local inspection area: a critical to quality characteristic of these parts is a linear dimension, here denoted as l.</t>
  </si>
  <si>
    <t>0.5, 1.0, 2.0</t>
  </si>
  <si>
    <t>La selección de la estrategia de gráfico de control de mejor rendimiento no es tan directa como se ha demostrado en la literatura relacionada cuando se implementan modelos no restringidos por la configuración de la etapa de proceso y se asume un tamaño de desplazamiento conocido y determinista. Además, un enfoque que no modele la aleatoriedad del tamaño de los turnos puede llevar a los profesionales de la calidad a obtener una selección de diseño incorrecta y una escasa precisión en la estimación de los costes de inspección. Una sugerencia para hacer frente a este problema es ajustar la variabilidad del tamaño del turno mediante una distribución discreta basada en un conjunto de datos históricos.</t>
  </si>
  <si>
    <t>ATS0=370
ATS0=500</t>
  </si>
  <si>
    <t>Siempre que sea posible, debería realizarse un procedimiento de inspección SPC adaptativo en lugar de un enfoque estático tradicional: esto se recomienda especialmente cuando las actividades de fabricación relacionadas con la producción de un parámetro CTQ tienen una variabilidad pequeña y su índice de capacidad tiende a ser grande; para las operaciones de trabajo caracterizadas por valores pequeños del índice de capacidad, una política de inspección adaptativa VSS funciona mejor que un VSI o un procedimiento combinado.</t>
  </si>
  <si>
    <t>Generalized Reduced Gradient solver</t>
  </si>
  <si>
    <t>Simulación original, adecuadamente integrado con la función de coste de Lorenzen y Vance (Económico). Algoritmo mejorado de evolución diferencial (DE) autoadaptativo basado en la aptitud, IMF-SADE (Estadístico).</t>
  </si>
  <si>
    <t>Stochastic multi-criterion optimization and response surface (RSM) techniques applied to a simulated system</t>
  </si>
  <si>
    <t>Integral equations</t>
  </si>
  <si>
    <t>AG, AG + Nelder-Mead direct search method (AG + NM)</t>
  </si>
  <si>
    <t>Programa de optimización escrito en Matlab</t>
  </si>
  <si>
    <t>Algoritmo de optimización</t>
  </si>
  <si>
    <t>Search method using a MATLAB computer programming</t>
  </si>
  <si>
    <t>ATS, ASS, ANOS</t>
  </si>
  <si>
    <t>Optimization program written in the ScicosLab software</t>
  </si>
  <si>
    <t>Numerical optimization algorithm</t>
  </si>
  <si>
    <t>Quadratic-programming algorithm</t>
  </si>
  <si>
    <t>UATS, ZTATS,
SSATS, ANSS, and ANOS</t>
  </si>
  <si>
    <t>Function fmincon in MATLAB</t>
  </si>
  <si>
    <t>Simulation</t>
  </si>
  <si>
    <t>ATS0=400</t>
  </si>
  <si>
    <t>The dataset contains 149 readings of triglyceride content of chemical products, which is described in more detail in chap. 3 of Hawkins and Olwell (1998).</t>
  </si>
  <si>
    <t>En este artículo, hemos presentado un gráfico CUSUM diseñado por el valor p de su estadística de gráficos utilizando un esquema de muestreo dinámico. Al utilizar este gráfico, los usuarios pueden obtener una medida de la probabilidad de un cambio potencial, de modo que se pueda tomar una acción posterior en consecuencia. Una acción posterior natural es el esquema de muestreo dinámico que se describe en el artículo, por el cual el intervalo de muestreo para recoger la siguiente observación depende del valor p calculado en el punto temporal actual. Si el valor p es mayor, el intervalo de muestreo será mayor. En este artículo, hemos demostrado que el esquema de muestreo dinámico puede mejorar el esquema de muestreo variable convencional de dos intervalos que se ha estudiado ampliamente en la literatura.
Debemos señalar que el gráfico CUSUM propuesto con intervalos de muestreo dinámico tiene algunas desventajas. En primer lugar, los intervalos de muestreo especificados por la función de intervalos de muestreo dinámicos en la ecuación (5) cambian continuamente, lo que puede suponer algunos inconvenientes en la aplicación en el mundo real. En segundo lugar, la aplicación del gráfico de control propuesto puede requerir el uso de un ordenador para calcular el valor p del estadístico de la gráfica en cada punto de tiempo. Esta desventaja puede ser menor hoy en día, ya que muchas instalaciones de fabricación están equipadas con ordenadores. En tercer lugar, nuestro esquema se basa en la suposición habitual de que las mediciones sucesivas son independientes, lo que, sin embargo, puede resultar menos plausible a medida que aumenta la frecuencia de muestreo, ya que es más probable que las mediciones realizadas en puntos temporales más cercanos estén correlacionadas. El manejo de datos correlacionados requiere mucha investigación cuando se utiliza nuestro gráfico CUSUM propuesto.</t>
  </si>
  <si>
    <t>Genethic Algorithm (GA)</t>
  </si>
  <si>
    <t>Particle Swarm Optimization (PSO)</t>
  </si>
  <si>
    <t>Generalized Reduced Gradient (GRG)</t>
  </si>
  <si>
    <t>Response Surface Methodology (RSM)</t>
  </si>
  <si>
    <t>Differential Evolution (DE)</t>
  </si>
  <si>
    <t>Monte Carlo Simulation</t>
  </si>
  <si>
    <t>Other</t>
  </si>
  <si>
    <t>(ii)(c) ARMA</t>
  </si>
  <si>
    <t>Cuenta de Estrategia de muestreo</t>
  </si>
  <si>
    <t>2021</t>
  </si>
  <si>
    <t>Cuenta de Adaptativo</t>
  </si>
  <si>
    <t>Cuenta de Tipo de gráfico</t>
  </si>
  <si>
    <t>Probabilistic relations</t>
  </si>
  <si>
    <t>Shewhart</t>
  </si>
  <si>
    <t>(i) 1 point out-of-control</t>
  </si>
  <si>
    <t>Finding assignable cause and repair</t>
  </si>
  <si>
    <t>(iii) 4 consecutive points within the warning limits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</si>
</sst>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font>
    <font>
      <u/>
      <sz val="11"/>
      <color theme="10"/>
      <name val="Calibri"/>
      <family val="2"/>
      <scheme val="minor"/>
    </font>
    <font>
      <sz val="11"/>
      <color theme="1"/>
      <name val="Calibri"/>
      <family val="2"/>
    </font>
    <font>
      <sz val="12"/>
      <color theme="1"/>
      <name val="Arial"/>
      <family val="2"/>
    </font>
    <font>
      <sz val="11"/>
      <color rgb="FFFF0000"/>
      <name val="Calibri"/>
      <family val="2"/>
      <scheme val="minor"/>
    </font>
    <font>
      <b/>
      <sz val="9"/>
      <color indexed="81"/>
      <name val="Tahoma"/>
    </font>
    <font>
      <sz val="9"/>
      <color indexed="81"/>
      <name val="Tahoma"/>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theme="4" tint="0.39997558519241921"/>
      </bottom>
      <diagonal/>
    </border>
  </borders>
  <cellStyleXfs count="3">
    <xf numFmtId="0" fontId="0" fillId="0" borderId="0"/>
    <xf numFmtId="9" fontId="1" fillId="0" borderId="0" applyFont="0" applyFill="0" applyBorder="0" applyAlignment="0" applyProtection="0"/>
    <xf numFmtId="0" fontId="4" fillId="0" borderId="0" applyNumberFormat="0" applyFill="0" applyBorder="0" applyAlignment="0" applyProtection="0"/>
  </cellStyleXfs>
  <cellXfs count="20">
    <xf numFmtId="0" fontId="0" fillId="0" borderId="0" xfId="0"/>
    <xf numFmtId="0" fontId="2" fillId="0" borderId="0" xfId="0" applyFont="1" applyAlignment="1">
      <alignment wrapText="1"/>
    </xf>
    <xf numFmtId="0" fontId="0" fillId="0" borderId="0" xfId="0" applyAlignment="1">
      <alignment wrapText="1"/>
    </xf>
    <xf numFmtId="0" fontId="4" fillId="0" borderId="0" xfId="2" applyAlignment="1">
      <alignment wrapText="1"/>
    </xf>
    <xf numFmtId="3" fontId="0" fillId="0" borderId="0" xfId="0" applyNumberFormat="1" applyAlignment="1">
      <alignment wrapText="1"/>
    </xf>
    <xf numFmtId="164" fontId="0" fillId="0" borderId="0" xfId="0" applyNumberFormat="1" applyAlignment="1">
      <alignment wrapText="1"/>
    </xf>
    <xf numFmtId="0" fontId="0" fillId="0" borderId="0" xfId="0" applyFont="1" applyAlignment="1">
      <alignment wrapText="1"/>
    </xf>
    <xf numFmtId="0" fontId="0" fillId="0" borderId="0" xfId="0" applyAlignment="1">
      <alignment horizontal="left"/>
    </xf>
    <xf numFmtId="9" fontId="0" fillId="0" borderId="0" xfId="1" applyFont="1"/>
    <xf numFmtId="0" fontId="0" fillId="0" borderId="0" xfId="0" pivotButton="1"/>
    <xf numFmtId="0" fontId="0" fillId="0" borderId="0" xfId="0" applyNumberFormat="1"/>
    <xf numFmtId="0" fontId="0" fillId="2" borderId="0" xfId="0" applyFill="1"/>
    <xf numFmtId="0" fontId="6" fillId="0" borderId="0" xfId="0" applyFont="1" applyAlignment="1">
      <alignment horizontal="justify" vertical="center"/>
    </xf>
    <xf numFmtId="0" fontId="2" fillId="0" borderId="1" xfId="0" applyFont="1" applyBorder="1" applyAlignment="1">
      <alignment horizontal="left"/>
    </xf>
    <xf numFmtId="0" fontId="2" fillId="0" borderId="1" xfId="0" applyNumberFormat="1" applyFont="1" applyBorder="1"/>
    <xf numFmtId="0" fontId="0" fillId="0" borderId="0" xfId="0" applyAlignment="1">
      <alignment horizontal="left" indent="1"/>
    </xf>
    <xf numFmtId="165" fontId="0" fillId="0" borderId="0" xfId="1" applyNumberFormat="1" applyFont="1"/>
    <xf numFmtId="0" fontId="0" fillId="2" borderId="0" xfId="0" applyFill="1" applyAlignment="1">
      <alignment wrapText="1"/>
    </xf>
    <xf numFmtId="49" fontId="0" fillId="0" borderId="0" xfId="0" applyNumberFormat="1"/>
    <xf numFmtId="0" fontId="0" fillId="0" borderId="0" xfId="0" applyFill="1" applyAlignment="1">
      <alignment wrapText="1"/>
    </xf>
  </cellXfs>
  <cellStyles count="3">
    <cellStyle name="Hipervínculo" xfId="2" builtinId="8"/>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(F) Optimization method</a:t>
            </a:r>
          </a:p>
        </c:rich>
      </c:tx>
      <c:overlay val="0"/>
    </c:title>
    <c:autoTitleDeleted val="0"/>
    <c:plotArea>
      <c:layout>
        <c:manualLayout>
          <c:layoutTarget val="inner"/>
          <c:xMode val="edge"/>
          <c:yMode val="edge"/>
          <c:x val="0.3222040682414698"/>
          <c:y val="0.27103455818022743"/>
          <c:w val="0.35003630796150481"/>
          <c:h val="0.58339384660250804"/>
        </c:manualLayout>
      </c:layout>
      <c:radarChart>
        <c:radarStyle val="marker"/>
        <c:varyColors val="0"/>
        <c:ser>
          <c:idx val="0"/>
          <c:order val="0"/>
          <c:marker>
            <c:symbol val="none"/>
          </c:marker>
          <c:cat>
            <c:strRef>
              <c:f>E!$A$28:$A$34</c:f>
              <c:strCache>
                <c:ptCount val="7"/>
                <c:pt idx="0">
                  <c:v>Genethic Algorithm (GA)</c:v>
                </c:pt>
                <c:pt idx="1">
                  <c:v>Monte Carlo Simulation</c:v>
                </c:pt>
                <c:pt idx="2">
                  <c:v>Particle Swarm Optimization (PSO)</c:v>
                </c:pt>
                <c:pt idx="3">
                  <c:v>Generalized Reduced Gradient (GRG)</c:v>
                </c:pt>
                <c:pt idx="4">
                  <c:v>Response Surface Methodology (RSM)</c:v>
                </c:pt>
                <c:pt idx="5">
                  <c:v>Differential Evolution (DE)</c:v>
                </c:pt>
                <c:pt idx="6">
                  <c:v>Other</c:v>
                </c:pt>
              </c:strCache>
            </c:strRef>
          </c:cat>
          <c:val>
            <c:numRef>
              <c:f>E!$B$28:$B$34</c:f>
              <c:numCache>
                <c:formatCode>General</c:formatCode>
                <c:ptCount val="7"/>
                <c:pt idx="0">
                  <c:v>12</c:v>
                </c:pt>
                <c:pt idx="1">
                  <c:v>3</c:v>
                </c:pt>
                <c:pt idx="2">
                  <c:v>2</c:v>
                </c:pt>
                <c:pt idx="3">
                  <c:v>2</c:v>
                </c:pt>
                <c:pt idx="4">
                  <c:v>1</c:v>
                </c:pt>
                <c:pt idx="5">
                  <c:v>1</c:v>
                </c:pt>
                <c:pt idx="6">
                  <c:v>18</c:v>
                </c:pt>
              </c:numCache>
            </c:numRef>
          </c:val>
        </c:ser>
        <c:dLbls>
          <c:showLegendKey val="0"/>
          <c:showVal val="0"/>
          <c:showCatName val="0"/>
          <c:showSerName val="0"/>
          <c:showPercent val="0"/>
          <c:showBubbleSize val="0"/>
        </c:dLbls>
        <c:axId val="196891648"/>
        <c:axId val="175393600"/>
      </c:radarChart>
      <c:catAx>
        <c:axId val="196891648"/>
        <c:scaling>
          <c:orientation val="minMax"/>
        </c:scaling>
        <c:delete val="0"/>
        <c:axPos val="b"/>
        <c:majorGridlines/>
        <c:numFmt formatCode="General" sourceLinked="1"/>
        <c:majorTickMark val="out"/>
        <c:minorTickMark val="none"/>
        <c:tickLblPos val="nextTo"/>
        <c:crossAx val="175393600"/>
        <c:crosses val="autoZero"/>
        <c:auto val="1"/>
        <c:lblAlgn val="ctr"/>
        <c:lblOffset val="100"/>
        <c:noMultiLvlLbl val="0"/>
      </c:catAx>
      <c:valAx>
        <c:axId val="175393600"/>
        <c:scaling>
          <c:orientation val="minMax"/>
        </c:scaling>
        <c:delete val="0"/>
        <c:axPos val="l"/>
        <c:majorGridlines/>
        <c:numFmt formatCode="General" sourceLinked="1"/>
        <c:majorTickMark val="out"/>
        <c:minorTickMark val="none"/>
        <c:tickLblPos val="nextTo"/>
        <c:txPr>
          <a:bodyPr/>
          <a:lstStyle/>
          <a:p>
            <a:pPr>
              <a:defRPr sz="900"/>
            </a:pPr>
            <a:endParaRPr lang="es-CO"/>
          </a:p>
        </c:txPr>
        <c:crossAx val="196891648"/>
        <c:crosses val="autoZero"/>
        <c:crossBetween val="between"/>
      </c:valAx>
    </c:plotArea>
    <c:plotVisOnly val="1"/>
    <c:dispBlanksAs val="gap"/>
    <c:showDLblsOverMax val="0"/>
  </c:chart>
  <c:txPr>
    <a:bodyPr/>
    <a:lstStyle/>
    <a:p>
      <a:pPr>
        <a:defRPr>
          <a:latin typeface="Arial" pitchFamily="34" charset="0"/>
          <a:cs typeface="Arial" pitchFamily="34" charset="0"/>
        </a:defRPr>
      </a:pPr>
      <a:endParaRPr lang="es-CO"/>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s-CO" sz="1600"/>
              <a:t>(B) Variable design parameter</a:t>
            </a:r>
          </a:p>
        </c:rich>
      </c:tx>
      <c:layout/>
      <c:overlay val="0"/>
    </c:title>
    <c:autoTitleDeleted val="0"/>
    <c:plotArea>
      <c:layout/>
      <c:pieChart>
        <c:varyColors val="1"/>
        <c:ser>
          <c:idx val="0"/>
          <c:order val="0"/>
          <c:spPr>
            <a:ln>
              <a:solidFill>
                <a:schemeClr val="bg1">
                  <a:lumMod val="75000"/>
                </a:schemeClr>
              </a:solidFill>
            </a:ln>
          </c:spPr>
          <c:dPt>
            <c:idx val="0"/>
            <c:bubble3D val="0"/>
            <c:spPr>
              <a:pattFill prst="trellis">
                <a:fgClr>
                  <a:schemeClr val="accent1"/>
                </a:fgClr>
                <a:bgClr>
                  <a:schemeClr val="bg1"/>
                </a:bgClr>
              </a:pattFill>
              <a:ln>
                <a:solidFill>
                  <a:schemeClr val="bg1">
                    <a:lumMod val="75000"/>
                  </a:schemeClr>
                </a:solidFill>
              </a:ln>
            </c:spPr>
          </c:dPt>
          <c:dPt>
            <c:idx val="1"/>
            <c:bubble3D val="0"/>
            <c:spPr>
              <a:pattFill prst="solidDmnd">
                <a:fgClr>
                  <a:schemeClr val="accent1"/>
                </a:fgClr>
                <a:bgClr>
                  <a:schemeClr val="bg1"/>
                </a:bgClr>
              </a:pattFill>
              <a:ln>
                <a:solidFill>
                  <a:schemeClr val="bg1">
                    <a:lumMod val="75000"/>
                  </a:schemeClr>
                </a:solidFill>
              </a:ln>
            </c:spPr>
          </c:dPt>
          <c:dPt>
            <c:idx val="2"/>
            <c:bubble3D val="0"/>
            <c:spPr>
              <a:pattFill prst="horzBrick">
                <a:fgClr>
                  <a:schemeClr val="accent1"/>
                </a:fgClr>
                <a:bgClr>
                  <a:schemeClr val="bg1"/>
                </a:bgClr>
              </a:pattFill>
              <a:ln>
                <a:solidFill>
                  <a:schemeClr val="bg1">
                    <a:lumMod val="75000"/>
                  </a:schemeClr>
                </a:solidFill>
              </a:ln>
            </c:spPr>
          </c:dPt>
          <c:dPt>
            <c:idx val="3"/>
            <c:bubble3D val="0"/>
            <c:spPr>
              <a:pattFill prst="pct90">
                <a:fgClr>
                  <a:schemeClr val="accent1"/>
                </a:fgClr>
                <a:bgClr>
                  <a:schemeClr val="bg1"/>
                </a:bgClr>
              </a:pattFill>
              <a:ln>
                <a:solidFill>
                  <a:schemeClr val="bg1">
                    <a:lumMod val="75000"/>
                  </a:schemeClr>
                </a:solidFill>
              </a:ln>
            </c:spPr>
          </c:dPt>
          <c:dPt>
            <c:idx val="4"/>
            <c:bubble3D val="0"/>
            <c:spPr>
              <a:pattFill prst="openDmnd">
                <a:fgClr>
                  <a:schemeClr val="accent1"/>
                </a:fgClr>
                <a:bgClr>
                  <a:schemeClr val="bg1"/>
                </a:bgClr>
              </a:pattFill>
              <a:ln>
                <a:solidFill>
                  <a:schemeClr val="bg1">
                    <a:lumMod val="75000"/>
                  </a:schemeClr>
                </a:solidFill>
              </a:ln>
            </c:spPr>
          </c:dPt>
          <c:dLbls>
            <c:dLbl>
              <c:idx val="0"/>
              <c:layout>
                <c:manualLayout>
                  <c:x val="4.5601049868766404E-2"/>
                  <c:y val="1.6763633712452569E-2"/>
                </c:manualLayout>
              </c:layout>
              <c:showLegendKey val="0"/>
              <c:showVal val="0"/>
              <c:showCatName val="1"/>
              <c:showSerName val="0"/>
              <c:showPercent val="1"/>
              <c:showBubbleSize val="0"/>
            </c:dLbl>
            <c:dLbl>
              <c:idx val="1"/>
              <c:layout>
                <c:manualLayout>
                  <c:x val="-0.17548468941382328"/>
                  <c:y val="-4.3981481481481483E-2"/>
                </c:manualLayout>
              </c:layout>
              <c:showLegendKey val="0"/>
              <c:showVal val="0"/>
              <c:showCatName val="1"/>
              <c:showSerName val="0"/>
              <c:showPercent val="1"/>
              <c:showBubbleSize val="0"/>
            </c:dLbl>
            <c:dLbl>
              <c:idx val="2"/>
              <c:layout>
                <c:manualLayout>
                  <c:x val="-2.7842629046369229E-2"/>
                  <c:y val="-3.9273476232137651E-2"/>
                </c:manualLayout>
              </c:layout>
              <c:showLegendKey val="0"/>
              <c:showVal val="0"/>
              <c:showCatName val="1"/>
              <c:showSerName val="0"/>
              <c:showPercent val="1"/>
              <c:showBubbleSize val="0"/>
            </c:dLbl>
            <c:dLbl>
              <c:idx val="3"/>
              <c:layout>
                <c:manualLayout>
                  <c:x val="-4.9678696412948357E-2"/>
                  <c:y val="-3.624854184893557E-2"/>
                </c:manualLayout>
              </c:layout>
              <c:showLegendKey val="0"/>
              <c:showVal val="0"/>
              <c:showCatName val="1"/>
              <c:showSerName val="0"/>
              <c:showPercent val="1"/>
              <c:showBubbleSize val="0"/>
            </c:dLbl>
            <c:dLbl>
              <c:idx val="4"/>
              <c:layout>
                <c:manualLayout>
                  <c:x val="0.22007699037620299"/>
                  <c:y val="3.1471638961796444E-2"/>
                </c:manualLayout>
              </c:layout>
              <c:showLegendKey val="0"/>
              <c:showVal val="0"/>
              <c:showCatName val="1"/>
              <c:showSerName val="0"/>
              <c:showPercent val="1"/>
              <c:showBubbleSize val="0"/>
            </c:dLbl>
            <c:showLegendKey val="0"/>
            <c:showVal val="0"/>
            <c:showCatName val="1"/>
            <c:showSerName val="0"/>
            <c:showPercent val="1"/>
            <c:showBubbleSize val="0"/>
            <c:showLeaderLines val="1"/>
          </c:dLbls>
          <c:cat>
            <c:strRef>
              <c:f>'A-B y D'!$A$34:$A$38</c:f>
              <c:strCache>
                <c:ptCount val="5"/>
                <c:pt idx="0">
                  <c:v>iv VP</c:v>
                </c:pt>
                <c:pt idx="1">
                  <c:v>i(a) VSI</c:v>
                </c:pt>
                <c:pt idx="2">
                  <c:v>i(b) VSS</c:v>
                </c:pt>
                <c:pt idx="3">
                  <c:v>ii(a) VSSI</c:v>
                </c:pt>
                <c:pt idx="4">
                  <c:v>iii(b) VSSIWL</c:v>
                </c:pt>
              </c:strCache>
            </c:strRef>
          </c:cat>
          <c:val>
            <c:numRef>
              <c:f>'A-B y D'!$B$34:$B$38</c:f>
              <c:numCache>
                <c:formatCode>General</c:formatCode>
                <c:ptCount val="5"/>
                <c:pt idx="0">
                  <c:v>19</c:v>
                </c:pt>
                <c:pt idx="1">
                  <c:v>18</c:v>
                </c:pt>
                <c:pt idx="2">
                  <c:v>7</c:v>
                </c:pt>
                <c:pt idx="3">
                  <c:v>15</c:v>
                </c:pt>
                <c:pt idx="4">
                  <c:v>1</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txPr>
    <a:bodyPr/>
    <a:lstStyle/>
    <a:p>
      <a:pPr>
        <a:defRPr>
          <a:latin typeface="Arial" pitchFamily="34" charset="0"/>
          <a:cs typeface="Arial" pitchFamily="34" charset="0"/>
        </a:defRPr>
      </a:pPr>
      <a:endParaRPr lang="es-CO"/>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(C) Purpose</a:t>
            </a:r>
            <a:r>
              <a:rPr lang="en-US" sz="1400" baseline="0"/>
              <a:t> of the research</a:t>
            </a:r>
            <a:endParaRPr lang="en-US" sz="1400"/>
          </a:p>
        </c:rich>
      </c:tx>
      <c:layout>
        <c:manualLayout>
          <c:xMode val="edge"/>
          <c:yMode val="edge"/>
          <c:x val="0.1432994202296721"/>
          <c:y val="2.7777777777777776E-2"/>
        </c:manualLayout>
      </c:layout>
      <c:overlay val="0"/>
    </c:title>
    <c:autoTitleDeleted val="0"/>
    <c:plotArea>
      <c:layout/>
      <c:barChart>
        <c:barDir val="col"/>
        <c:grouping val="clustered"/>
        <c:varyColors val="0"/>
        <c:ser>
          <c:idx val="0"/>
          <c:order val="0"/>
          <c:tx>
            <c:v>Type of research</c:v>
          </c:tx>
          <c:spPr>
            <a:pattFill prst="dkUpDiag">
              <a:fgClr>
                <a:schemeClr val="accent1"/>
              </a:fgClr>
              <a:bgClr>
                <a:schemeClr val="bg1"/>
              </a:bgClr>
            </a:pattFill>
          </c:spPr>
          <c:invertIfNegative val="0"/>
          <c:cat>
            <c:strRef>
              <c:f>'A-B y D'!$A$44:$A$46</c:f>
              <c:strCache>
                <c:ptCount val="3"/>
                <c:pt idx="0">
                  <c:v>iv Literature review</c:v>
                </c:pt>
                <c:pt idx="1">
                  <c:v>i Comparison studies</c:v>
                </c:pt>
                <c:pt idx="2">
                  <c:v>ii Design studies</c:v>
                </c:pt>
              </c:strCache>
            </c:strRef>
          </c:cat>
          <c:val>
            <c:numRef>
              <c:f>'A-B y D'!$C$44:$C$46</c:f>
              <c:numCache>
                <c:formatCode>0%</c:formatCode>
                <c:ptCount val="3"/>
                <c:pt idx="0">
                  <c:v>1.6666666666666666E-2</c:v>
                </c:pt>
                <c:pt idx="1">
                  <c:v>0.18333333333333332</c:v>
                </c:pt>
                <c:pt idx="2">
                  <c:v>0.8</c:v>
                </c:pt>
              </c:numCache>
            </c:numRef>
          </c:val>
        </c:ser>
        <c:ser>
          <c:idx val="1"/>
          <c:order val="1"/>
          <c:tx>
            <c:v>iii Application studies</c:v>
          </c:tx>
          <c:spPr>
            <a:solidFill>
              <a:schemeClr val="accent1"/>
            </a:solidFill>
          </c:spPr>
          <c:invertIfNegative val="0"/>
          <c:cat>
            <c:strRef>
              <c:f>'A-B y D'!$A$44:$A$46</c:f>
              <c:strCache>
                <c:ptCount val="3"/>
                <c:pt idx="0">
                  <c:v>iv Literature review</c:v>
                </c:pt>
                <c:pt idx="1">
                  <c:v>i Comparison studies</c:v>
                </c:pt>
                <c:pt idx="2">
                  <c:v>ii Design studies</c:v>
                </c:pt>
              </c:strCache>
            </c:strRef>
          </c:cat>
          <c:val>
            <c:numRef>
              <c:f>'A-B y D'!$E$44:$E$46</c:f>
              <c:numCache>
                <c:formatCode>0%</c:formatCode>
                <c:ptCount val="3"/>
                <c:pt idx="1">
                  <c:v>9.0909090909090912E-2</c:v>
                </c:pt>
                <c:pt idx="2">
                  <c:v>0.41666666666666669</c:v>
                </c:pt>
              </c:numCache>
            </c:numRef>
          </c:val>
        </c:ser>
        <c:dLbls>
          <c:dLblPos val="outEnd"/>
          <c:showLegendKey val="0"/>
          <c:showVal val="1"/>
          <c:showCatName val="0"/>
          <c:showSerName val="0"/>
          <c:showPercent val="0"/>
          <c:showBubbleSize val="0"/>
        </c:dLbls>
        <c:gapWidth val="150"/>
        <c:axId val="219195392"/>
        <c:axId val="219139456"/>
      </c:barChart>
      <c:catAx>
        <c:axId val="219195392"/>
        <c:scaling>
          <c:orientation val="minMax"/>
        </c:scaling>
        <c:delete val="0"/>
        <c:axPos val="b"/>
        <c:majorTickMark val="out"/>
        <c:minorTickMark val="none"/>
        <c:tickLblPos val="nextTo"/>
        <c:crossAx val="219139456"/>
        <c:crosses val="autoZero"/>
        <c:auto val="1"/>
        <c:lblAlgn val="ctr"/>
        <c:lblOffset val="100"/>
        <c:noMultiLvlLbl val="0"/>
      </c:catAx>
      <c:valAx>
        <c:axId val="219139456"/>
        <c:scaling>
          <c:orientation val="minMax"/>
        </c:scaling>
        <c:delete val="0"/>
        <c:axPos val="l"/>
        <c:majorGridlines>
          <c:spPr>
            <a:ln>
              <a:solidFill>
                <a:schemeClr val="bg1">
                  <a:lumMod val="75000"/>
                </a:schemeClr>
              </a:solidFill>
              <a:prstDash val="dash"/>
            </a:ln>
          </c:spPr>
        </c:majorGridlines>
        <c:numFmt formatCode="0%" sourceLinked="1"/>
        <c:majorTickMark val="out"/>
        <c:minorTickMark val="none"/>
        <c:tickLblPos val="nextTo"/>
        <c:crossAx val="219195392"/>
        <c:crosses val="autoZero"/>
        <c:crossBetween val="between"/>
      </c:valAx>
    </c:plotArea>
    <c:legend>
      <c:legendPos val="b"/>
      <c:layout/>
      <c:overlay val="0"/>
    </c:legend>
    <c:plotVisOnly val="1"/>
    <c:dispBlanksAs val="gap"/>
    <c:showDLblsOverMax val="0"/>
  </c:chart>
  <c:txPr>
    <a:bodyPr/>
    <a:lstStyle/>
    <a:p>
      <a:pPr>
        <a:defRPr>
          <a:latin typeface="Arial" pitchFamily="34" charset="0"/>
          <a:cs typeface="Arial" pitchFamily="34" charset="0"/>
        </a:defRPr>
      </a:pPr>
      <a:endParaRPr lang="es-CO"/>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sz="1400"/>
              <a:t>(ii) Design studies</a:t>
            </a:r>
          </a:p>
        </c:rich>
      </c:tx>
      <c:layout>
        <c:manualLayout>
          <c:xMode val="edge"/>
          <c:yMode val="edge"/>
          <c:x val="0.18500847335864021"/>
          <c:y val="3.4334763948497854E-2"/>
        </c:manualLayout>
      </c:layout>
      <c:overlay val="0"/>
    </c:title>
    <c:autoTitleDeleted val="0"/>
    <c:plotArea>
      <c:layout/>
      <c:pieChart>
        <c:varyColors val="1"/>
        <c:ser>
          <c:idx val="0"/>
          <c:order val="0"/>
          <c:dPt>
            <c:idx val="0"/>
            <c:bubble3D val="0"/>
            <c:spPr>
              <a:pattFill prst="solidDmnd">
                <a:fgClr>
                  <a:schemeClr val="accent1"/>
                </a:fgClr>
                <a:bgClr>
                  <a:schemeClr val="bg1"/>
                </a:bgClr>
              </a:pattFill>
            </c:spPr>
          </c:dPt>
          <c:dPt>
            <c:idx val="1"/>
            <c:bubble3D val="0"/>
            <c:spPr>
              <a:pattFill prst="dkUpDiag">
                <a:fgClr>
                  <a:schemeClr val="accent1"/>
                </a:fgClr>
                <a:bgClr>
                  <a:schemeClr val="bg1"/>
                </a:bgClr>
              </a:pattFill>
            </c:spPr>
          </c:dPt>
          <c:dPt>
            <c:idx val="2"/>
            <c:bubble3D val="0"/>
            <c:spPr>
              <a:pattFill prst="pct90">
                <a:fgClr>
                  <a:schemeClr val="accent1"/>
                </a:fgClr>
                <a:bgClr>
                  <a:schemeClr val="bg1"/>
                </a:bgClr>
              </a:pattFill>
            </c:spPr>
          </c:dPt>
          <c:dLbls>
            <c:dLbl>
              <c:idx val="0"/>
              <c:layout>
                <c:manualLayout>
                  <c:x val="7.7253499562554576E-2"/>
                  <c:y val="1.6841644794400701E-2"/>
                </c:manualLayout>
              </c:layout>
              <c:showLegendKey val="0"/>
              <c:showVal val="0"/>
              <c:showCatName val="1"/>
              <c:showSerName val="0"/>
              <c:showPercent val="1"/>
              <c:showBubbleSize val="0"/>
            </c:dLbl>
            <c:dLbl>
              <c:idx val="1"/>
              <c:layout>
                <c:manualLayout>
                  <c:x val="7.0487095363079622E-2"/>
                  <c:y val="-0.11334827938174395"/>
                </c:manualLayout>
              </c:layout>
              <c:showLegendKey val="0"/>
              <c:showVal val="0"/>
              <c:showCatName val="1"/>
              <c:showSerName val="0"/>
              <c:showPercent val="1"/>
              <c:showBubbleSize val="0"/>
            </c:dLbl>
            <c:dLbl>
              <c:idx val="2"/>
              <c:layout>
                <c:manualLayout>
                  <c:x val="-2.7922572178477691E-2"/>
                  <c:y val="-0.15151647710702826"/>
                </c:manualLayout>
              </c:layout>
              <c:showLegendKey val="0"/>
              <c:showVal val="0"/>
              <c:showCatName val="1"/>
              <c:showSerName val="0"/>
              <c:showPercent val="1"/>
              <c:showBubbleSize val="0"/>
            </c:dLbl>
            <c:showLegendKey val="0"/>
            <c:showVal val="0"/>
            <c:showCatName val="1"/>
            <c:showSerName val="0"/>
            <c:showPercent val="1"/>
            <c:showBubbleSize val="0"/>
            <c:showLeaderLines val="1"/>
          </c:dLbls>
          <c:cat>
            <c:strRef>
              <c:f>'A-B y D'!$A$50:$A$52</c:f>
              <c:strCache>
                <c:ptCount val="3"/>
                <c:pt idx="0">
                  <c:v>ii(a) Economic design</c:v>
                </c:pt>
                <c:pt idx="1">
                  <c:v>ii(b) Economic - statistical design</c:v>
                </c:pt>
                <c:pt idx="2">
                  <c:v>ii(c) Statistical design</c:v>
                </c:pt>
              </c:strCache>
            </c:strRef>
          </c:cat>
          <c:val>
            <c:numRef>
              <c:f>'A-B y D'!$C$50:$C$52</c:f>
              <c:numCache>
                <c:formatCode>0.0%</c:formatCode>
                <c:ptCount val="3"/>
                <c:pt idx="0">
                  <c:v>0.22916666666666666</c:v>
                </c:pt>
                <c:pt idx="1">
                  <c:v>0.22916666666666666</c:v>
                </c:pt>
                <c:pt idx="2">
                  <c:v>0.54166666666666663</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txPr>
    <a:bodyPr/>
    <a:lstStyle/>
    <a:p>
      <a:pPr>
        <a:defRPr>
          <a:latin typeface="Arial" pitchFamily="34" charset="0"/>
          <a:cs typeface="Arial" pitchFamily="34" charset="0"/>
        </a:defRPr>
      </a:pPr>
      <a:endParaRPr lang="es-CO"/>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'A-B y D'!$L$28</c:f>
              <c:strCache>
                <c:ptCount val="1"/>
                <c:pt idx="0">
                  <c:v>VP</c:v>
                </c:pt>
              </c:strCache>
            </c:strRef>
          </c:tx>
          <c:spPr>
            <a:solidFill>
              <a:schemeClr val="tx2"/>
            </a:solidFill>
            <a:ln>
              <a:noFill/>
            </a:ln>
          </c:spPr>
          <c:invertIfNegative val="0"/>
          <c:cat>
            <c:strRef>
              <c:f>'A-B y D'!$K$29:$K$38</c:f>
              <c:strCache>
                <c:ptCount val="10"/>
                <c:pt idx="0">
                  <c:v>CIE</c:v>
                </c:pt>
                <c:pt idx="1">
                  <c:v>CSPBSC</c:v>
                </c:pt>
                <c:pt idx="2">
                  <c:v>CSTM</c:v>
                </c:pt>
                <c:pt idx="3">
                  <c:v>IISET</c:v>
                </c:pt>
                <c:pt idx="4">
                  <c:v>IJPE</c:v>
                </c:pt>
                <c:pt idx="5">
                  <c:v>IJPR</c:v>
                </c:pt>
                <c:pt idx="6">
                  <c:v>OP</c:v>
                </c:pt>
                <c:pt idx="7">
                  <c:v>OTHERS</c:v>
                </c:pt>
                <c:pt idx="8">
                  <c:v>QREI</c:v>
                </c:pt>
                <c:pt idx="9">
                  <c:v>QTQM</c:v>
                </c:pt>
              </c:strCache>
            </c:strRef>
          </c:cat>
          <c:val>
            <c:numRef>
              <c:f>'A-B y D'!$L$29:$L$38</c:f>
              <c:numCache>
                <c:formatCode>General</c:formatCode>
                <c:ptCount val="10"/>
                <c:pt idx="1">
                  <c:v>2</c:v>
                </c:pt>
                <c:pt idx="2">
                  <c:v>2</c:v>
                </c:pt>
                <c:pt idx="3">
                  <c:v>1</c:v>
                </c:pt>
                <c:pt idx="4">
                  <c:v>4</c:v>
                </c:pt>
                <c:pt idx="5">
                  <c:v>1</c:v>
                </c:pt>
                <c:pt idx="6">
                  <c:v>1</c:v>
                </c:pt>
                <c:pt idx="7">
                  <c:v>5</c:v>
                </c:pt>
                <c:pt idx="8">
                  <c:v>2</c:v>
                </c:pt>
                <c:pt idx="9">
                  <c:v>1</c:v>
                </c:pt>
              </c:numCache>
            </c:numRef>
          </c:val>
        </c:ser>
        <c:ser>
          <c:idx val="1"/>
          <c:order val="1"/>
          <c:tx>
            <c:strRef>
              <c:f>'A-B y D'!$M$28</c:f>
              <c:strCache>
                <c:ptCount val="1"/>
                <c:pt idx="0">
                  <c:v>VSI</c:v>
                </c:pt>
              </c:strCache>
            </c:strRef>
          </c:tx>
          <c:spPr>
            <a:solidFill>
              <a:schemeClr val="tx2">
                <a:lumMod val="60000"/>
                <a:lumOff val="40000"/>
              </a:schemeClr>
            </a:solidFill>
            <a:ln>
              <a:noFill/>
            </a:ln>
          </c:spPr>
          <c:invertIfNegative val="0"/>
          <c:cat>
            <c:strRef>
              <c:f>'A-B y D'!$K$29:$K$38</c:f>
              <c:strCache>
                <c:ptCount val="10"/>
                <c:pt idx="0">
                  <c:v>CIE</c:v>
                </c:pt>
                <c:pt idx="1">
                  <c:v>CSPBSC</c:v>
                </c:pt>
                <c:pt idx="2">
                  <c:v>CSTM</c:v>
                </c:pt>
                <c:pt idx="3">
                  <c:v>IISET</c:v>
                </c:pt>
                <c:pt idx="4">
                  <c:v>IJPE</c:v>
                </c:pt>
                <c:pt idx="5">
                  <c:v>IJPR</c:v>
                </c:pt>
                <c:pt idx="6">
                  <c:v>OP</c:v>
                </c:pt>
                <c:pt idx="7">
                  <c:v>OTHERS</c:v>
                </c:pt>
                <c:pt idx="8">
                  <c:v>QREI</c:v>
                </c:pt>
                <c:pt idx="9">
                  <c:v>QTQM</c:v>
                </c:pt>
              </c:strCache>
            </c:strRef>
          </c:cat>
          <c:val>
            <c:numRef>
              <c:f>'A-B y D'!$M$29:$M$38</c:f>
              <c:numCache>
                <c:formatCode>General</c:formatCode>
                <c:ptCount val="10"/>
                <c:pt idx="0">
                  <c:v>1</c:v>
                </c:pt>
                <c:pt idx="2">
                  <c:v>2</c:v>
                </c:pt>
                <c:pt idx="3">
                  <c:v>1</c:v>
                </c:pt>
                <c:pt idx="4">
                  <c:v>1</c:v>
                </c:pt>
                <c:pt idx="5">
                  <c:v>1</c:v>
                </c:pt>
                <c:pt idx="7">
                  <c:v>7</c:v>
                </c:pt>
                <c:pt idx="8">
                  <c:v>5</c:v>
                </c:pt>
              </c:numCache>
            </c:numRef>
          </c:val>
        </c:ser>
        <c:ser>
          <c:idx val="2"/>
          <c:order val="2"/>
          <c:tx>
            <c:strRef>
              <c:f>'A-B y D'!$N$28</c:f>
              <c:strCache>
                <c:ptCount val="1"/>
                <c:pt idx="0">
                  <c:v>VSS</c:v>
                </c:pt>
              </c:strCache>
            </c:strRef>
          </c:tx>
          <c:spPr>
            <a:solidFill>
              <a:schemeClr val="tx2">
                <a:lumMod val="40000"/>
                <a:lumOff val="60000"/>
              </a:schemeClr>
            </a:solidFill>
            <a:ln>
              <a:noFill/>
            </a:ln>
          </c:spPr>
          <c:invertIfNegative val="0"/>
          <c:cat>
            <c:strRef>
              <c:f>'A-B y D'!$K$29:$K$38</c:f>
              <c:strCache>
                <c:ptCount val="10"/>
                <c:pt idx="0">
                  <c:v>CIE</c:v>
                </c:pt>
                <c:pt idx="1">
                  <c:v>CSPBSC</c:v>
                </c:pt>
                <c:pt idx="2">
                  <c:v>CSTM</c:v>
                </c:pt>
                <c:pt idx="3">
                  <c:v>IISET</c:v>
                </c:pt>
                <c:pt idx="4">
                  <c:v>IJPE</c:v>
                </c:pt>
                <c:pt idx="5">
                  <c:v>IJPR</c:v>
                </c:pt>
                <c:pt idx="6">
                  <c:v>OP</c:v>
                </c:pt>
                <c:pt idx="7">
                  <c:v>OTHERS</c:v>
                </c:pt>
                <c:pt idx="8">
                  <c:v>QREI</c:v>
                </c:pt>
                <c:pt idx="9">
                  <c:v>QTQM</c:v>
                </c:pt>
              </c:strCache>
            </c:strRef>
          </c:cat>
          <c:val>
            <c:numRef>
              <c:f>'A-B y D'!$N$29:$N$38</c:f>
              <c:numCache>
                <c:formatCode>General</c:formatCode>
                <c:ptCount val="10"/>
                <c:pt idx="0">
                  <c:v>1</c:v>
                </c:pt>
                <c:pt idx="1">
                  <c:v>1</c:v>
                </c:pt>
                <c:pt idx="7">
                  <c:v>2</c:v>
                </c:pt>
                <c:pt idx="8">
                  <c:v>3</c:v>
                </c:pt>
              </c:numCache>
            </c:numRef>
          </c:val>
        </c:ser>
        <c:ser>
          <c:idx val="3"/>
          <c:order val="3"/>
          <c:tx>
            <c:strRef>
              <c:f>'A-B y D'!$O$28</c:f>
              <c:strCache>
                <c:ptCount val="1"/>
                <c:pt idx="0">
                  <c:v>VSSI</c:v>
                </c:pt>
              </c:strCache>
            </c:strRef>
          </c:tx>
          <c:spPr>
            <a:solidFill>
              <a:schemeClr val="tx2">
                <a:lumMod val="20000"/>
                <a:lumOff val="80000"/>
              </a:schemeClr>
            </a:solidFill>
            <a:ln>
              <a:noFill/>
            </a:ln>
          </c:spPr>
          <c:invertIfNegative val="0"/>
          <c:cat>
            <c:strRef>
              <c:f>'A-B y D'!$K$29:$K$38</c:f>
              <c:strCache>
                <c:ptCount val="10"/>
                <c:pt idx="0">
                  <c:v>CIE</c:v>
                </c:pt>
                <c:pt idx="1">
                  <c:v>CSPBSC</c:v>
                </c:pt>
                <c:pt idx="2">
                  <c:v>CSTM</c:v>
                </c:pt>
                <c:pt idx="3">
                  <c:v>IISET</c:v>
                </c:pt>
                <c:pt idx="4">
                  <c:v>IJPE</c:v>
                </c:pt>
                <c:pt idx="5">
                  <c:v>IJPR</c:v>
                </c:pt>
                <c:pt idx="6">
                  <c:v>OP</c:v>
                </c:pt>
                <c:pt idx="7">
                  <c:v>OTHERS</c:v>
                </c:pt>
                <c:pt idx="8">
                  <c:v>QREI</c:v>
                </c:pt>
                <c:pt idx="9">
                  <c:v>QTQM</c:v>
                </c:pt>
              </c:strCache>
            </c:strRef>
          </c:cat>
          <c:val>
            <c:numRef>
              <c:f>'A-B y D'!$O$29:$O$38</c:f>
              <c:numCache>
                <c:formatCode>General</c:formatCode>
                <c:ptCount val="10"/>
                <c:pt idx="2">
                  <c:v>3</c:v>
                </c:pt>
                <c:pt idx="4">
                  <c:v>2</c:v>
                </c:pt>
                <c:pt idx="5">
                  <c:v>1</c:v>
                </c:pt>
                <c:pt idx="6">
                  <c:v>1</c:v>
                </c:pt>
                <c:pt idx="7">
                  <c:v>6</c:v>
                </c:pt>
                <c:pt idx="8">
                  <c:v>1</c:v>
                </c:pt>
                <c:pt idx="9">
                  <c:v>1</c:v>
                </c:pt>
              </c:numCache>
            </c:numRef>
          </c:val>
        </c:ser>
        <c:ser>
          <c:idx val="4"/>
          <c:order val="4"/>
          <c:tx>
            <c:strRef>
              <c:f>'A-B y D'!$P$28</c:f>
              <c:strCache>
                <c:ptCount val="1"/>
                <c:pt idx="0">
                  <c:v>VSSIWL</c:v>
                </c:pt>
              </c:strCache>
            </c:strRef>
          </c:tx>
          <c:spPr>
            <a:solidFill>
              <a:schemeClr val="bg1">
                <a:lumMod val="95000"/>
              </a:schemeClr>
            </a:solidFill>
            <a:ln>
              <a:noFill/>
            </a:ln>
          </c:spPr>
          <c:invertIfNegative val="0"/>
          <c:cat>
            <c:strRef>
              <c:f>'A-B y D'!$K$29:$K$38</c:f>
              <c:strCache>
                <c:ptCount val="10"/>
                <c:pt idx="0">
                  <c:v>CIE</c:v>
                </c:pt>
                <c:pt idx="1">
                  <c:v>CSPBSC</c:v>
                </c:pt>
                <c:pt idx="2">
                  <c:v>CSTM</c:v>
                </c:pt>
                <c:pt idx="3">
                  <c:v>IISET</c:v>
                </c:pt>
                <c:pt idx="4">
                  <c:v>IJPE</c:v>
                </c:pt>
                <c:pt idx="5">
                  <c:v>IJPR</c:v>
                </c:pt>
                <c:pt idx="6">
                  <c:v>OP</c:v>
                </c:pt>
                <c:pt idx="7">
                  <c:v>OTHERS</c:v>
                </c:pt>
                <c:pt idx="8">
                  <c:v>QREI</c:v>
                </c:pt>
                <c:pt idx="9">
                  <c:v>QTQM</c:v>
                </c:pt>
              </c:strCache>
            </c:strRef>
          </c:cat>
          <c:val>
            <c:numRef>
              <c:f>'A-B y D'!$P$29:$P$38</c:f>
              <c:numCache>
                <c:formatCode>General</c:formatCode>
                <c:ptCount val="10"/>
                <c:pt idx="8">
                  <c:v>1</c:v>
                </c:pt>
              </c:numCache>
            </c:numRef>
          </c:val>
        </c:ser>
        <c:dLbls>
          <c:showLegendKey val="0"/>
          <c:showVal val="0"/>
          <c:showCatName val="0"/>
          <c:showSerName val="0"/>
          <c:showPercent val="0"/>
          <c:showBubbleSize val="0"/>
        </c:dLbls>
        <c:gapWidth val="20"/>
        <c:overlap val="100"/>
        <c:axId val="219196416"/>
        <c:axId val="219142336"/>
      </c:barChart>
      <c:catAx>
        <c:axId val="219196416"/>
        <c:scaling>
          <c:orientation val="minMax"/>
        </c:scaling>
        <c:delete val="0"/>
        <c:axPos val="b"/>
        <c:minorGridlines>
          <c:spPr>
            <a:ln>
              <a:solidFill>
                <a:schemeClr val="bg1">
                  <a:lumMod val="95000"/>
                </a:schemeClr>
              </a:solidFill>
            </a:ln>
          </c:spPr>
        </c:minorGridlines>
        <c:title>
          <c:tx>
            <c:rich>
              <a:bodyPr/>
              <a:lstStyle/>
              <a:p>
                <a:pPr>
                  <a:defRPr/>
                </a:pPr>
                <a:r>
                  <a:rPr lang="en-US"/>
                  <a:t>Journals</a:t>
                </a:r>
              </a:p>
            </c:rich>
          </c:tx>
          <c:layout/>
          <c:overlay val="0"/>
        </c:title>
        <c:majorTickMark val="out"/>
        <c:minorTickMark val="none"/>
        <c:tickLblPos val="nextTo"/>
        <c:crossAx val="219142336"/>
        <c:crosses val="autoZero"/>
        <c:auto val="1"/>
        <c:lblAlgn val="ctr"/>
        <c:lblOffset val="100"/>
        <c:noMultiLvlLbl val="0"/>
      </c:catAx>
      <c:valAx>
        <c:axId val="219142336"/>
        <c:scaling>
          <c:orientation val="minMax"/>
        </c:scaling>
        <c:delete val="0"/>
        <c:axPos val="l"/>
        <c:majorGridlines>
          <c:spPr>
            <a:ln>
              <a:solidFill>
                <a:schemeClr val="bg1">
                  <a:lumMod val="95000"/>
                </a:schemeClr>
              </a:solidFill>
            </a:ln>
          </c:spPr>
        </c:majorGridlines>
        <c:title>
          <c:tx>
            <c:rich>
              <a:bodyPr rot="-5400000" vert="horz"/>
              <a:lstStyle/>
              <a:p>
                <a:pPr>
                  <a:defRPr/>
                </a:pPr>
                <a:r>
                  <a:rPr lang="en-US"/>
                  <a:t>Number of publications</a:t>
                </a:r>
              </a:p>
            </c:rich>
          </c:tx>
          <c:layout/>
          <c:overlay val="0"/>
        </c:title>
        <c:numFmt formatCode="General" sourceLinked="1"/>
        <c:majorTickMark val="out"/>
        <c:minorTickMark val="none"/>
        <c:tickLblPos val="nextTo"/>
        <c:crossAx val="219196416"/>
        <c:crosses val="autoZero"/>
        <c:crossBetween val="between"/>
      </c:valAx>
    </c:plotArea>
    <c:legend>
      <c:legendPos val="r"/>
      <c:layout>
        <c:manualLayout>
          <c:xMode val="edge"/>
          <c:yMode val="edge"/>
          <c:x val="0.81793683854034371"/>
          <c:y val="2.2188320209973755E-2"/>
          <c:w val="0.16113944627889257"/>
          <c:h val="0.41395632837561969"/>
        </c:manualLayout>
      </c:layout>
      <c:overlay val="1"/>
      <c:spPr>
        <a:solidFill>
          <a:schemeClr val="bg1"/>
        </a:solidFill>
        <a:ln>
          <a:solidFill>
            <a:schemeClr val="bg1">
              <a:lumMod val="50000"/>
            </a:schemeClr>
          </a:solidFill>
          <a:prstDash val="dash"/>
        </a:ln>
      </c:spPr>
    </c:legend>
    <c:plotVisOnly val="1"/>
    <c:dispBlanksAs val="gap"/>
    <c:showDLblsOverMax val="0"/>
  </c:chart>
  <c:txPr>
    <a:bodyPr/>
    <a:lstStyle/>
    <a:p>
      <a:pPr>
        <a:defRPr>
          <a:latin typeface="Arial" pitchFamily="34" charset="0"/>
          <a:cs typeface="Arial" pitchFamily="34" charset="0"/>
        </a:defRPr>
      </a:pPr>
      <a:endParaRPr lang="es-CO"/>
    </a:p>
  </c:txPr>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'A-B y D'!$L$58</c:f>
              <c:strCache>
                <c:ptCount val="1"/>
                <c:pt idx="0">
                  <c:v>VP</c:v>
                </c:pt>
              </c:strCache>
            </c:strRef>
          </c:tx>
          <c:spPr>
            <a:solidFill>
              <a:schemeClr val="tx2"/>
            </a:solidFill>
          </c:spPr>
          <c:invertIfNegative val="0"/>
          <c:cat>
            <c:strRef>
              <c:f>'A-B y D'!$K$59:$K$70</c:f>
              <c:strCache>
                <c:ptCount val="12"/>
                <c:pt idx="0">
                  <c:v>2009</c:v>
                </c:pt>
                <c:pt idx="1">
                  <c:v>2010</c:v>
                </c:pt>
                <c:pt idx="2">
                  <c:v>2011</c:v>
                </c:pt>
                <c:pt idx="3">
                  <c:v>2012</c:v>
                </c:pt>
                <c:pt idx="4">
                  <c:v>2013</c:v>
                </c:pt>
                <c:pt idx="5">
                  <c:v>2014</c:v>
                </c:pt>
                <c:pt idx="6">
                  <c:v>2015</c:v>
                </c:pt>
                <c:pt idx="7">
                  <c:v>2016</c:v>
                </c:pt>
                <c:pt idx="8">
                  <c:v>2017</c:v>
                </c:pt>
                <c:pt idx="9">
                  <c:v>2018</c:v>
                </c:pt>
                <c:pt idx="10">
                  <c:v>2019</c:v>
                </c:pt>
                <c:pt idx="11">
                  <c:v>2021</c:v>
                </c:pt>
              </c:strCache>
            </c:strRef>
          </c:cat>
          <c:val>
            <c:numRef>
              <c:f>'A-B y D'!$L$59:$L$70</c:f>
              <c:numCache>
                <c:formatCode>General</c:formatCode>
                <c:ptCount val="12"/>
                <c:pt idx="0">
                  <c:v>3</c:v>
                </c:pt>
                <c:pt idx="2">
                  <c:v>3</c:v>
                </c:pt>
                <c:pt idx="5">
                  <c:v>2</c:v>
                </c:pt>
                <c:pt idx="6">
                  <c:v>2</c:v>
                </c:pt>
                <c:pt idx="7">
                  <c:v>1</c:v>
                </c:pt>
                <c:pt idx="8">
                  <c:v>3</c:v>
                </c:pt>
                <c:pt idx="9">
                  <c:v>1</c:v>
                </c:pt>
                <c:pt idx="10">
                  <c:v>4</c:v>
                </c:pt>
              </c:numCache>
            </c:numRef>
          </c:val>
        </c:ser>
        <c:ser>
          <c:idx val="1"/>
          <c:order val="1"/>
          <c:tx>
            <c:strRef>
              <c:f>'A-B y D'!$M$58</c:f>
              <c:strCache>
                <c:ptCount val="1"/>
                <c:pt idx="0">
                  <c:v>VSI</c:v>
                </c:pt>
              </c:strCache>
            </c:strRef>
          </c:tx>
          <c:spPr>
            <a:solidFill>
              <a:schemeClr val="tx2">
                <a:lumMod val="60000"/>
                <a:lumOff val="40000"/>
              </a:schemeClr>
            </a:solidFill>
          </c:spPr>
          <c:invertIfNegative val="0"/>
          <c:cat>
            <c:strRef>
              <c:f>'A-B y D'!$K$59:$K$70</c:f>
              <c:strCache>
                <c:ptCount val="12"/>
                <c:pt idx="0">
                  <c:v>2009</c:v>
                </c:pt>
                <c:pt idx="1">
                  <c:v>2010</c:v>
                </c:pt>
                <c:pt idx="2">
                  <c:v>2011</c:v>
                </c:pt>
                <c:pt idx="3">
                  <c:v>2012</c:v>
                </c:pt>
                <c:pt idx="4">
                  <c:v>2013</c:v>
                </c:pt>
                <c:pt idx="5">
                  <c:v>2014</c:v>
                </c:pt>
                <c:pt idx="6">
                  <c:v>2015</c:v>
                </c:pt>
                <c:pt idx="7">
                  <c:v>2016</c:v>
                </c:pt>
                <c:pt idx="8">
                  <c:v>2017</c:v>
                </c:pt>
                <c:pt idx="9">
                  <c:v>2018</c:v>
                </c:pt>
                <c:pt idx="10">
                  <c:v>2019</c:v>
                </c:pt>
                <c:pt idx="11">
                  <c:v>2021</c:v>
                </c:pt>
              </c:strCache>
            </c:strRef>
          </c:cat>
          <c:val>
            <c:numRef>
              <c:f>'A-B y D'!$M$59:$M$70</c:f>
              <c:numCache>
                <c:formatCode>General</c:formatCode>
                <c:ptCount val="12"/>
                <c:pt idx="0">
                  <c:v>1</c:v>
                </c:pt>
                <c:pt idx="1">
                  <c:v>2</c:v>
                </c:pt>
                <c:pt idx="3">
                  <c:v>2</c:v>
                </c:pt>
                <c:pt idx="4">
                  <c:v>1</c:v>
                </c:pt>
                <c:pt idx="5">
                  <c:v>2</c:v>
                </c:pt>
                <c:pt idx="6">
                  <c:v>3</c:v>
                </c:pt>
                <c:pt idx="7">
                  <c:v>1</c:v>
                </c:pt>
                <c:pt idx="8">
                  <c:v>2</c:v>
                </c:pt>
                <c:pt idx="9">
                  <c:v>1</c:v>
                </c:pt>
                <c:pt idx="10">
                  <c:v>1</c:v>
                </c:pt>
                <c:pt idx="11">
                  <c:v>2</c:v>
                </c:pt>
              </c:numCache>
            </c:numRef>
          </c:val>
        </c:ser>
        <c:ser>
          <c:idx val="2"/>
          <c:order val="2"/>
          <c:tx>
            <c:strRef>
              <c:f>'A-B y D'!$N$58</c:f>
              <c:strCache>
                <c:ptCount val="1"/>
                <c:pt idx="0">
                  <c:v>VSS</c:v>
                </c:pt>
              </c:strCache>
            </c:strRef>
          </c:tx>
          <c:spPr>
            <a:solidFill>
              <a:schemeClr val="tx2">
                <a:lumMod val="40000"/>
                <a:lumOff val="60000"/>
              </a:schemeClr>
            </a:solidFill>
          </c:spPr>
          <c:invertIfNegative val="0"/>
          <c:cat>
            <c:strRef>
              <c:f>'A-B y D'!$K$59:$K$70</c:f>
              <c:strCache>
                <c:ptCount val="12"/>
                <c:pt idx="0">
                  <c:v>2009</c:v>
                </c:pt>
                <c:pt idx="1">
                  <c:v>2010</c:v>
                </c:pt>
                <c:pt idx="2">
                  <c:v>2011</c:v>
                </c:pt>
                <c:pt idx="3">
                  <c:v>2012</c:v>
                </c:pt>
                <c:pt idx="4">
                  <c:v>2013</c:v>
                </c:pt>
                <c:pt idx="5">
                  <c:v>2014</c:v>
                </c:pt>
                <c:pt idx="6">
                  <c:v>2015</c:v>
                </c:pt>
                <c:pt idx="7">
                  <c:v>2016</c:v>
                </c:pt>
                <c:pt idx="8">
                  <c:v>2017</c:v>
                </c:pt>
                <c:pt idx="9">
                  <c:v>2018</c:v>
                </c:pt>
                <c:pt idx="10">
                  <c:v>2019</c:v>
                </c:pt>
                <c:pt idx="11">
                  <c:v>2021</c:v>
                </c:pt>
              </c:strCache>
            </c:strRef>
          </c:cat>
          <c:val>
            <c:numRef>
              <c:f>'A-B y D'!$N$59:$N$70</c:f>
              <c:numCache>
                <c:formatCode>General</c:formatCode>
                <c:ptCount val="12"/>
                <c:pt idx="3">
                  <c:v>1</c:v>
                </c:pt>
                <c:pt idx="5">
                  <c:v>1</c:v>
                </c:pt>
                <c:pt idx="7">
                  <c:v>3</c:v>
                </c:pt>
                <c:pt idx="8">
                  <c:v>1</c:v>
                </c:pt>
                <c:pt idx="10">
                  <c:v>1</c:v>
                </c:pt>
              </c:numCache>
            </c:numRef>
          </c:val>
        </c:ser>
        <c:ser>
          <c:idx val="3"/>
          <c:order val="3"/>
          <c:tx>
            <c:strRef>
              <c:f>'A-B y D'!$O$58</c:f>
              <c:strCache>
                <c:ptCount val="1"/>
                <c:pt idx="0">
                  <c:v>VSSI</c:v>
                </c:pt>
              </c:strCache>
            </c:strRef>
          </c:tx>
          <c:spPr>
            <a:solidFill>
              <a:schemeClr val="tx2">
                <a:lumMod val="20000"/>
                <a:lumOff val="80000"/>
              </a:schemeClr>
            </a:solidFill>
          </c:spPr>
          <c:invertIfNegative val="0"/>
          <c:cat>
            <c:strRef>
              <c:f>'A-B y D'!$K$59:$K$70</c:f>
              <c:strCache>
                <c:ptCount val="12"/>
                <c:pt idx="0">
                  <c:v>2009</c:v>
                </c:pt>
                <c:pt idx="1">
                  <c:v>2010</c:v>
                </c:pt>
                <c:pt idx="2">
                  <c:v>2011</c:v>
                </c:pt>
                <c:pt idx="3">
                  <c:v>2012</c:v>
                </c:pt>
                <c:pt idx="4">
                  <c:v>2013</c:v>
                </c:pt>
                <c:pt idx="5">
                  <c:v>2014</c:v>
                </c:pt>
                <c:pt idx="6">
                  <c:v>2015</c:v>
                </c:pt>
                <c:pt idx="7">
                  <c:v>2016</c:v>
                </c:pt>
                <c:pt idx="8">
                  <c:v>2017</c:v>
                </c:pt>
                <c:pt idx="9">
                  <c:v>2018</c:v>
                </c:pt>
                <c:pt idx="10">
                  <c:v>2019</c:v>
                </c:pt>
                <c:pt idx="11">
                  <c:v>2021</c:v>
                </c:pt>
              </c:strCache>
            </c:strRef>
          </c:cat>
          <c:val>
            <c:numRef>
              <c:f>'A-B y D'!$O$59:$O$70</c:f>
              <c:numCache>
                <c:formatCode>General</c:formatCode>
                <c:ptCount val="12"/>
                <c:pt idx="0">
                  <c:v>2</c:v>
                </c:pt>
                <c:pt idx="3">
                  <c:v>1</c:v>
                </c:pt>
                <c:pt idx="4">
                  <c:v>1</c:v>
                </c:pt>
                <c:pt idx="5">
                  <c:v>2</c:v>
                </c:pt>
                <c:pt idx="6">
                  <c:v>2</c:v>
                </c:pt>
                <c:pt idx="7">
                  <c:v>2</c:v>
                </c:pt>
                <c:pt idx="8">
                  <c:v>2</c:v>
                </c:pt>
                <c:pt idx="9">
                  <c:v>3</c:v>
                </c:pt>
              </c:numCache>
            </c:numRef>
          </c:val>
        </c:ser>
        <c:ser>
          <c:idx val="4"/>
          <c:order val="4"/>
          <c:tx>
            <c:strRef>
              <c:f>'A-B y D'!$P$58</c:f>
              <c:strCache>
                <c:ptCount val="1"/>
                <c:pt idx="0">
                  <c:v>VSSIWL</c:v>
                </c:pt>
              </c:strCache>
            </c:strRef>
          </c:tx>
          <c:spPr>
            <a:solidFill>
              <a:schemeClr val="bg1">
                <a:lumMod val="95000"/>
              </a:schemeClr>
            </a:solidFill>
          </c:spPr>
          <c:invertIfNegative val="0"/>
          <c:cat>
            <c:strRef>
              <c:f>'A-B y D'!$K$59:$K$70</c:f>
              <c:strCache>
                <c:ptCount val="12"/>
                <c:pt idx="0">
                  <c:v>2009</c:v>
                </c:pt>
                <c:pt idx="1">
                  <c:v>2010</c:v>
                </c:pt>
                <c:pt idx="2">
                  <c:v>2011</c:v>
                </c:pt>
                <c:pt idx="3">
                  <c:v>2012</c:v>
                </c:pt>
                <c:pt idx="4">
                  <c:v>2013</c:v>
                </c:pt>
                <c:pt idx="5">
                  <c:v>2014</c:v>
                </c:pt>
                <c:pt idx="6">
                  <c:v>2015</c:v>
                </c:pt>
                <c:pt idx="7">
                  <c:v>2016</c:v>
                </c:pt>
                <c:pt idx="8">
                  <c:v>2017</c:v>
                </c:pt>
                <c:pt idx="9">
                  <c:v>2018</c:v>
                </c:pt>
                <c:pt idx="10">
                  <c:v>2019</c:v>
                </c:pt>
                <c:pt idx="11">
                  <c:v>2021</c:v>
                </c:pt>
              </c:strCache>
            </c:strRef>
          </c:cat>
          <c:val>
            <c:numRef>
              <c:f>'A-B y D'!$P$59:$P$70</c:f>
              <c:numCache>
                <c:formatCode>General</c:formatCode>
                <c:ptCount val="12"/>
                <c:pt idx="4">
                  <c:v>1</c:v>
                </c:pt>
              </c:numCache>
            </c:numRef>
          </c:val>
        </c:ser>
        <c:dLbls>
          <c:showLegendKey val="0"/>
          <c:showVal val="0"/>
          <c:showCatName val="0"/>
          <c:showSerName val="0"/>
          <c:showPercent val="0"/>
          <c:showBubbleSize val="0"/>
        </c:dLbls>
        <c:gapWidth val="150"/>
        <c:overlap val="100"/>
        <c:axId val="219194368"/>
        <c:axId val="219791936"/>
      </c:barChart>
      <c:catAx>
        <c:axId val="219194368"/>
        <c:scaling>
          <c:orientation val="minMax"/>
        </c:scaling>
        <c:delete val="0"/>
        <c:axPos val="b"/>
        <c:minorGridlines>
          <c:spPr>
            <a:ln>
              <a:solidFill>
                <a:schemeClr val="bg1">
                  <a:lumMod val="95000"/>
                </a:schemeClr>
              </a:solidFill>
            </a:ln>
          </c:spPr>
        </c:minorGridlines>
        <c:title>
          <c:tx>
            <c:rich>
              <a:bodyPr/>
              <a:lstStyle/>
              <a:p>
                <a:pPr>
                  <a:defRPr/>
                </a:pPr>
                <a:r>
                  <a:rPr lang="en-US"/>
                  <a:t>Year of publication</a:t>
                </a:r>
              </a:p>
            </c:rich>
          </c:tx>
          <c:layout/>
          <c:overlay val="0"/>
        </c:title>
        <c:numFmt formatCode="@" sourceLinked="1"/>
        <c:majorTickMark val="out"/>
        <c:minorTickMark val="none"/>
        <c:tickLblPos val="nextTo"/>
        <c:crossAx val="219791936"/>
        <c:crosses val="autoZero"/>
        <c:auto val="1"/>
        <c:lblAlgn val="ctr"/>
        <c:lblOffset val="100"/>
        <c:noMultiLvlLbl val="0"/>
      </c:catAx>
      <c:valAx>
        <c:axId val="219791936"/>
        <c:scaling>
          <c:orientation val="minMax"/>
        </c:scaling>
        <c:delete val="0"/>
        <c:axPos val="l"/>
        <c:majorGridlines>
          <c:spPr>
            <a:ln>
              <a:solidFill>
                <a:schemeClr val="bg1">
                  <a:lumMod val="95000"/>
                </a:schemeClr>
              </a:solidFill>
            </a:ln>
          </c:spPr>
        </c:majorGridlines>
        <c:title>
          <c:tx>
            <c:rich>
              <a:bodyPr rot="-5400000" vert="horz"/>
              <a:lstStyle/>
              <a:p>
                <a:pPr>
                  <a:defRPr/>
                </a:pPr>
                <a:r>
                  <a:rPr lang="en-US"/>
                  <a:t>Number of publications</a:t>
                </a:r>
              </a:p>
            </c:rich>
          </c:tx>
          <c:layout/>
          <c:overlay val="0"/>
        </c:title>
        <c:numFmt formatCode="General" sourceLinked="1"/>
        <c:majorTickMark val="out"/>
        <c:minorTickMark val="none"/>
        <c:tickLblPos val="nextTo"/>
        <c:crossAx val="219194368"/>
        <c:crosses val="autoZero"/>
        <c:crossBetween val="between"/>
      </c:valAx>
    </c:plotArea>
    <c:legend>
      <c:legendPos val="r"/>
      <c:layout>
        <c:manualLayout>
          <c:xMode val="edge"/>
          <c:yMode val="edge"/>
          <c:x val="0.19150977202229885"/>
          <c:y val="8.2373505395158933E-2"/>
          <c:w val="0.11867213292553307"/>
          <c:h val="0.3949821376494605"/>
        </c:manualLayout>
      </c:layout>
      <c:overlay val="1"/>
      <c:spPr>
        <a:solidFill>
          <a:schemeClr val="bg1"/>
        </a:solidFill>
        <a:ln>
          <a:solidFill>
            <a:schemeClr val="bg1">
              <a:lumMod val="50000"/>
            </a:schemeClr>
          </a:solidFill>
          <a:prstDash val="dash"/>
        </a:ln>
      </c:spPr>
    </c:legend>
    <c:plotVisOnly val="1"/>
    <c:dispBlanksAs val="gap"/>
    <c:showDLblsOverMax val="0"/>
  </c:chart>
  <c:txPr>
    <a:bodyPr/>
    <a:lstStyle/>
    <a:p>
      <a:pPr>
        <a:defRPr>
          <a:latin typeface="Arial" pitchFamily="34" charset="0"/>
          <a:cs typeface="Arial" pitchFamily="34" charset="0"/>
        </a:defRPr>
      </a:pPr>
      <a:endParaRPr lang="es-CO"/>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1400"/>
            </a:pPr>
            <a:r>
              <a:rPr lang="es-CO" sz="1400"/>
              <a:t>(A) </a:t>
            </a:r>
            <a:r>
              <a:rPr lang="en-US" sz="1400" b="1" i="0" u="none" strike="noStrike" baseline="0">
                <a:effectLst/>
              </a:rPr>
              <a:t>Type of adaptive control chart</a:t>
            </a:r>
            <a:endParaRPr lang="es-CO" sz="1400"/>
          </a:p>
        </c:rich>
      </c:tx>
      <c:layout/>
      <c:overlay val="0"/>
    </c:title>
    <c:autoTitleDeleted val="0"/>
    <c:plotArea>
      <c:layout>
        <c:manualLayout>
          <c:layoutTarget val="inner"/>
          <c:xMode val="edge"/>
          <c:yMode val="edge"/>
          <c:x val="0.11660323709536308"/>
          <c:y val="0.26796150481189851"/>
          <c:w val="0.40846019247594051"/>
          <c:h val="0.68076698745990083"/>
        </c:manualLayout>
      </c:layout>
      <c:doughnutChart>
        <c:varyColors val="1"/>
        <c:ser>
          <c:idx val="0"/>
          <c:order val="0"/>
          <c:explosion val="25"/>
          <c:dPt>
            <c:idx val="0"/>
            <c:bubble3D val="0"/>
            <c:spPr>
              <a:solidFill>
                <a:schemeClr val="tx2"/>
              </a:solidFill>
              <a:ln>
                <a:solidFill>
                  <a:schemeClr val="tx2"/>
                </a:solidFill>
              </a:ln>
            </c:spPr>
          </c:dPt>
          <c:dPt>
            <c:idx val="1"/>
            <c:bubble3D val="0"/>
            <c:spPr>
              <a:solidFill>
                <a:schemeClr val="tx2">
                  <a:lumMod val="60000"/>
                  <a:lumOff val="40000"/>
                </a:schemeClr>
              </a:solidFill>
            </c:spPr>
          </c:dPt>
          <c:dPt>
            <c:idx val="2"/>
            <c:bubble3D val="0"/>
            <c:spPr>
              <a:solidFill>
                <a:schemeClr val="tx2">
                  <a:lumMod val="40000"/>
                  <a:lumOff val="60000"/>
                </a:schemeClr>
              </a:solidFill>
            </c:spPr>
          </c:dPt>
          <c:dPt>
            <c:idx val="3"/>
            <c:bubble3D val="0"/>
            <c:spPr>
              <a:solidFill>
                <a:schemeClr val="tx2">
                  <a:lumMod val="20000"/>
                  <a:lumOff val="80000"/>
                </a:schemeClr>
              </a:solidFill>
            </c:spPr>
          </c:dPt>
          <c:dLbls>
            <c:dLbl>
              <c:idx val="0"/>
              <c:layout>
                <c:manualLayout>
                  <c:x val="9.1666666666666716E-2"/>
                  <c:y val="5.5555555555555386E-2"/>
                </c:manualLayout>
              </c:layout>
              <c:showLegendKey val="0"/>
              <c:showVal val="0"/>
              <c:showCatName val="0"/>
              <c:showSerName val="0"/>
              <c:showPercent val="1"/>
              <c:showBubbleSize val="0"/>
            </c:dLbl>
            <c:dLbl>
              <c:idx val="1"/>
              <c:layout>
                <c:manualLayout>
                  <c:x val="-6.388888888888887E-2"/>
                  <c:y val="-8.333333333333337E-2"/>
                </c:manualLayout>
              </c:layout>
              <c:showLegendKey val="0"/>
              <c:showVal val="0"/>
              <c:showCatName val="0"/>
              <c:showSerName val="0"/>
              <c:showPercent val="1"/>
              <c:showBubbleSize val="0"/>
            </c:dLbl>
            <c:dLbl>
              <c:idx val="2"/>
              <c:layout>
                <c:manualLayout>
                  <c:x val="-5.2777777777777805E-2"/>
                  <c:y val="-0.10648148148148148"/>
                </c:manualLayout>
              </c:layout>
              <c:showLegendKey val="0"/>
              <c:showVal val="0"/>
              <c:showCatName val="0"/>
              <c:showSerName val="0"/>
              <c:showPercent val="1"/>
              <c:showBubbleSize val="0"/>
            </c:dLbl>
            <c:dLbl>
              <c:idx val="3"/>
              <c:layout>
                <c:manualLayout>
                  <c:x val="-3.8888888888888917E-2"/>
                  <c:y val="-0.1111111111111111"/>
                </c:manualLayout>
              </c:layout>
              <c:showLegendKey val="0"/>
              <c:showVal val="0"/>
              <c:showCatName val="0"/>
              <c:showSerName val="0"/>
              <c:showPercent val="1"/>
              <c:showBubbleSize val="0"/>
            </c:dLbl>
            <c:dLbl>
              <c:idx val="4"/>
              <c:layout>
                <c:manualLayout>
                  <c:x val="-1.6666666666666666E-2"/>
                  <c:y val="-0.12500000000000003"/>
                </c:manualLayout>
              </c:layout>
              <c:showLegendKey val="0"/>
              <c:showVal val="0"/>
              <c:showCatName val="0"/>
              <c:showSerName val="0"/>
              <c:showPercent val="1"/>
              <c:showBubbleSize val="0"/>
            </c:dLbl>
            <c:dLbl>
              <c:idx val="5"/>
              <c:layout>
                <c:manualLayout>
                  <c:x val="1.9444444444444445E-2"/>
                  <c:y val="-0.12962999416739573"/>
                </c:manualLayout>
              </c:layout>
              <c:showLegendKey val="0"/>
              <c:showVal val="0"/>
              <c:showCatName val="0"/>
              <c:showSerName val="0"/>
              <c:showPercent val="1"/>
              <c:showBubbleSize val="0"/>
            </c:dLbl>
            <c:showLegendKey val="0"/>
            <c:showVal val="0"/>
            <c:showCatName val="0"/>
            <c:showSerName val="0"/>
            <c:showPercent val="1"/>
            <c:showBubbleSize val="0"/>
            <c:showLeaderLines val="1"/>
          </c:dLbls>
          <c:cat>
            <c:strRef>
              <c:f>'A-B y D'!$D$97:$D$102</c:f>
              <c:strCache>
                <c:ptCount val="6"/>
                <c:pt idx="0">
                  <c:v>Shewhart</c:v>
                </c:pt>
                <c:pt idx="1">
                  <c:v>CUSUM</c:v>
                </c:pt>
                <c:pt idx="2">
                  <c:v>EWMA</c:v>
                </c:pt>
                <c:pt idx="3">
                  <c:v>X, CUSUM, EMWA</c:v>
                </c:pt>
                <c:pt idx="4">
                  <c:v>ARMA</c:v>
                </c:pt>
                <c:pt idx="5">
                  <c:v>Crosier CUSUM, EWMA</c:v>
                </c:pt>
              </c:strCache>
            </c:strRef>
          </c:cat>
          <c:val>
            <c:numRef>
              <c:f>'A-B y D'!$E$97:$E$102</c:f>
              <c:numCache>
                <c:formatCode>General</c:formatCode>
                <c:ptCount val="6"/>
                <c:pt idx="0">
                  <c:v>51</c:v>
                </c:pt>
                <c:pt idx="1">
                  <c:v>3</c:v>
                </c:pt>
                <c:pt idx="2">
                  <c:v>2</c:v>
                </c:pt>
                <c:pt idx="3">
                  <c:v>2</c:v>
                </c:pt>
                <c:pt idx="4">
                  <c:v>1</c:v>
                </c:pt>
                <c:pt idx="5">
                  <c:v>1</c:v>
                </c:pt>
              </c:numCache>
            </c:numRef>
          </c:val>
        </c:ser>
        <c:dLbls>
          <c:showLegendKey val="0"/>
          <c:showVal val="1"/>
          <c:showCatName val="0"/>
          <c:showSerName val="0"/>
          <c:showPercent val="0"/>
          <c:showBubbleSize val="0"/>
          <c:showLeaderLines val="1"/>
        </c:dLbls>
        <c:firstSliceAng val="0"/>
        <c:holeSize val="50"/>
      </c:doughnutChart>
    </c:plotArea>
    <c:legend>
      <c:legendPos val="r"/>
      <c:layout>
        <c:manualLayout>
          <c:xMode val="edge"/>
          <c:yMode val="edge"/>
          <c:x val="0.55277777777777781"/>
          <c:y val="0.33431867891513567"/>
          <c:w val="0.41111111111111104"/>
          <c:h val="0.47397856517935261"/>
        </c:manualLayout>
      </c:layout>
      <c:overlay val="0"/>
    </c:legend>
    <c:plotVisOnly val="1"/>
    <c:dispBlanksAs val="gap"/>
    <c:showDLblsOverMax val="0"/>
  </c:chart>
  <c:txPr>
    <a:bodyPr/>
    <a:lstStyle/>
    <a:p>
      <a:pPr>
        <a:defRPr>
          <a:latin typeface="Arial" pitchFamily="34" charset="0"/>
          <a:cs typeface="Arial" pitchFamily="34" charset="0"/>
        </a:defRPr>
      </a:pPr>
      <a:endParaRPr lang="es-CO"/>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(E) Computation method of performance measures</a:t>
            </a:r>
          </a:p>
        </c:rich>
      </c:tx>
      <c:layout/>
      <c:overlay val="0"/>
    </c:title>
    <c:autoTitleDeleted val="0"/>
    <c:plotArea>
      <c:layout/>
      <c:radarChart>
        <c:radarStyle val="filled"/>
        <c:varyColors val="0"/>
        <c:ser>
          <c:idx val="0"/>
          <c:order val="0"/>
          <c:cat>
            <c:strRef>
              <c:f>'A-B y D'!$A$122:$A$126</c:f>
              <c:strCache>
                <c:ptCount val="5"/>
                <c:pt idx="0">
                  <c:v>Markov chain</c:v>
                </c:pt>
                <c:pt idx="1">
                  <c:v>Probabilistic relations</c:v>
                </c:pt>
                <c:pt idx="2">
                  <c:v>Monte Carlo simulation</c:v>
                </c:pt>
                <c:pt idx="3">
                  <c:v>Integral equations</c:v>
                </c:pt>
                <c:pt idx="4">
                  <c:v>Simulation</c:v>
                </c:pt>
              </c:strCache>
            </c:strRef>
          </c:cat>
          <c:val>
            <c:numRef>
              <c:f>'A-B y D'!$B$122:$B$126</c:f>
              <c:numCache>
                <c:formatCode>General</c:formatCode>
                <c:ptCount val="5"/>
                <c:pt idx="0">
                  <c:v>36</c:v>
                </c:pt>
                <c:pt idx="1">
                  <c:v>13</c:v>
                </c:pt>
                <c:pt idx="2">
                  <c:v>4</c:v>
                </c:pt>
                <c:pt idx="3">
                  <c:v>2</c:v>
                </c:pt>
                <c:pt idx="4">
                  <c:v>3</c:v>
                </c:pt>
              </c:numCache>
            </c:numRef>
          </c:val>
        </c:ser>
        <c:dLbls>
          <c:showLegendKey val="0"/>
          <c:showVal val="0"/>
          <c:showCatName val="0"/>
          <c:showSerName val="0"/>
          <c:showPercent val="0"/>
          <c:showBubbleSize val="0"/>
        </c:dLbls>
        <c:axId val="220120576"/>
        <c:axId val="219795392"/>
      </c:radarChart>
      <c:catAx>
        <c:axId val="220120576"/>
        <c:scaling>
          <c:orientation val="minMax"/>
        </c:scaling>
        <c:delete val="0"/>
        <c:axPos val="b"/>
        <c:majorGridlines/>
        <c:majorTickMark val="out"/>
        <c:minorTickMark val="none"/>
        <c:tickLblPos val="nextTo"/>
        <c:txPr>
          <a:bodyPr/>
          <a:lstStyle/>
          <a:p>
            <a:pPr>
              <a:defRPr sz="900"/>
            </a:pPr>
            <a:endParaRPr lang="es-CO"/>
          </a:p>
        </c:txPr>
        <c:crossAx val="219795392"/>
        <c:crosses val="autoZero"/>
        <c:auto val="1"/>
        <c:lblAlgn val="ctr"/>
        <c:lblOffset val="100"/>
        <c:noMultiLvlLbl val="0"/>
      </c:catAx>
      <c:valAx>
        <c:axId val="219795392"/>
        <c:scaling>
          <c:orientation val="minMax"/>
        </c:scaling>
        <c:delete val="0"/>
        <c:axPos val="l"/>
        <c:majorGridlines/>
        <c:numFmt formatCode="General" sourceLinked="1"/>
        <c:majorTickMark val="cross"/>
        <c:minorTickMark val="none"/>
        <c:tickLblPos val="nextTo"/>
        <c:crossAx val="220120576"/>
        <c:crosses val="autoZero"/>
        <c:crossBetween val="between"/>
      </c:valAx>
    </c:plotArea>
    <c:plotVisOnly val="1"/>
    <c:dispBlanksAs val="gap"/>
    <c:showDLblsOverMax val="0"/>
  </c:chart>
  <c:txPr>
    <a:bodyPr/>
    <a:lstStyle/>
    <a:p>
      <a:pPr>
        <a:defRPr>
          <a:latin typeface="Arial" pitchFamily="34" charset="0"/>
          <a:cs typeface="Arial" pitchFamily="34" charset="0"/>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pivotSource>
    <c:name>[gráficos.xlsx]C!Tabla dinámica1</c:name>
    <c:fmtId val="0"/>
  </c:pivotSource>
  <c:chart>
    <c:title>
      <c:tx>
        <c:rich>
          <a:bodyPr/>
          <a:lstStyle/>
          <a:p>
            <a:pPr>
              <a:defRPr sz="1400"/>
            </a:pPr>
            <a:r>
              <a:rPr lang="en-US" sz="1400"/>
              <a:t>(C) Data assumptions</a:t>
            </a:r>
          </a:p>
        </c:rich>
      </c:tx>
      <c:layout/>
      <c:overlay val="0"/>
    </c:title>
    <c:autoTitleDeleted val="0"/>
    <c:pivotFmts>
      <c:pivotFmt>
        <c:idx val="0"/>
        <c:spPr>
          <a:pattFill prst="diagBrick">
            <a:fgClr>
              <a:schemeClr val="accent1"/>
            </a:fgClr>
            <a:bgClr>
              <a:schemeClr val="bg1"/>
            </a:bgClr>
          </a:pattFill>
          <a:ln>
            <a:solidFill>
              <a:schemeClr val="bg1">
                <a:lumMod val="75000"/>
              </a:schemeClr>
            </a:solidFill>
          </a:ln>
        </c:spPr>
        <c:marker>
          <c:symbol val="none"/>
        </c:marker>
        <c:dLbl>
          <c:idx val="0"/>
          <c:layout/>
          <c:numFmt formatCode="General" sourceLinked="0"/>
          <c:spPr/>
          <c:txPr>
            <a:bodyPr/>
            <a:lstStyle/>
            <a:p>
              <a:pPr>
                <a:defRPr/>
              </a:pPr>
              <a:endParaRPr lang="es-CO"/>
            </a:p>
          </c:txPr>
          <c:showLegendKey val="0"/>
          <c:showVal val="1"/>
          <c:showCatName val="0"/>
          <c:showSerName val="0"/>
          <c:showPercent val="0"/>
          <c:showBubbleSize val="0"/>
        </c:dLbl>
      </c:pivotFmt>
    </c:pivotFmts>
    <c:plotArea>
      <c:layout/>
      <c:barChart>
        <c:barDir val="bar"/>
        <c:grouping val="clustered"/>
        <c:varyColors val="0"/>
        <c:ser>
          <c:idx val="0"/>
          <c:order val="0"/>
          <c:tx>
            <c:strRef>
              <c:f>'C'!$B$3</c:f>
              <c:strCache>
                <c:ptCount val="1"/>
                <c:pt idx="0">
                  <c:v>Total</c:v>
                </c:pt>
              </c:strCache>
            </c:strRef>
          </c:tx>
          <c:spPr>
            <a:pattFill prst="diagBrick">
              <a:fgClr>
                <a:schemeClr val="accent1"/>
              </a:fgClr>
              <a:bgClr>
                <a:schemeClr val="bg1"/>
              </a:bgClr>
            </a:pattFill>
            <a:ln>
              <a:solidFill>
                <a:schemeClr val="bg1">
                  <a:lumMod val="75000"/>
                </a:schemeClr>
              </a:solidFill>
            </a:ln>
          </c:spPr>
          <c:invertIfNegative val="0"/>
          <c:dLbls>
            <c:numFmt formatCode="General" sourceLinked="0"/>
            <c:spPr/>
            <c:txPr>
              <a:bodyPr/>
              <a:lstStyle/>
              <a:p>
                <a:pPr>
                  <a:defRPr/>
                </a:pPr>
                <a:endParaRPr lang="es-CO"/>
              </a:p>
            </c:txPr>
            <c:showLegendKey val="0"/>
            <c:showVal val="1"/>
            <c:showCatName val="0"/>
            <c:showSerName val="0"/>
            <c:showPercent val="0"/>
            <c:showBubbleSize val="0"/>
            <c:showLeaderLines val="0"/>
          </c:dLbls>
          <c:cat>
            <c:strRef>
              <c:f>'C'!$A$4:$A$8</c:f>
              <c:strCache>
                <c:ptCount val="4"/>
                <c:pt idx="0">
                  <c:v>AR</c:v>
                </c:pt>
                <c:pt idx="1">
                  <c:v>AR, ARMA</c:v>
                </c:pt>
                <c:pt idx="2">
                  <c:v>ARMA</c:v>
                </c:pt>
                <c:pt idx="3">
                  <c:v>iid</c:v>
                </c:pt>
              </c:strCache>
            </c:strRef>
          </c:cat>
          <c:val>
            <c:numRef>
              <c:f>'C'!$B$4:$B$8</c:f>
              <c:numCache>
                <c:formatCode>General</c:formatCode>
                <c:ptCount val="4"/>
                <c:pt idx="0">
                  <c:v>5</c:v>
                </c:pt>
                <c:pt idx="1">
                  <c:v>1</c:v>
                </c:pt>
                <c:pt idx="2">
                  <c:v>1</c:v>
                </c:pt>
                <c:pt idx="3">
                  <c:v>53</c:v>
                </c:pt>
              </c:numCache>
            </c:numRef>
          </c:val>
        </c:ser>
        <c:dLbls>
          <c:showLegendKey val="0"/>
          <c:showVal val="1"/>
          <c:showCatName val="0"/>
          <c:showSerName val="0"/>
          <c:showPercent val="0"/>
          <c:showBubbleSize val="0"/>
        </c:dLbls>
        <c:gapWidth val="150"/>
        <c:axId val="218705920"/>
        <c:axId val="175395328"/>
      </c:barChart>
      <c:catAx>
        <c:axId val="218705920"/>
        <c:scaling>
          <c:orientation val="minMax"/>
        </c:scaling>
        <c:delete val="0"/>
        <c:axPos val="l"/>
        <c:majorTickMark val="out"/>
        <c:minorTickMark val="none"/>
        <c:tickLblPos val="nextTo"/>
        <c:crossAx val="175395328"/>
        <c:crosses val="autoZero"/>
        <c:auto val="1"/>
        <c:lblAlgn val="ctr"/>
        <c:lblOffset val="100"/>
        <c:noMultiLvlLbl val="0"/>
      </c:catAx>
      <c:valAx>
        <c:axId val="175395328"/>
        <c:scaling>
          <c:orientation val="minMax"/>
        </c:scaling>
        <c:delete val="0"/>
        <c:axPos val="b"/>
        <c:majorGridlines>
          <c:spPr>
            <a:ln>
              <a:solidFill>
                <a:schemeClr val="bg1">
                  <a:lumMod val="75000"/>
                </a:schemeClr>
              </a:solidFill>
              <a:prstDash val="dash"/>
            </a:ln>
          </c:spPr>
        </c:majorGridlines>
        <c:numFmt formatCode="General" sourceLinked="1"/>
        <c:majorTickMark val="out"/>
        <c:minorTickMark val="none"/>
        <c:tickLblPos val="nextTo"/>
        <c:crossAx val="218705920"/>
        <c:crosses val="autoZero"/>
        <c:crossBetween val="between"/>
      </c:valAx>
    </c:plotArea>
    <c:plotVisOnly val="1"/>
    <c:dispBlanksAs val="gap"/>
    <c:showDLblsOverMax val="0"/>
  </c:chart>
  <c:txPr>
    <a:bodyPr/>
    <a:lstStyle/>
    <a:p>
      <a:pPr>
        <a:defRPr>
          <a:latin typeface="Arial" pitchFamily="34" charset="0"/>
          <a:cs typeface="Arial" pitchFamily="34" charset="0"/>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sz="1400"/>
              <a:t>(G) Data assumptions</a:t>
            </a:r>
          </a:p>
        </c:rich>
      </c:tx>
      <c:layout/>
      <c:overlay val="0"/>
    </c:title>
    <c:autoTitleDeleted val="0"/>
    <c:plotArea>
      <c:layout/>
      <c:barChart>
        <c:barDir val="bar"/>
        <c:grouping val="clustered"/>
        <c:varyColors val="0"/>
        <c:ser>
          <c:idx val="0"/>
          <c:order val="0"/>
          <c:spPr>
            <a:pattFill prst="diagBrick">
              <a:fgClr>
                <a:schemeClr val="accent1"/>
              </a:fgClr>
              <a:bgClr>
                <a:schemeClr val="bg1"/>
              </a:bgClr>
            </a:pattFill>
            <a:ln>
              <a:solidFill>
                <a:schemeClr val="bg1">
                  <a:lumMod val="75000"/>
                </a:schemeClr>
              </a:solidFill>
            </a:ln>
          </c:spPr>
          <c:invertIfNegative val="0"/>
          <c:cat>
            <c:strRef>
              <c:f>'C'!$A$10:$A$13</c:f>
              <c:strCache>
                <c:ptCount val="4"/>
                <c:pt idx="0">
                  <c:v>(ii)(a) AR</c:v>
                </c:pt>
                <c:pt idx="1">
                  <c:v>(ii)(a),(c) AR, ARMA</c:v>
                </c:pt>
                <c:pt idx="2">
                  <c:v>(ii)(c) ARMA</c:v>
                </c:pt>
                <c:pt idx="3">
                  <c:v>(i) iid</c:v>
                </c:pt>
              </c:strCache>
            </c:strRef>
          </c:cat>
          <c:val>
            <c:numRef>
              <c:f>'C'!$B$10:$B$13</c:f>
              <c:numCache>
                <c:formatCode>0%</c:formatCode>
                <c:ptCount val="4"/>
                <c:pt idx="0">
                  <c:v>8.3333333333333329E-2</c:v>
                </c:pt>
                <c:pt idx="1">
                  <c:v>1.6666666666666666E-2</c:v>
                </c:pt>
                <c:pt idx="2">
                  <c:v>0.02</c:v>
                </c:pt>
                <c:pt idx="3">
                  <c:v>0.8833333333333333</c:v>
                </c:pt>
              </c:numCache>
            </c:numRef>
          </c:val>
        </c:ser>
        <c:dLbls>
          <c:dLblPos val="outEnd"/>
          <c:showLegendKey val="0"/>
          <c:showVal val="1"/>
          <c:showCatName val="0"/>
          <c:showSerName val="0"/>
          <c:showPercent val="0"/>
          <c:showBubbleSize val="0"/>
        </c:dLbls>
        <c:gapWidth val="150"/>
        <c:axId val="218706432"/>
        <c:axId val="175397056"/>
      </c:barChart>
      <c:catAx>
        <c:axId val="218706432"/>
        <c:scaling>
          <c:orientation val="minMax"/>
        </c:scaling>
        <c:delete val="0"/>
        <c:axPos val="l"/>
        <c:majorTickMark val="out"/>
        <c:minorTickMark val="none"/>
        <c:tickLblPos val="nextTo"/>
        <c:crossAx val="175397056"/>
        <c:crosses val="autoZero"/>
        <c:auto val="1"/>
        <c:lblAlgn val="ctr"/>
        <c:lblOffset val="100"/>
        <c:noMultiLvlLbl val="0"/>
      </c:catAx>
      <c:valAx>
        <c:axId val="175397056"/>
        <c:scaling>
          <c:orientation val="minMax"/>
        </c:scaling>
        <c:delete val="0"/>
        <c:axPos val="b"/>
        <c:majorGridlines>
          <c:spPr>
            <a:ln>
              <a:solidFill>
                <a:schemeClr val="bg1">
                  <a:lumMod val="75000"/>
                </a:schemeClr>
              </a:solidFill>
              <a:prstDash val="dash"/>
            </a:ln>
          </c:spPr>
        </c:majorGridlines>
        <c:numFmt formatCode="0%" sourceLinked="1"/>
        <c:majorTickMark val="out"/>
        <c:minorTickMark val="none"/>
        <c:tickLblPos val="nextTo"/>
        <c:crossAx val="218706432"/>
        <c:crosses val="autoZero"/>
        <c:crossBetween val="between"/>
      </c:valAx>
    </c:plotArea>
    <c:plotVisOnly val="1"/>
    <c:dispBlanksAs val="gap"/>
    <c:showDLblsOverMax val="0"/>
  </c:chart>
  <c:txPr>
    <a:bodyPr/>
    <a:lstStyle/>
    <a:p>
      <a:pPr>
        <a:defRPr>
          <a:latin typeface="Arial" pitchFamily="34" charset="0"/>
          <a:cs typeface="Arial" pitchFamily="34" charset="0"/>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sz="1400"/>
              <a:t>(D) Performance</a:t>
            </a:r>
            <a:r>
              <a:rPr lang="es-CO" sz="1400" baseline="0"/>
              <a:t> Measures</a:t>
            </a:r>
            <a:endParaRPr lang="es-CO" sz="1400"/>
          </a:p>
        </c:rich>
      </c:tx>
      <c:layout>
        <c:manualLayout>
          <c:xMode val="edge"/>
          <c:yMode val="edge"/>
          <c:x val="0.20467366579177604"/>
          <c:y val="2.7777777777777776E-2"/>
        </c:manualLayout>
      </c:layout>
      <c:overlay val="0"/>
    </c:title>
    <c:autoTitleDeleted val="0"/>
    <c:plotArea>
      <c:layout/>
      <c:barChart>
        <c:barDir val="col"/>
        <c:grouping val="stacked"/>
        <c:varyColors val="0"/>
        <c:ser>
          <c:idx val="0"/>
          <c:order val="0"/>
          <c:tx>
            <c:strRef>
              <c:f>Hoja1!$B$1</c:f>
              <c:strCache>
                <c:ptCount val="1"/>
                <c:pt idx="0">
                  <c:v>VP</c:v>
                </c:pt>
              </c:strCache>
            </c:strRef>
          </c:tx>
          <c:spPr>
            <a:solidFill>
              <a:schemeClr val="tx2"/>
            </a:solidFill>
          </c:spPr>
          <c:invertIfNegative val="0"/>
          <c:cat>
            <c:strRef>
              <c:f>Hoja1!$A$2:$A$8</c:f>
              <c:strCache>
                <c:ptCount val="7"/>
                <c:pt idx="0">
                  <c:v>ARL</c:v>
                </c:pt>
                <c:pt idx="1">
                  <c:v>ATS</c:v>
                </c:pt>
                <c:pt idx="2">
                  <c:v>AATS</c:v>
                </c:pt>
                <c:pt idx="3">
                  <c:v>ANOS</c:v>
                </c:pt>
                <c:pt idx="4">
                  <c:v>ATC</c:v>
                </c:pt>
                <c:pt idx="5">
                  <c:v>SSATS, ANSS, ANSW</c:v>
                </c:pt>
                <c:pt idx="6">
                  <c:v>TARL, TATS</c:v>
                </c:pt>
              </c:strCache>
            </c:strRef>
          </c:cat>
          <c:val>
            <c:numRef>
              <c:f>Hoja1!$B$2:$B$8</c:f>
              <c:numCache>
                <c:formatCode>General</c:formatCode>
                <c:ptCount val="7"/>
                <c:pt idx="0">
                  <c:v>1</c:v>
                </c:pt>
                <c:pt idx="1">
                  <c:v>3</c:v>
                </c:pt>
                <c:pt idx="2">
                  <c:v>10</c:v>
                </c:pt>
                <c:pt idx="3">
                  <c:v>4</c:v>
                </c:pt>
                <c:pt idx="4">
                  <c:v>1</c:v>
                </c:pt>
                <c:pt idx="5">
                  <c:v>1</c:v>
                </c:pt>
                <c:pt idx="6">
                  <c:v>1</c:v>
                </c:pt>
              </c:numCache>
            </c:numRef>
          </c:val>
        </c:ser>
        <c:ser>
          <c:idx val="1"/>
          <c:order val="1"/>
          <c:tx>
            <c:strRef>
              <c:f>Hoja1!$C$1</c:f>
              <c:strCache>
                <c:ptCount val="1"/>
                <c:pt idx="0">
                  <c:v>VSI</c:v>
                </c:pt>
              </c:strCache>
            </c:strRef>
          </c:tx>
          <c:spPr>
            <a:solidFill>
              <a:schemeClr val="tx2">
                <a:lumMod val="60000"/>
                <a:lumOff val="40000"/>
              </a:schemeClr>
            </a:solidFill>
          </c:spPr>
          <c:invertIfNegative val="0"/>
          <c:cat>
            <c:strRef>
              <c:f>Hoja1!$A$2:$A$8</c:f>
              <c:strCache>
                <c:ptCount val="7"/>
                <c:pt idx="0">
                  <c:v>ARL</c:v>
                </c:pt>
                <c:pt idx="1">
                  <c:v>ATS</c:v>
                </c:pt>
                <c:pt idx="2">
                  <c:v>AATS</c:v>
                </c:pt>
                <c:pt idx="3">
                  <c:v>ANOS</c:v>
                </c:pt>
                <c:pt idx="4">
                  <c:v>ATC</c:v>
                </c:pt>
                <c:pt idx="5">
                  <c:v>SSATS, ANSS, ANSW</c:v>
                </c:pt>
                <c:pt idx="6">
                  <c:v>TARL, TATS</c:v>
                </c:pt>
              </c:strCache>
            </c:strRef>
          </c:cat>
          <c:val>
            <c:numRef>
              <c:f>Hoja1!$C$2:$C$8</c:f>
              <c:numCache>
                <c:formatCode>General</c:formatCode>
                <c:ptCount val="7"/>
                <c:pt idx="1">
                  <c:v>6</c:v>
                </c:pt>
                <c:pt idx="2">
                  <c:v>7</c:v>
                </c:pt>
                <c:pt idx="5">
                  <c:v>1</c:v>
                </c:pt>
                <c:pt idx="6">
                  <c:v>1</c:v>
                </c:pt>
              </c:numCache>
            </c:numRef>
          </c:val>
        </c:ser>
        <c:ser>
          <c:idx val="2"/>
          <c:order val="2"/>
          <c:tx>
            <c:strRef>
              <c:f>Hoja1!$D$1</c:f>
              <c:strCache>
                <c:ptCount val="1"/>
                <c:pt idx="0">
                  <c:v>VSS</c:v>
                </c:pt>
              </c:strCache>
            </c:strRef>
          </c:tx>
          <c:spPr>
            <a:solidFill>
              <a:schemeClr val="tx2">
                <a:lumMod val="40000"/>
                <a:lumOff val="60000"/>
              </a:schemeClr>
            </a:solidFill>
          </c:spPr>
          <c:invertIfNegative val="0"/>
          <c:cat>
            <c:strRef>
              <c:f>Hoja1!$A$2:$A$8</c:f>
              <c:strCache>
                <c:ptCount val="7"/>
                <c:pt idx="0">
                  <c:v>ARL</c:v>
                </c:pt>
                <c:pt idx="1">
                  <c:v>ATS</c:v>
                </c:pt>
                <c:pt idx="2">
                  <c:v>AATS</c:v>
                </c:pt>
                <c:pt idx="3">
                  <c:v>ANOS</c:v>
                </c:pt>
                <c:pt idx="4">
                  <c:v>ATC</c:v>
                </c:pt>
                <c:pt idx="5">
                  <c:v>SSATS, ANSS, ANSW</c:v>
                </c:pt>
                <c:pt idx="6">
                  <c:v>TARL, TATS</c:v>
                </c:pt>
              </c:strCache>
            </c:strRef>
          </c:cat>
          <c:val>
            <c:numRef>
              <c:f>Hoja1!$D$2:$D$8</c:f>
              <c:numCache>
                <c:formatCode>General</c:formatCode>
                <c:ptCount val="7"/>
                <c:pt idx="0">
                  <c:v>6</c:v>
                </c:pt>
                <c:pt idx="3">
                  <c:v>1</c:v>
                </c:pt>
              </c:numCache>
            </c:numRef>
          </c:val>
        </c:ser>
        <c:ser>
          <c:idx val="3"/>
          <c:order val="3"/>
          <c:tx>
            <c:strRef>
              <c:f>Hoja1!$E$1</c:f>
              <c:strCache>
                <c:ptCount val="1"/>
                <c:pt idx="0">
                  <c:v>VSSI</c:v>
                </c:pt>
              </c:strCache>
            </c:strRef>
          </c:tx>
          <c:spPr>
            <a:solidFill>
              <a:schemeClr val="tx2">
                <a:lumMod val="20000"/>
                <a:lumOff val="80000"/>
              </a:schemeClr>
            </a:solidFill>
          </c:spPr>
          <c:invertIfNegative val="0"/>
          <c:cat>
            <c:strRef>
              <c:f>Hoja1!$A$2:$A$8</c:f>
              <c:strCache>
                <c:ptCount val="7"/>
                <c:pt idx="0">
                  <c:v>ARL</c:v>
                </c:pt>
                <c:pt idx="1">
                  <c:v>ATS</c:v>
                </c:pt>
                <c:pt idx="2">
                  <c:v>AATS</c:v>
                </c:pt>
                <c:pt idx="3">
                  <c:v>ANOS</c:v>
                </c:pt>
                <c:pt idx="4">
                  <c:v>ATC</c:v>
                </c:pt>
                <c:pt idx="5">
                  <c:v>SSATS, ANSS, ANSW</c:v>
                </c:pt>
                <c:pt idx="6">
                  <c:v>TARL, TATS</c:v>
                </c:pt>
              </c:strCache>
            </c:strRef>
          </c:cat>
          <c:val>
            <c:numRef>
              <c:f>Hoja1!$E$2:$E$8</c:f>
              <c:numCache>
                <c:formatCode>General</c:formatCode>
                <c:ptCount val="7"/>
                <c:pt idx="0">
                  <c:v>3</c:v>
                </c:pt>
                <c:pt idx="1">
                  <c:v>7</c:v>
                </c:pt>
                <c:pt idx="2">
                  <c:v>1</c:v>
                </c:pt>
                <c:pt idx="3">
                  <c:v>1</c:v>
                </c:pt>
              </c:numCache>
            </c:numRef>
          </c:val>
        </c:ser>
        <c:ser>
          <c:idx val="4"/>
          <c:order val="4"/>
          <c:tx>
            <c:strRef>
              <c:f>Hoja1!$F$1</c:f>
              <c:strCache>
                <c:ptCount val="1"/>
                <c:pt idx="0">
                  <c:v>VSSIWL</c:v>
                </c:pt>
              </c:strCache>
            </c:strRef>
          </c:tx>
          <c:spPr>
            <a:solidFill>
              <a:schemeClr val="bg1">
                <a:lumMod val="95000"/>
              </a:schemeClr>
            </a:solidFill>
          </c:spPr>
          <c:invertIfNegative val="0"/>
          <c:cat>
            <c:strRef>
              <c:f>Hoja1!$A$2:$A$8</c:f>
              <c:strCache>
                <c:ptCount val="7"/>
                <c:pt idx="0">
                  <c:v>ARL</c:v>
                </c:pt>
                <c:pt idx="1">
                  <c:v>ATS</c:v>
                </c:pt>
                <c:pt idx="2">
                  <c:v>AATS</c:v>
                </c:pt>
                <c:pt idx="3">
                  <c:v>ANOS</c:v>
                </c:pt>
                <c:pt idx="4">
                  <c:v>ATC</c:v>
                </c:pt>
                <c:pt idx="5">
                  <c:v>SSATS, ANSS, ANSW</c:v>
                </c:pt>
                <c:pt idx="6">
                  <c:v>TARL, TATS</c:v>
                </c:pt>
              </c:strCache>
            </c:strRef>
          </c:cat>
          <c:val>
            <c:numRef>
              <c:f>Hoja1!$F$2:$F$8</c:f>
              <c:numCache>
                <c:formatCode>General</c:formatCode>
                <c:ptCount val="7"/>
                <c:pt idx="3">
                  <c:v>1</c:v>
                </c:pt>
                <c:pt idx="5">
                  <c:v>1</c:v>
                </c:pt>
              </c:numCache>
            </c:numRef>
          </c:val>
        </c:ser>
        <c:dLbls>
          <c:showLegendKey val="0"/>
          <c:showVal val="0"/>
          <c:showCatName val="0"/>
          <c:showSerName val="0"/>
          <c:showPercent val="0"/>
          <c:showBubbleSize val="0"/>
        </c:dLbls>
        <c:gapWidth val="20"/>
        <c:overlap val="100"/>
        <c:axId val="165001728"/>
        <c:axId val="196657152"/>
      </c:barChart>
      <c:catAx>
        <c:axId val="165001728"/>
        <c:scaling>
          <c:orientation val="minMax"/>
        </c:scaling>
        <c:delete val="0"/>
        <c:axPos val="b"/>
        <c:majorTickMark val="out"/>
        <c:minorTickMark val="none"/>
        <c:tickLblPos val="nextTo"/>
        <c:crossAx val="196657152"/>
        <c:crosses val="autoZero"/>
        <c:auto val="1"/>
        <c:lblAlgn val="ctr"/>
        <c:lblOffset val="100"/>
        <c:noMultiLvlLbl val="0"/>
      </c:catAx>
      <c:valAx>
        <c:axId val="196657152"/>
        <c:scaling>
          <c:orientation val="minMax"/>
        </c:scaling>
        <c:delete val="0"/>
        <c:axPos val="l"/>
        <c:numFmt formatCode="General" sourceLinked="1"/>
        <c:majorTickMark val="out"/>
        <c:minorTickMark val="none"/>
        <c:tickLblPos val="nextTo"/>
        <c:crossAx val="165001728"/>
        <c:crosses val="autoZero"/>
        <c:crossBetween val="between"/>
      </c:valAx>
    </c:plotArea>
    <c:legend>
      <c:legendPos val="r"/>
      <c:layout>
        <c:manualLayout>
          <c:xMode val="edge"/>
          <c:yMode val="edge"/>
          <c:x val="0.77369531933508318"/>
          <c:y val="0.14255869058034412"/>
          <c:w val="0.18186023622047243"/>
          <c:h val="0.41858595800524934"/>
        </c:manualLayout>
      </c:layout>
      <c:overlay val="1"/>
      <c:spPr>
        <a:ln>
          <a:solidFill>
            <a:schemeClr val="bg1">
              <a:lumMod val="75000"/>
            </a:schemeClr>
          </a:solidFill>
          <a:prstDash val="dash"/>
        </a:ln>
      </c:spPr>
    </c:legend>
    <c:plotVisOnly val="1"/>
    <c:dispBlanksAs val="gap"/>
    <c:showDLblsOverMax val="0"/>
  </c:chart>
  <c:txPr>
    <a:bodyPr/>
    <a:lstStyle/>
    <a:p>
      <a:pPr>
        <a:defRPr>
          <a:latin typeface="Arial" pitchFamily="34" charset="0"/>
          <a:cs typeface="Arial" pitchFamily="34" charset="0"/>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Costs</a:t>
            </a:r>
            <a:r>
              <a:rPr lang="en-US" sz="1400" baseline="0"/>
              <a:t> considered in the model</a:t>
            </a:r>
            <a:endParaRPr lang="en-US" sz="1400"/>
          </a:p>
        </c:rich>
      </c:tx>
      <c:layout/>
      <c:overlay val="0"/>
    </c:title>
    <c:autoTitleDeleted val="0"/>
    <c:plotArea>
      <c:layout>
        <c:manualLayout>
          <c:layoutTarget val="inner"/>
          <c:xMode val="edge"/>
          <c:yMode val="edge"/>
          <c:x val="0.5014328521434821"/>
          <c:y val="0.16712962962962963"/>
          <c:w val="0.43249781277340327"/>
          <c:h val="0.72309383202099742"/>
        </c:manualLayout>
      </c:layout>
      <c:barChart>
        <c:barDir val="bar"/>
        <c:grouping val="clustered"/>
        <c:varyColors val="0"/>
        <c:ser>
          <c:idx val="0"/>
          <c:order val="0"/>
          <c:invertIfNegative val="0"/>
          <c:dLbls>
            <c:dLblPos val="outEnd"/>
            <c:showLegendKey val="0"/>
            <c:showVal val="1"/>
            <c:showCatName val="0"/>
            <c:showSerName val="0"/>
            <c:showPercent val="0"/>
            <c:showBubbleSize val="0"/>
            <c:showLeaderLines val="0"/>
          </c:dLbls>
          <c:cat>
            <c:strRef>
              <c:f>F!$A$1:$A$12</c:f>
              <c:strCache>
                <c:ptCount val="12"/>
                <c:pt idx="0">
                  <c:v>Sampling</c:v>
                </c:pt>
                <c:pt idx="1">
                  <c:v>Fixed of sampling</c:v>
                </c:pt>
                <c:pt idx="2">
                  <c:v>Variable of sampling</c:v>
                </c:pt>
                <c:pt idx="3">
                  <c:v>Process in control</c:v>
                </c:pt>
                <c:pt idx="4">
                  <c:v>Process out of control</c:v>
                </c:pt>
                <c:pt idx="5">
                  <c:v>False alarms</c:v>
                </c:pt>
                <c:pt idx="6">
                  <c:v>Repair or corrective maintenance</c:v>
                </c:pt>
                <c:pt idx="7">
                  <c:v>Restoring to in control state</c:v>
                </c:pt>
                <c:pt idx="8">
                  <c:v>Finding assignable cause and repair</c:v>
                </c:pt>
                <c:pt idx="9">
                  <c:v>Preventive maintenance</c:v>
                </c:pt>
                <c:pt idx="10">
                  <c:v>Expected cost in the transition phase</c:v>
                </c:pt>
                <c:pt idx="11">
                  <c:v>Labour resources</c:v>
                </c:pt>
              </c:strCache>
            </c:strRef>
          </c:cat>
          <c:val>
            <c:numRef>
              <c:f>F!$C$1:$C$12</c:f>
              <c:numCache>
                <c:formatCode>0%</c:formatCode>
                <c:ptCount val="12"/>
                <c:pt idx="0">
                  <c:v>0.91666666666666663</c:v>
                </c:pt>
                <c:pt idx="1">
                  <c:v>0.16666666666666666</c:v>
                </c:pt>
                <c:pt idx="2">
                  <c:v>0.16666666666666666</c:v>
                </c:pt>
                <c:pt idx="3">
                  <c:v>0.66666666666666663</c:v>
                </c:pt>
                <c:pt idx="4">
                  <c:v>1</c:v>
                </c:pt>
                <c:pt idx="5">
                  <c:v>1</c:v>
                </c:pt>
                <c:pt idx="6">
                  <c:v>0.33333333333333331</c:v>
                </c:pt>
                <c:pt idx="7">
                  <c:v>0.41666666666666669</c:v>
                </c:pt>
                <c:pt idx="8">
                  <c:v>0.33333333333333331</c:v>
                </c:pt>
                <c:pt idx="9">
                  <c:v>0.16666666666666666</c:v>
                </c:pt>
                <c:pt idx="10">
                  <c:v>8.3333333333333329E-2</c:v>
                </c:pt>
                <c:pt idx="11">
                  <c:v>8.3333333333333329E-2</c:v>
                </c:pt>
              </c:numCache>
            </c:numRef>
          </c:val>
        </c:ser>
        <c:dLbls>
          <c:showLegendKey val="0"/>
          <c:showVal val="0"/>
          <c:showCatName val="0"/>
          <c:showSerName val="0"/>
          <c:showPercent val="0"/>
          <c:showBubbleSize val="0"/>
        </c:dLbls>
        <c:gapWidth val="150"/>
        <c:axId val="218374144"/>
        <c:axId val="196660032"/>
      </c:barChart>
      <c:catAx>
        <c:axId val="218374144"/>
        <c:scaling>
          <c:orientation val="minMax"/>
        </c:scaling>
        <c:delete val="0"/>
        <c:axPos val="l"/>
        <c:majorTickMark val="out"/>
        <c:minorTickMark val="none"/>
        <c:tickLblPos val="nextTo"/>
        <c:txPr>
          <a:bodyPr/>
          <a:lstStyle/>
          <a:p>
            <a:pPr>
              <a:defRPr sz="900"/>
            </a:pPr>
            <a:endParaRPr lang="es-CO"/>
          </a:p>
        </c:txPr>
        <c:crossAx val="196660032"/>
        <c:crosses val="autoZero"/>
        <c:auto val="1"/>
        <c:lblAlgn val="ctr"/>
        <c:lblOffset val="100"/>
        <c:noMultiLvlLbl val="0"/>
      </c:catAx>
      <c:valAx>
        <c:axId val="196660032"/>
        <c:scaling>
          <c:orientation val="minMax"/>
        </c:scaling>
        <c:delete val="0"/>
        <c:axPos val="b"/>
        <c:majorGridlines>
          <c:spPr>
            <a:ln>
              <a:solidFill>
                <a:schemeClr val="bg1">
                  <a:lumMod val="75000"/>
                </a:schemeClr>
              </a:solidFill>
              <a:prstDash val="dash"/>
            </a:ln>
          </c:spPr>
        </c:majorGridlines>
        <c:numFmt formatCode="0%" sourceLinked="1"/>
        <c:majorTickMark val="out"/>
        <c:minorTickMark val="none"/>
        <c:tickLblPos val="nextTo"/>
        <c:crossAx val="218374144"/>
        <c:crosses val="autoZero"/>
        <c:crossBetween val="between"/>
      </c:valAx>
    </c:plotArea>
    <c:plotVisOnly val="1"/>
    <c:dispBlanksAs val="gap"/>
    <c:showDLblsOverMax val="0"/>
  </c:chart>
  <c:txPr>
    <a:bodyPr/>
    <a:lstStyle/>
    <a:p>
      <a:pPr>
        <a:defRPr>
          <a:latin typeface="Arial" pitchFamily="34" charset="0"/>
          <a:cs typeface="Arial" pitchFamily="34" charset="0"/>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(I) Type of sampling strategy applied</a:t>
            </a:r>
          </a:p>
        </c:rich>
      </c:tx>
      <c:layout/>
      <c:overlay val="0"/>
    </c:title>
    <c:autoTitleDeleted val="0"/>
    <c:plotArea>
      <c:layout/>
      <c:barChart>
        <c:barDir val="col"/>
        <c:grouping val="clustered"/>
        <c:varyColors val="0"/>
        <c:ser>
          <c:idx val="0"/>
          <c:order val="0"/>
          <c:spPr>
            <a:pattFill prst="solidDmnd">
              <a:fgClr>
                <a:schemeClr val="accent1"/>
              </a:fgClr>
              <a:bgClr>
                <a:schemeClr val="bg1"/>
              </a:bgClr>
            </a:pattFill>
          </c:spPr>
          <c:invertIfNegative val="0"/>
          <c:cat>
            <c:strRef>
              <c:f>F!$A$22:$A$23</c:f>
              <c:strCache>
                <c:ptCount val="2"/>
                <c:pt idx="0">
                  <c:v>(i) Double sampling (DS)</c:v>
                </c:pt>
                <c:pt idx="1">
                  <c:v>(ii) Multiple dependent state sampling (MDS)</c:v>
                </c:pt>
              </c:strCache>
            </c:strRef>
          </c:cat>
          <c:val>
            <c:numRef>
              <c:f>F!$B$22:$B$23</c:f>
              <c:numCache>
                <c:formatCode>General</c:formatCode>
                <c:ptCount val="2"/>
                <c:pt idx="0">
                  <c:v>6</c:v>
                </c:pt>
                <c:pt idx="1">
                  <c:v>2</c:v>
                </c:pt>
              </c:numCache>
            </c:numRef>
          </c:val>
        </c:ser>
        <c:dLbls>
          <c:showLegendKey val="0"/>
          <c:showVal val="0"/>
          <c:showCatName val="0"/>
          <c:showSerName val="0"/>
          <c:showPercent val="0"/>
          <c:showBubbleSize val="0"/>
        </c:dLbls>
        <c:gapWidth val="150"/>
        <c:axId val="218375680"/>
        <c:axId val="196661760"/>
      </c:barChart>
      <c:catAx>
        <c:axId val="218375680"/>
        <c:scaling>
          <c:orientation val="minMax"/>
        </c:scaling>
        <c:delete val="0"/>
        <c:axPos val="b"/>
        <c:majorTickMark val="out"/>
        <c:minorTickMark val="none"/>
        <c:tickLblPos val="nextTo"/>
        <c:crossAx val="196661760"/>
        <c:crosses val="autoZero"/>
        <c:auto val="1"/>
        <c:lblAlgn val="ctr"/>
        <c:lblOffset val="100"/>
        <c:noMultiLvlLbl val="0"/>
      </c:catAx>
      <c:valAx>
        <c:axId val="196661760"/>
        <c:scaling>
          <c:orientation val="minMax"/>
        </c:scaling>
        <c:delete val="0"/>
        <c:axPos val="l"/>
        <c:majorGridlines>
          <c:spPr>
            <a:ln>
              <a:solidFill>
                <a:schemeClr val="bg1">
                  <a:lumMod val="75000"/>
                </a:schemeClr>
              </a:solidFill>
              <a:prstDash val="dash"/>
            </a:ln>
          </c:spPr>
        </c:majorGridlines>
        <c:numFmt formatCode="General" sourceLinked="1"/>
        <c:majorTickMark val="out"/>
        <c:minorTickMark val="none"/>
        <c:tickLblPos val="nextTo"/>
        <c:crossAx val="218375680"/>
        <c:crosses val="autoZero"/>
        <c:crossBetween val="between"/>
      </c:valAx>
    </c:plotArea>
    <c:plotVisOnly val="1"/>
    <c:dispBlanksAs val="gap"/>
    <c:showDLblsOverMax val="0"/>
  </c:chart>
  <c:txPr>
    <a:bodyPr/>
    <a:lstStyle/>
    <a:p>
      <a:pPr>
        <a:defRPr>
          <a:latin typeface="Arial" pitchFamily="34" charset="0"/>
          <a:cs typeface="Arial" pitchFamily="34" charset="0"/>
        </a:defRPr>
      </a:pPr>
      <a:endParaRPr lang="es-C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sz="1400"/>
              <a:t>Use of sampling strategies</a:t>
            </a:r>
          </a:p>
        </c:rich>
      </c:tx>
      <c:layout/>
      <c:overlay val="0"/>
    </c:title>
    <c:autoTitleDeleted val="0"/>
    <c:plotArea>
      <c:layout/>
      <c:pieChart>
        <c:varyColors val="1"/>
        <c:ser>
          <c:idx val="0"/>
          <c:order val="0"/>
          <c:dPt>
            <c:idx val="0"/>
            <c:bubble3D val="0"/>
            <c:spPr>
              <a:pattFill prst="solidDmnd">
                <a:fgClr>
                  <a:schemeClr val="accent1"/>
                </a:fgClr>
                <a:bgClr>
                  <a:schemeClr val="bg1"/>
                </a:bgClr>
              </a:pattFill>
            </c:spPr>
          </c:dPt>
          <c:dPt>
            <c:idx val="1"/>
            <c:bubble3D val="0"/>
            <c:spPr>
              <a:pattFill prst="pct90">
                <a:fgClr>
                  <a:schemeClr val="accent1"/>
                </a:fgClr>
                <a:bgClr>
                  <a:schemeClr val="bg1"/>
                </a:bgClr>
              </a:pattFill>
            </c:spPr>
          </c:dPt>
          <c:dLbls>
            <c:dLbl>
              <c:idx val="0"/>
              <c:layout>
                <c:manualLayout>
                  <c:x val="0.16000262467191612"/>
                  <c:y val="6.1942986293379992E-2"/>
                </c:manualLayout>
              </c:layout>
              <c:showLegendKey val="0"/>
              <c:showVal val="0"/>
              <c:showCatName val="1"/>
              <c:showSerName val="0"/>
              <c:showPercent val="1"/>
              <c:showBubbleSize val="0"/>
            </c:dLbl>
            <c:dLbl>
              <c:idx val="1"/>
              <c:layout>
                <c:manualLayout>
                  <c:x val="-0.14055993000874892"/>
                  <c:y val="-0.14277777777777778"/>
                </c:manualLayout>
              </c:layout>
              <c:showLegendKey val="0"/>
              <c:showVal val="0"/>
              <c:showCatName val="1"/>
              <c:showSerName val="0"/>
              <c:showPercent val="1"/>
              <c:showBubbleSize val="0"/>
            </c:dLbl>
            <c:showLegendKey val="0"/>
            <c:showVal val="0"/>
            <c:showCatName val="1"/>
            <c:showSerName val="0"/>
            <c:showPercent val="1"/>
            <c:showBubbleSize val="0"/>
            <c:showLeaderLines val="1"/>
          </c:dLbls>
          <c:cat>
            <c:strRef>
              <c:f>F!$A$25:$A$26</c:f>
              <c:strCache>
                <c:ptCount val="2"/>
                <c:pt idx="0">
                  <c:v>Yes</c:v>
                </c:pt>
                <c:pt idx="1">
                  <c:v>No</c:v>
                </c:pt>
              </c:strCache>
            </c:strRef>
          </c:cat>
          <c:val>
            <c:numRef>
              <c:f>F!$C$25:$C$26</c:f>
              <c:numCache>
                <c:formatCode>0%</c:formatCode>
                <c:ptCount val="2"/>
                <c:pt idx="0">
                  <c:v>0.13333333333333333</c:v>
                </c:pt>
                <c:pt idx="1">
                  <c:v>0.8666666666666667</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txPr>
    <a:bodyPr/>
    <a:lstStyle/>
    <a:p>
      <a:pPr>
        <a:defRPr>
          <a:latin typeface="Arial" pitchFamily="34" charset="0"/>
          <a:cs typeface="Arial" pitchFamily="34" charset="0"/>
        </a:defRPr>
      </a:pPr>
      <a:endParaRPr lang="es-CO"/>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sz="1400"/>
              <a:t>Use of detection or run rules</a:t>
            </a:r>
          </a:p>
        </c:rich>
      </c:tx>
      <c:layout>
        <c:manualLayout>
          <c:xMode val="edge"/>
          <c:yMode val="edge"/>
          <c:x val="0.15130555555555555"/>
          <c:y val="2.7777777777777776E-2"/>
        </c:manualLayout>
      </c:layout>
      <c:overlay val="0"/>
    </c:title>
    <c:autoTitleDeleted val="0"/>
    <c:plotArea>
      <c:layout/>
      <c:pieChart>
        <c:varyColors val="1"/>
        <c:ser>
          <c:idx val="0"/>
          <c:order val="0"/>
          <c:spPr>
            <a:pattFill prst="pct5">
              <a:fgClr>
                <a:schemeClr val="accent1"/>
              </a:fgClr>
              <a:bgClr>
                <a:schemeClr val="bg1"/>
              </a:bgClr>
            </a:pattFill>
            <a:ln>
              <a:solidFill>
                <a:schemeClr val="bg1">
                  <a:lumMod val="75000"/>
                </a:schemeClr>
              </a:solidFill>
            </a:ln>
          </c:spPr>
          <c:dPt>
            <c:idx val="0"/>
            <c:bubble3D val="0"/>
            <c:spPr>
              <a:solidFill>
                <a:schemeClr val="accent1"/>
              </a:solidFill>
              <a:ln>
                <a:solidFill>
                  <a:schemeClr val="bg1">
                    <a:lumMod val="75000"/>
                  </a:schemeClr>
                </a:solidFill>
              </a:ln>
            </c:spPr>
          </c:dPt>
          <c:dPt>
            <c:idx val="1"/>
            <c:bubble3D val="0"/>
            <c:spPr>
              <a:pattFill prst="solidDmnd">
                <a:fgClr>
                  <a:schemeClr val="accent1"/>
                </a:fgClr>
                <a:bgClr>
                  <a:schemeClr val="bg1"/>
                </a:bgClr>
              </a:pattFill>
              <a:ln>
                <a:solidFill>
                  <a:schemeClr val="bg1">
                    <a:lumMod val="75000"/>
                  </a:schemeClr>
                </a:solidFill>
              </a:ln>
            </c:spPr>
          </c:dPt>
          <c:dLbls>
            <c:dLbl>
              <c:idx val="0"/>
              <c:layout>
                <c:manualLayout>
                  <c:x val="5.8305118110236219E-2"/>
                  <c:y val="2.1545640128317292E-2"/>
                </c:manualLayout>
              </c:layout>
              <c:showLegendKey val="0"/>
              <c:showVal val="0"/>
              <c:showCatName val="1"/>
              <c:showSerName val="0"/>
              <c:showPercent val="1"/>
              <c:showBubbleSize val="0"/>
            </c:dLbl>
            <c:dLbl>
              <c:idx val="1"/>
              <c:layout>
                <c:manualLayout>
                  <c:x val="-8.5042979002624669E-2"/>
                  <c:y val="-0.12832713619130942"/>
                </c:manualLayout>
              </c:layout>
              <c:showLegendKey val="0"/>
              <c:showVal val="0"/>
              <c:showCatName val="1"/>
              <c:showSerName val="0"/>
              <c:showPercent val="1"/>
              <c:showBubbleSize val="0"/>
            </c:dLbl>
            <c:showLegendKey val="0"/>
            <c:showVal val="0"/>
            <c:showCatName val="1"/>
            <c:showSerName val="0"/>
            <c:showPercent val="1"/>
            <c:showBubbleSize val="0"/>
            <c:showLeaderLines val="1"/>
          </c:dLbls>
          <c:cat>
            <c:strRef>
              <c:f>'A-B y D'!$A$7:$A$8</c:f>
              <c:strCache>
                <c:ptCount val="2"/>
                <c:pt idx="0">
                  <c:v>Yes</c:v>
                </c:pt>
                <c:pt idx="1">
                  <c:v>No</c:v>
                </c:pt>
              </c:strCache>
            </c:strRef>
          </c:cat>
          <c:val>
            <c:numRef>
              <c:f>'A-B y D'!$B$7:$B$8</c:f>
              <c:numCache>
                <c:formatCode>0%</c:formatCode>
                <c:ptCount val="2"/>
                <c:pt idx="0">
                  <c:v>0.16666666666666666</c:v>
                </c:pt>
                <c:pt idx="1">
                  <c:v>0.83333333333333337</c:v>
                </c:pt>
              </c:numCache>
            </c:numRef>
          </c:val>
        </c:ser>
        <c:dLbls>
          <c:showLegendKey val="0"/>
          <c:showVal val="0"/>
          <c:showCatName val="0"/>
          <c:showSerName val="0"/>
          <c:showPercent val="1"/>
          <c:showBubbleSize val="0"/>
          <c:showLeaderLines val="1"/>
        </c:dLbls>
        <c:firstSliceAng val="0"/>
      </c:pieChart>
    </c:plotArea>
    <c:plotVisOnly val="1"/>
    <c:dispBlanksAs val="gap"/>
    <c:showDLblsOverMax val="0"/>
  </c:chart>
  <c:txPr>
    <a:bodyPr/>
    <a:lstStyle/>
    <a:p>
      <a:pPr>
        <a:defRPr>
          <a:latin typeface="Arial" pitchFamily="34" charset="0"/>
          <a:cs typeface="Arial" pitchFamily="34" charset="0"/>
        </a:defRPr>
      </a:pPr>
      <a:endParaRPr lang="es-C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(H) Type of run or detection rule</a:t>
            </a:r>
          </a:p>
        </c:rich>
      </c:tx>
      <c:layout/>
      <c:overlay val="0"/>
    </c:title>
    <c:autoTitleDeleted val="0"/>
    <c:plotArea>
      <c:layout/>
      <c:barChart>
        <c:barDir val="bar"/>
        <c:grouping val="clustered"/>
        <c:varyColors val="0"/>
        <c:ser>
          <c:idx val="0"/>
          <c:order val="0"/>
          <c:invertIfNegative val="0"/>
          <c:cat>
            <c:strRef>
              <c:f>'A-B y D'!$A$9:$A$15</c:f>
              <c:strCache>
                <c:ptCount val="7"/>
                <c:pt idx="0">
                  <c:v>(i) 1 point out-of-control</c:v>
                </c:pt>
                <c:pt idx="1">
                  <c:v>(ii) 2 consecutive points within the warning limits</c:v>
                </c:pt>
                <c:pt idx="2">
                  <c:v>(iii) 4 consecutive points within the warning limits</c:v>
                </c:pt>
                <c:pt idx="3">
                  <c:v>(iv) 10 or more points on the same side of the center line</c:v>
                </c:pt>
                <c:pt idx="4">
                  <c:v>(v) A&amp;L</c:v>
                </c:pt>
                <c:pt idx="5">
                  <c:v>(vi) B&amp;L</c:v>
                </c:pt>
                <c:pt idx="6">
                  <c:v>(vii) Sub-chart CRL</c:v>
                </c:pt>
              </c:strCache>
            </c:strRef>
          </c:cat>
          <c:val>
            <c:numRef>
              <c:f>'A-B y D'!$B$9:$B$15</c:f>
              <c:numCache>
                <c:formatCode>General</c:formatCode>
                <c:ptCount val="7"/>
                <c:pt idx="0">
                  <c:v>2</c:v>
                </c:pt>
                <c:pt idx="1">
                  <c:v>3</c:v>
                </c:pt>
                <c:pt idx="2">
                  <c:v>2</c:v>
                </c:pt>
                <c:pt idx="3">
                  <c:v>1</c:v>
                </c:pt>
                <c:pt idx="4">
                  <c:v>3</c:v>
                </c:pt>
                <c:pt idx="5">
                  <c:v>1</c:v>
                </c:pt>
                <c:pt idx="6">
                  <c:v>3</c:v>
                </c:pt>
              </c:numCache>
            </c:numRef>
          </c:val>
        </c:ser>
        <c:dLbls>
          <c:showLegendKey val="0"/>
          <c:showVal val="0"/>
          <c:showCatName val="0"/>
          <c:showSerName val="0"/>
          <c:showPercent val="0"/>
          <c:showBubbleSize val="0"/>
        </c:dLbls>
        <c:gapWidth val="150"/>
        <c:axId val="219194880"/>
        <c:axId val="219136576"/>
      </c:barChart>
      <c:catAx>
        <c:axId val="219194880"/>
        <c:scaling>
          <c:orientation val="minMax"/>
        </c:scaling>
        <c:delete val="0"/>
        <c:axPos val="l"/>
        <c:majorTickMark val="out"/>
        <c:minorTickMark val="none"/>
        <c:tickLblPos val="nextTo"/>
        <c:txPr>
          <a:bodyPr/>
          <a:lstStyle/>
          <a:p>
            <a:pPr>
              <a:defRPr sz="900"/>
            </a:pPr>
            <a:endParaRPr lang="es-CO"/>
          </a:p>
        </c:txPr>
        <c:crossAx val="219136576"/>
        <c:crosses val="autoZero"/>
        <c:auto val="1"/>
        <c:lblAlgn val="ctr"/>
        <c:lblOffset val="100"/>
        <c:noMultiLvlLbl val="0"/>
      </c:catAx>
      <c:valAx>
        <c:axId val="219136576"/>
        <c:scaling>
          <c:orientation val="minMax"/>
        </c:scaling>
        <c:delete val="0"/>
        <c:axPos val="b"/>
        <c:majorGridlines>
          <c:spPr>
            <a:ln>
              <a:solidFill>
                <a:schemeClr val="bg1">
                  <a:lumMod val="75000"/>
                </a:schemeClr>
              </a:solidFill>
              <a:prstDash val="dash"/>
            </a:ln>
          </c:spPr>
        </c:majorGridlines>
        <c:numFmt formatCode="General" sourceLinked="1"/>
        <c:majorTickMark val="out"/>
        <c:minorTickMark val="none"/>
        <c:tickLblPos val="nextTo"/>
        <c:crossAx val="219194880"/>
        <c:crosses val="autoZero"/>
        <c:crossBetween val="between"/>
        <c:majorUnit val="1"/>
      </c:valAx>
    </c:plotArea>
    <c:plotVisOnly val="1"/>
    <c:dispBlanksAs val="gap"/>
    <c:showDLblsOverMax val="0"/>
  </c:chart>
  <c:txPr>
    <a:bodyPr/>
    <a:lstStyle/>
    <a:p>
      <a:pPr>
        <a:defRPr>
          <a:latin typeface="Arial" pitchFamily="34" charset="0"/>
          <a:cs typeface="Arial" pitchFamily="34" charset="0"/>
        </a:defRPr>
      </a:pPr>
      <a:endParaRPr lang="es-CO"/>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10182225</xdr:colOff>
      <xdr:row>36</xdr:row>
      <xdr:rowOff>171450</xdr:rowOff>
    </xdr:from>
    <xdr:to>
      <xdr:col>1</xdr:col>
      <xdr:colOff>1847850</xdr:colOff>
      <xdr:row>51</xdr:row>
      <xdr:rowOff>57150</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123825</xdr:colOff>
      <xdr:row>5</xdr:row>
      <xdr:rowOff>171450</xdr:rowOff>
    </xdr:from>
    <xdr:to>
      <xdr:col>10</xdr:col>
      <xdr:colOff>123825</xdr:colOff>
      <xdr:row>21</xdr:row>
      <xdr:rowOff>57150</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104775</xdr:colOff>
      <xdr:row>22</xdr:row>
      <xdr:rowOff>38100</xdr:rowOff>
    </xdr:from>
    <xdr:to>
      <xdr:col>10</xdr:col>
      <xdr:colOff>104775</xdr:colOff>
      <xdr:row>36</xdr:row>
      <xdr:rowOff>114300</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704850</xdr:colOff>
      <xdr:row>5</xdr:row>
      <xdr:rowOff>0</xdr:rowOff>
    </xdr:from>
    <xdr:to>
      <xdr:col>23</xdr:col>
      <xdr:colOff>228600</xdr:colOff>
      <xdr:row>20</xdr:row>
      <xdr:rowOff>9525</xdr:rowOff>
    </xdr:to>
    <xdr:pic>
      <xdr:nvPicPr>
        <xdr:cNvPr id="3" name="2 Imagen"/>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363950" y="638175"/>
          <a:ext cx="4857750" cy="2867025"/>
        </a:xfrm>
        <a:prstGeom prst="rect">
          <a:avLst/>
        </a:prstGeom>
        <a:noFill/>
      </xdr:spPr>
    </xdr:pic>
    <xdr:clientData/>
  </xdr:twoCellAnchor>
  <xdr:twoCellAnchor>
    <xdr:from>
      <xdr:col>9</xdr:col>
      <xdr:colOff>19050</xdr:colOff>
      <xdr:row>3</xdr:row>
      <xdr:rowOff>38100</xdr:rowOff>
    </xdr:from>
    <xdr:to>
      <xdr:col>14</xdr:col>
      <xdr:colOff>704850</xdr:colOff>
      <xdr:row>15</xdr:row>
      <xdr:rowOff>114300</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323850</xdr:colOff>
      <xdr:row>1</xdr:row>
      <xdr:rowOff>161925</xdr:rowOff>
    </xdr:from>
    <xdr:to>
      <xdr:col>11</xdr:col>
      <xdr:colOff>323850</xdr:colOff>
      <xdr:row>15</xdr:row>
      <xdr:rowOff>47625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304800</xdr:colOff>
      <xdr:row>16</xdr:row>
      <xdr:rowOff>114300</xdr:rowOff>
    </xdr:from>
    <xdr:to>
      <xdr:col>11</xdr:col>
      <xdr:colOff>304800</xdr:colOff>
      <xdr:row>31</xdr:row>
      <xdr:rowOff>0</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800101</xdr:colOff>
      <xdr:row>27</xdr:row>
      <xdr:rowOff>85725</xdr:rowOff>
    </xdr:from>
    <xdr:to>
      <xdr:col>1</xdr:col>
      <xdr:colOff>1638300</xdr:colOff>
      <xdr:row>41</xdr:row>
      <xdr:rowOff>161925</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647700</xdr:colOff>
      <xdr:row>5</xdr:row>
      <xdr:rowOff>180975</xdr:rowOff>
    </xdr:from>
    <xdr:to>
      <xdr:col>9</xdr:col>
      <xdr:colOff>647700</xdr:colOff>
      <xdr:row>21</xdr:row>
      <xdr:rowOff>66675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76200</xdr:rowOff>
    </xdr:from>
    <xdr:to>
      <xdr:col>3</xdr:col>
      <xdr:colOff>733424</xdr:colOff>
      <xdr:row>30</xdr:row>
      <xdr:rowOff>152400</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600075</xdr:colOff>
      <xdr:row>25</xdr:row>
      <xdr:rowOff>152400</xdr:rowOff>
    </xdr:from>
    <xdr:to>
      <xdr:col>8</xdr:col>
      <xdr:colOff>600075</xdr:colOff>
      <xdr:row>40</xdr:row>
      <xdr:rowOff>38100</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342900</xdr:colOff>
      <xdr:row>41</xdr:row>
      <xdr:rowOff>0</xdr:rowOff>
    </xdr:from>
    <xdr:to>
      <xdr:col>10</xdr:col>
      <xdr:colOff>2781300</xdr:colOff>
      <xdr:row>56</xdr:row>
      <xdr:rowOff>47625</xdr:rowOff>
    </xdr:to>
    <xdr:graphicFrame macro="">
      <xdr:nvGraphicFramePr>
        <xdr:cNvPr id="5" name="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56</xdr:row>
      <xdr:rowOff>161924</xdr:rowOff>
    </xdr:from>
    <xdr:to>
      <xdr:col>3</xdr:col>
      <xdr:colOff>657225</xdr:colOff>
      <xdr:row>69</xdr:row>
      <xdr:rowOff>0</xdr:rowOff>
    </xdr:to>
    <xdr:graphicFrame macro="">
      <xdr:nvGraphicFramePr>
        <xdr:cNvPr id="6" name="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2895599</xdr:colOff>
      <xdr:row>39</xdr:row>
      <xdr:rowOff>104775</xdr:rowOff>
    </xdr:from>
    <xdr:to>
      <xdr:col>17</xdr:col>
      <xdr:colOff>542924</xdr:colOff>
      <xdr:row>53</xdr:row>
      <xdr:rowOff>180975</xdr:rowOff>
    </xdr:to>
    <xdr:graphicFrame macro="">
      <xdr:nvGraphicFramePr>
        <xdr:cNvPr id="7" name="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2333624</xdr:colOff>
      <xdr:row>74</xdr:row>
      <xdr:rowOff>180975</xdr:rowOff>
    </xdr:from>
    <xdr:to>
      <xdr:col>16</xdr:col>
      <xdr:colOff>323849</xdr:colOff>
      <xdr:row>89</xdr:row>
      <xdr:rowOff>66675</xdr:rowOff>
    </xdr:to>
    <xdr:graphicFrame macro="">
      <xdr:nvGraphicFramePr>
        <xdr:cNvPr id="9" name="8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533400</xdr:colOff>
      <xdr:row>91</xdr:row>
      <xdr:rowOff>142875</xdr:rowOff>
    </xdr:from>
    <xdr:to>
      <xdr:col>10</xdr:col>
      <xdr:colOff>2190750</xdr:colOff>
      <xdr:row>106</xdr:row>
      <xdr:rowOff>28575</xdr:rowOff>
    </xdr:to>
    <xdr:graphicFrame macro="">
      <xdr:nvGraphicFramePr>
        <xdr:cNvPr id="8" name="7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781050</xdr:colOff>
      <xdr:row>120</xdr:row>
      <xdr:rowOff>180975</xdr:rowOff>
    </xdr:from>
    <xdr:to>
      <xdr:col>10</xdr:col>
      <xdr:colOff>95250</xdr:colOff>
      <xdr:row>135</xdr:row>
      <xdr:rowOff>66675</xdr:rowOff>
    </xdr:to>
    <xdr:graphicFrame macro="">
      <xdr:nvGraphicFramePr>
        <xdr:cNvPr id="10" name="9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0.09553</cdr:x>
      <cdr:y>0.08333</cdr:y>
    </cdr:from>
    <cdr:to>
      <cdr:x>0.64552</cdr:x>
      <cdr:y>0.52431</cdr:y>
    </cdr:to>
    <cdr:sp macro="" textlink="">
      <cdr:nvSpPr>
        <cdr:cNvPr id="2" name="1 CuadroTexto"/>
        <cdr:cNvSpPr txBox="1"/>
      </cdr:nvSpPr>
      <cdr:spPr>
        <a:xfrm xmlns:a="http://schemas.openxmlformats.org/drawingml/2006/main">
          <a:off x="590550" y="228600"/>
          <a:ext cx="3399887" cy="1209675"/>
        </a:xfrm>
        <a:prstGeom xmlns:a="http://schemas.openxmlformats.org/drawingml/2006/main" prst="rect">
          <a:avLst/>
        </a:prstGeom>
        <a:solidFill xmlns:a="http://schemas.openxmlformats.org/drawingml/2006/main">
          <a:schemeClr val="bg1"/>
        </a:solidFill>
        <a:ln xmlns:a="http://schemas.openxmlformats.org/drawingml/2006/main">
          <a:solidFill>
            <a:schemeClr val="bg1">
              <a:lumMod val="50000"/>
            </a:schemeClr>
          </a:solidFill>
        </a:ln>
      </cdr:spPr>
      <cdr:txBody>
        <a:bodyPr xmlns:a="http://schemas.openxmlformats.org/drawingml/2006/main" vertOverflow="clip" wrap="square" rtlCol="0"/>
        <a:lstStyle xmlns:a="http://schemas.openxmlformats.org/drawingml/2006/main"/>
        <a:p xmlns:a="http://schemas.openxmlformats.org/drawingml/2006/main">
          <a:pPr algn="ctr"/>
          <a:r>
            <a:rPr lang="es-CO" sz="800"/>
            <a:t>CIE - Computers and Industrial Engineering </a:t>
          </a:r>
        </a:p>
        <a:p xmlns:a="http://schemas.openxmlformats.org/drawingml/2006/main">
          <a:pPr algn="ctr"/>
          <a:r>
            <a:rPr lang="es-CO" sz="800"/>
            <a:t>CSPBSC - Communications in Statistics Part B: Simulation and Computation CSTM - Communications in Statistics - Theory and Methods</a:t>
          </a:r>
        </a:p>
        <a:p xmlns:a="http://schemas.openxmlformats.org/drawingml/2006/main">
          <a:pPr algn="ctr"/>
          <a:r>
            <a:rPr lang="es-CO" sz="800"/>
            <a:t>IISET - IISE Transactions </a:t>
          </a:r>
        </a:p>
        <a:p xmlns:a="http://schemas.openxmlformats.org/drawingml/2006/main">
          <a:pPr algn="ctr"/>
          <a:r>
            <a:rPr lang="es-CO" sz="800"/>
            <a:t>IJPE - International Journal of Production Economics </a:t>
          </a:r>
        </a:p>
        <a:p xmlns:a="http://schemas.openxmlformats.org/drawingml/2006/main">
          <a:pPr algn="ctr"/>
          <a:r>
            <a:rPr lang="es-CO" sz="800"/>
            <a:t>IJPR - International Journal of Production Research </a:t>
          </a:r>
        </a:p>
        <a:p xmlns:a="http://schemas.openxmlformats.org/drawingml/2006/main">
          <a:pPr algn="ctr"/>
          <a:r>
            <a:rPr lang="es-CO" sz="800"/>
            <a:t>OP - Operational Research </a:t>
          </a:r>
        </a:p>
        <a:p xmlns:a="http://schemas.openxmlformats.org/drawingml/2006/main">
          <a:pPr algn="ctr"/>
          <a:r>
            <a:rPr lang="es-CO" sz="800"/>
            <a:t>QREI - Quality and Reliability Engineering International </a:t>
          </a:r>
        </a:p>
        <a:p xmlns:a="http://schemas.openxmlformats.org/drawingml/2006/main">
          <a:pPr algn="ctr"/>
          <a:r>
            <a:rPr lang="es-CO" sz="800"/>
            <a:t>QTQM - Quality Technology and Quantitative Management </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armen C" refreshedDate="44327.975399537034" createdVersion="4" refreshedVersion="4" minRefreshableVersion="3" recordCount="60">
  <cacheSource type="worksheet">
    <worksheetSource ref="A1:AH61" sheet="Español"/>
  </cacheSource>
  <cacheFields count="34">
    <cacheField name="Autores" numFmtId="0">
      <sharedItems/>
    </cacheField>
    <cacheField name="Año" numFmtId="0">
      <sharedItems containsSemiMixedTypes="0" containsString="0" containsNumber="1" containsInteger="1" minValue="2009" maxValue="2021" count="12">
        <n v="2019"/>
        <n v="2018"/>
        <n v="2017"/>
        <n v="2016"/>
        <n v="2015"/>
        <n v="2014"/>
        <n v="2013"/>
        <n v="2012"/>
        <n v="2011"/>
        <n v="2010"/>
        <n v="2009"/>
        <n v="2021"/>
      </sharedItems>
    </cacheField>
    <cacheField name="Título" numFmtId="0">
      <sharedItems/>
    </cacheField>
    <cacheField name="Resumen" numFmtId="0">
      <sharedItems longText="1"/>
    </cacheField>
    <cacheField name="Resultados relevantes" numFmtId="0">
      <sharedItems containsBlank="1" longText="1"/>
    </cacheField>
    <cacheField name="Revista" numFmtId="0">
      <sharedItems/>
    </cacheField>
    <cacheField name="Clasificación" numFmtId="0">
      <sharedItems containsBlank="1"/>
    </cacheField>
    <cacheField name="H index" numFmtId="0">
      <sharedItems containsString="0" containsBlank="1" containsNumber="1" containsInteger="1" minValue="3" maxValue="268"/>
    </cacheField>
    <cacheField name="Texto completo" numFmtId="0">
      <sharedItems containsBlank="1"/>
    </cacheField>
    <cacheField name="Aplicación" numFmtId="0">
      <sharedItems containsBlank="1" longText="1"/>
    </cacheField>
    <cacheField name="Base de datos" numFmtId="0">
      <sharedItems containsBlank="1"/>
    </cacheField>
    <cacheField name="Método de optimización" numFmtId="0">
      <sharedItems containsBlank="1" count="25" longText="1">
        <s v="Stochastic multi-criterion optimization and response surface (RSM) techniques applied to a simulated system"/>
        <s v="PSO (particle swarm optimization)"/>
        <m/>
        <s v="AG"/>
        <s v="AG, AG + Nelder-Mead direct search method (AG + NM)"/>
        <s v="Programa de optimización escrito en Matlab"/>
        <s v="Programa de optimización escrito en ScicosLab"/>
        <s v="Algoritmo de optimización"/>
        <s v="Search method using a MATLAB computer programming"/>
        <s v="Monte Carlo simulation"/>
        <s v="Algoritmo de optimización desarrollado en Fortran Power Station_x000a_4.0"/>
        <s v="Optimization program written in the ScicosLab software"/>
        <s v="Programa de optimización escrito el Sistema de Análisis Estadístico (SAS)"/>
        <s v="Numerical optimization algorithm"/>
        <s v="El frente de Pareto por el método de suma de peso. Programación de objetivos lexicográficos (LGP). Algoritmo de gradiente (GRG)"/>
        <s v="Método de búsqueda de cuadrícula (código S-plus)"/>
        <s v="Quadratic-programming algorithm"/>
        <s v="Function fmincon in MATLAB"/>
        <s v="Simulación original, adecuadamente integrado con la función de coste de Lorenzen y Vance (Económico). Algoritmo mejorado de evolución diferencial (DE) autoadaptativo basado en la aptitud, IMF-SADE (Estadístico)."/>
        <s v="exhaustive optimization algorithm"/>
        <s v="Generalized Reduced Gradient solver"/>
        <s v="Optimización numérica" u="1"/>
        <s v="Metodología de superficie de respuesta RSM" u="1"/>
        <s v="Simulación original, adecuadamente integrado con la función de coste de Lorenzen y Vance (Económico). Algoritmo mejorado de evolución diferencial (DE) autoadaptativo basado en la aptitud, en adelante denominado IMF-SADE (Estadístico). Para validar la eficacia de la metaheurística propuesta, se ha organizado un amplio conjunto de casos de prueba y se ha llevado a cabo una comparación numérico-estadística entre IMF-SADE y una técnica de optimización similar procedente de la literatura pertinente." u="1"/>
        <s v="Algoritmo de Monte Carlo" u="1"/>
      </sharedItems>
    </cacheField>
    <cacheField name="Parámetros de diseño del algoritmo" numFmtId="0">
      <sharedItems containsBlank="1"/>
    </cacheField>
    <cacheField name="Multivariable" numFmtId="0">
      <sharedItems containsBlank="1"/>
    </cacheField>
    <cacheField name="Causas asignables" numFmtId="0">
      <sharedItems containsBlank="1"/>
    </cacheField>
    <cacheField name="Propósito de la investigación" numFmtId="0">
      <sharedItems/>
    </cacheField>
    <cacheField name="Tipo de diseño" numFmtId="0">
      <sharedItems/>
    </cacheField>
    <cacheField name="Costos considerados" numFmtId="0">
      <sharedItems containsBlank="1" longText="1"/>
    </cacheField>
    <cacheField name="Tipo de gráfico" numFmtId="0">
      <sharedItems count="8">
        <s v="X"/>
        <s v="np, X, R, S, CUSUM, EWMA"/>
        <s v="X, CUSUM, EMWA"/>
        <s v="Crosier CUSUM, EWMA"/>
        <s v="ARMA"/>
        <s v="EWMA"/>
        <s v="CUSUM"/>
        <s v="CUSUM, X and SPRT"/>
      </sharedItems>
    </cacheField>
    <cacheField name="Adaptativo" numFmtId="0">
      <sharedItems count="8">
        <s v="VP"/>
        <s v="VSI"/>
        <s v="VSS"/>
        <s v="VSSI"/>
        <s v="VSSIt"/>
        <s v="VSI, VSS, VSL, VSSI, VSSL, VSIL, VP"/>
        <s v="VSS, VSI, VSSI"/>
        <s v="VSSIWL"/>
      </sharedItems>
    </cacheField>
    <cacheField name="Tamaño de muestra n" numFmtId="0">
      <sharedItems containsBlank="1" containsMixedTypes="1" containsNumber="1" containsInteger="1" minValue="1" maxValue="8"/>
    </cacheField>
    <cacheField name="Intervalos de muestreo h" numFmtId="0">
      <sharedItems containsBlank="1" containsMixedTypes="1" containsNumber="1" containsInteger="1" minValue="3" maxValue="3"/>
    </cacheField>
    <cacheField name="Coeficiente del límite de control k" numFmtId="0">
      <sharedItems containsBlank="1" containsMixedTypes="1" containsNumber="1" minValue="2.9996999999999998" maxValue="3"/>
    </cacheField>
    <cacheField name="Magnitud de corrida δ" numFmtId="0">
      <sharedItems containsBlank="1" containsMixedTypes="1" containsNumber="1" containsInteger="1" minValue="2" maxValue="2"/>
    </cacheField>
    <cacheField name="Medición de rendimiento de la carta de control" numFmtId="0">
      <sharedItems containsBlank="1" count="35">
        <s v="AATS"/>
        <s v="ATS"/>
        <s v="ARL, ANOS"/>
        <s v="AATS, ANF"/>
        <s v="ARL, ATS"/>
        <s v="No"/>
        <s v="ARL"/>
        <m/>
        <s v="ANF, ANS, ANI, ATC, AATS"/>
        <s v="AATS, SDATS"/>
        <s v="ARL, SDRL, MRL, EMRL"/>
        <s v="TARL, TATS"/>
        <s v="ANSS, ANOS, SSATS"/>
        <s v="AATS, ANOS y ANFA(número promedio de falsas alarmas por ciclo )"/>
        <s v="ATS, ANOS, ANSS"/>
        <s v="ANS, ATS, ANOS, ANSW, ASWR"/>
        <s v="ATS, SDTS, AEQL"/>
        <s v="ATS, ASS, ANOS"/>
        <s v="ANOF, ARL0, WARL, ATC, EATR"/>
        <s v="ATS, AATS"/>
        <s v="ATS, AATS, ANF, ANOS, ANSW"/>
        <s v="SSATS, ANSS, ANOS, ANSW"/>
        <s v="AATS, S0, S1"/>
        <s v="ARL, SDRL"/>
        <s v="SSATS, ANSS, ANSW"/>
        <s v="AATS y out-of -control ANOS"/>
        <s v="AATS, ANI, ANS"/>
        <s v="UATS, ZTATS,_x000a_SSATS, ANSS, and ANOS"/>
        <s v="ANFA"/>
        <s v="ATS, MTS, SDTS"/>
        <s v="ATS, ARL"/>
        <s v="ATS, ANSS, ANOS"/>
        <s v="ARL, ASS"/>
        <s v="Average Extra Quadratic Loss (AEQL), ATS, Average Ratio of ATS (ARATS)"/>
        <s v="steady-state average time to signal (SSATS), average number of samples to signal (ANSS), and average number of observations to signal (ANOS). The administrative performance can be evaluated through the measure average number of switches to signal (ANSW)."/>
      </sharedItems>
    </cacheField>
    <cacheField name="Método de computación de la medida de desempeño" numFmtId="0">
      <sharedItems containsBlank="1" count="9">
        <s v="Simulation"/>
        <s v="Integral equations"/>
        <s v="Monte Carlo simulation"/>
        <s v="Markov chain"/>
        <s v="Probabilistic relations (relaciones probabilísticas)"/>
        <m/>
        <s v="No" u="1"/>
        <s v="Stochastic multi-criterion optimization and response surface (RSM) techniques applied to a simulated system" u="1"/>
        <s v="Markov chains" u="1"/>
      </sharedItems>
    </cacheField>
    <cacheField name="Estrategia de muestreo" numFmtId="0">
      <sharedItems containsBlank="1" count="6">
        <s v="No"/>
        <s v="Muestreo de estado dependiente múltiple (MDS)"/>
        <s v="Double sampling (DS)"/>
        <s v="Double sampling (DS) o Suplementary sampling (SS)"/>
        <s v="DS"/>
        <m/>
      </sharedItems>
    </cacheField>
    <cacheField name="Reglas de corrida o de detección" numFmtId="0">
      <sharedItems containsBlank="1" count="3">
        <s v="No"/>
        <s v="Si"/>
        <m u="1"/>
      </sharedItems>
    </cacheField>
    <cacheField name="Cuáles reglas de corrida o de detección" numFmtId="0">
      <sharedItems containsBlank="1" longText="1"/>
    </cacheField>
    <cacheField name="Comportamiento de los datos" numFmtId="0">
      <sharedItems count="4">
        <s v="AR"/>
        <s v="iid"/>
        <s v="AR, ARMA"/>
        <s v="ARMA"/>
      </sharedItems>
    </cacheField>
    <cacheField name="Distribución de los datos" numFmtId="0">
      <sharedItems/>
    </cacheField>
    <cacheField name="Parámetro autorregresivo φ" numFmtId="0">
      <sharedItems containsBlank="1"/>
    </cacheField>
    <cacheField name="Proporción de la varianza del proceso debido a la media ψ" numFmtId="0">
      <sharedItems containsBlank="1"/>
    </cacheField>
    <cacheField name="Valores estándare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0">
  <r>
    <s v="Oviedo-Trespalacios, Oscar_x000a_Penabaena-Niebles, Rita"/>
    <x v="0"/>
    <s v="_x000a_Aproximación multiobjetivo para el diseño óptimo de gráficos de control con parámetros variables utilizando la función de pérdida de taguchi"/>
    <s v="_x000a_Este artículo considera un proceso de producción auto-correlacionado representado usando un modelo autorregresivo de primer orden. Durante el período en que el proceso está bajo control estadístico, los valores medios están contenidos en su valor objetivo; después de la ocurrencia de una causa asignable, se produce un cambio. Para detectar la aparición de la causa asignable, proponemos un modelo de gráficos de control con parámetros variables para monitorear el proceso y emitir señales de advertencia. El éxito técnico y económico de implementar esta herramienta depende de la selección adecuada de parámetros para el gráfico, como el tamaño de la muestra, el intervalo de muestra y el coeficiente de los límites de control. Se utilizó un modelo basado en el costo basado en la función de pérdida de Taguchi para seleccionar los parámetros y las técnicas de optimización de objetivos múltiples en las superficies de respuesta para encontrar los niveles óptimos para minimizar el costo y maximizar el potencial estadístico del gráfico. La adaptación de los modelos de regresión múltiple fue necesaria para evaluar el desempeño estadístico y económico. Posteriormente, construimos una función deseable para integrar simultáneamente el diseño estadístico y económico. Identificamos y cuantificamos los parámetros de diseño más significativos y el efecto de la repetición. Finalmente, revisamos el impacto del coeficiente de autocorrelación en la selección óptima de parámetros. Los resultados demostraron que cuando se considera un objetivo económico y estadístico, el tamaño de la muestra es una variable significativa en el monitoreo del proceso."/>
    <s v="Este estudio ha demostrado un nuevo procedimiento para Diseño económico y estadístico de gráficos de control de VP, considerando el costo social y la presencia de autocorrelación. En este proyecto de investigación, pudimos demostrar que al considerar un objetivo económico y estadístico, el tamaño de la muestra es una variable significativa en el monitoreo del proceso que debe ser tratado como importante al diseñar el sistema de Control de Calidad. La carga económica representada por la captura y el análisis de muestras, junto con la certeza resultante de tomar una mayor cantidad de muestras para el monitoreo del proceso, hacen de esta reconciliación una prioridad en el diseño de sistemas de Control de Calidad."/>
    <s v="2019 6th International Conference on Control, Decision and Information Technologies, CoDIT 2019"/>
    <m/>
    <m/>
    <s v="Cartas de control con parámetros variables\Oviedo-Trespalacios y Peñabaena 2019.pdf"/>
    <m/>
    <m/>
    <x v="0"/>
    <m/>
    <s v="No"/>
    <s v="Única"/>
    <s v="Estudios de diseño"/>
    <s v="Diseño económico-estadístico"/>
    <s v="a) Costo de producir no conformes mientras que el proceso está en control_x000a_b) Costo de producir no conformes mientras que el proceso está fuera de control_x000a_c) Costo de muestreo e inspección_x000a_d) Costo de falsas alarmas_x000a_e) Costo de encontrar la causa asignable y reparar el proceso"/>
    <x v="0"/>
    <x v="0"/>
    <m/>
    <m/>
    <m/>
    <m/>
    <x v="0"/>
    <x v="0"/>
    <x v="0"/>
    <x v="0"/>
    <m/>
    <x v="0"/>
    <s v="Normal"/>
    <m/>
    <m/>
    <m/>
  </r>
  <r>
    <s v="Ali Salmasnia, Farzaneh Soltani, Elham Heydari &amp; Samira Googoonani"/>
    <x v="0"/>
    <s v="Un modelo integrado para la determinación conjunta de_x000a_longitud del ciclo de producción, carta de control adaptativo_x000a_y política de mantenimiento"/>
    <s v="Los modelos más existentes para determinar la duración del ciclo de producción suponen que el proceso de producción es perfecto, lo que significa que la calidad y el deterioro de la máquina nunca suceden._x000a_Para estar más cerca de una situación más realista, se considera un proceso imperfecto en el que se aplica un gráfico de control X adaptativo con intervalo de muestreo variable para monitorear la característica de calidad del proceso. Además, para reducir la tasa de falla de la máquina, se consideran dos tipos de mantenimiento, incluido el mantenimiento reactivo y el mantenimiento preventivo._x000a_Luego, el algoritmo de optimización de enjambre de partículas se usa para minimizar el costo total por ciclo de producción sujeto a restricciones de calidad estadística. También se realiza un estudio comparativo para ilustrar el efecto de emplear el cuadro de control con intervalo de muestreo variable en el costo total. Finalmente, se realiza un análisis de sensibilidad para ampliar los conocimientos sobre el costo total esperado por ciclo de producción."/>
    <s v="Los valores de ATS fuera de control indican que la carta VSI es más potente que la carta tradicional en detectar una gama amplia de tamaños del cambio del proceso. También se demostró que el costo total por ciclo de producción es más bajo utilizando una carta VSI que una carta de parámetros fijos._x000a_Los resultados obtenidos demuestran que la propuesta supera al modelo EPQ con gráfico de cotnrol FIS  con respecto a ETC y ATS1. "/>
    <s v="Journal of Industrial and Production Engineering"/>
    <s v="Q2"/>
    <n v="23"/>
    <s v="Cartas de control con parámetros variables\2019\An integrated model for joint determination of production run length.pdf"/>
    <m/>
    <m/>
    <x v="1"/>
    <m/>
    <s v="No"/>
    <s v="Única"/>
    <s v="Estudios de diseño"/>
    <s v="Diseño económico-estadístico"/>
    <s v="a) Costo de producir en control_x000a_b) Costo de producción fuera de control_x000a_c) costo de muestreo fijo_x000a_d) costo de muestreo variable_x000a_e) costo de falsas alarmas_x000a_f) costo de reparar_x000a_g) costo de mantenimiento preventivo"/>
    <x v="0"/>
    <x v="1"/>
    <m/>
    <s v="{(0.61, 0.6), (0.59, 0.55), (0.70, 0.69), (0.9, 0.8), (0.69, 0.64)}"/>
    <m/>
    <s v="&gt;0.5 y &lt;2"/>
    <x v="1"/>
    <x v="1"/>
    <x v="0"/>
    <x v="0"/>
    <s v="No"/>
    <x v="1"/>
    <s v="Normal"/>
    <m/>
    <m/>
    <s v="ATS en control sea 370"/>
  </r>
  <r>
    <s v="Fabiola Santore, Cesar Augusto Taconeli &amp; Idemauro Antonio Rodrigues de_x000a_Lara"/>
    <x v="0"/>
    <s v="Una carta de control adaptativo para la ubicación del proceso basado en el muestreo de conjunto clasificado"/>
    <s v="Varios estudios confirman la mayor eficiencia de los estimadores basados ​​en el muestreo conjunto clasificado (RSS) en comparación con los correspondientes obtenidos mediante muestreo aleatorio simple (SRS). Recientemente, el muestreo conjunto clasificado ha sido considerado en el control estadístico del proceso. En este trabajo, proponemos la construcción de gráficos de control adaptativo basados ​​en el muestreo de conjuntos clasificados. La estrategia adaptativa utiliza tamaños de muestra variables y muestreo de estado dependiente múltiple. A través de un extenso estudio de simulación, verificamos que los cuadros de control propuestos tienen un mejor rendimiento (menor número promedio de muestras hasta una señal fuera de control) en comparación con el marco no adaptativo a través de RSS y adaptativo a través de SRS. Una ilustración con datos simulados complementa este estudio."/>
    <s v="En este trabajo, propusimos y evaluamos el rendimiento de los gráficos de control adaptativo a través de muestreo clasificado conjunto. Nuestra propuesta se basa en tamaños de muestra variables e incorpora muestreo de estado dependiente múltiple. Se demostró que el uso combinado de estas técnicas es efectivo para detectar cambios en la media del proceso más rápidamente. Además, evaluamos el costo inherente con respecto al número promedio de observaciones a señalizar cuando se utilizan métodos adaptativos. La relación costo-beneficio de los métodos propuestos demostró ser bastante satisfactoria. La eficacia relativa de los gráficos de control adaptativo RSS en relación con las contrapartes SRS se demostró claramente._x000a_Cabe destacar que los gráficos de control basados ​​en RSS adaptativos requieren un esfuerzo adicional tanto en su planificación como en su ejecución. Por lo tanto, debemos esperar que su desarrollo demande mayores costos y esfuerzo operativo. Sin embargo, nuestros resultados indican que los cuadros de control propuestos pueden ser una alternativa rentable, una vez que pueden combinar la eficiencia en la detección de una situación fuera de control, con costos reducidos, una vez que se tomará un tamaño de muestra más pequeño a menos que tengamos algunos evidencia de que los parámetros del proceso han cambiado._x000a_Una vez que los cuadros de control propuestos hayan demostrado ser una estrategia prometedora, se podría proponer y evaluar una amplia gama de nuevas extensiones en futuros trabajos."/>
    <s v="Communications in Statistics - Simulation and Computation"/>
    <s v="Q3"/>
    <n v="39"/>
    <s v="Cartas de control con parámetros variables\2019\An adaptive control chart for the process location based on ranked set sampling.pdf"/>
    <m/>
    <m/>
    <x v="2"/>
    <m/>
    <s v="No"/>
    <s v="Única"/>
    <s v="Estudios de diseño"/>
    <s v="Diseño estadístico"/>
    <m/>
    <x v="0"/>
    <x v="2"/>
    <s v="{(3, 4, 5), (3, 5, 8)}"/>
    <m/>
    <m/>
    <s v="&gt;0 y &lt;3"/>
    <x v="2"/>
    <x v="2"/>
    <x v="1"/>
    <x v="0"/>
    <m/>
    <x v="1"/>
    <s v="Normal"/>
    <m/>
    <m/>
    <s v="ARL0 = 370.4"/>
  </r>
  <r>
    <s v="M. Abolmohammadi et al."/>
    <x v="0"/>
    <s v="Diseño económico - estadístico de cartas de control Xˉ adaptativas basada en funciones de pérdida de calidad "/>
    <s v="Se desarrolla un modelo económico-estadístico para cartas de control X con parámetros variables (VP) en el que se imponen las restricciones sobre los tiempos esperados para señalar cuando el proceso está fuera de control y el número esperado de falsas alarmas por ciclo. Para mejorar la efectividad del gráfico, la función de costo se extiende en base a la filosofía Taguchi de pérdida social de calidad utilizando las funciones de pérdida comunes que incluyen lineal, cuadrática, exponencial y Linex. Todas las funciones de pérdida que se han utilizado hasta ahora son simétricas, pero lo que sucede en realidad es que los costos impuestos no son los mismos para la sobreestimación y la subestimación del valor objetivo. Por esta razón, en este documento, por primera vez en la literatura, utilizamos las funciones de pérdida asimétrica de Linex, lo que resulta en el menor costo promedio en todas las adaptaciones comparativas de los rendimientos de las tablas de control VP ̄X con los otros diseños de tablas adaptables, en comparación con otras funciones de pérdida simétrica. Usando un ejemplo numérico, nos basamos en la función de pérdida e investigamos la sensibilidad de los parámetros del gráfico a los cambios en los parámetros del proceso y las funciones de pérdida. Los resultados indican un desempeño satisfactorio para los modelos propuestos."/>
    <s v="Utilizando las funciones de pérdida asimétrica de Linex, se logró el menor costo promedio en todos los diseños adaptativos, en comparación con otras funciones de pérdida simétricas. El estudio computacional sugiere que para desviaciones grandes en la media del proceso, el uso de un tipo diferente de función de pérdida de calidad conduce a un cambio significativo en el intervalo de muestreo y afecta muy poco el tamaño de la muestra y los límites de control. Para futuras investigaciones se podría examinar el efecto de la estimación de los parámetros de proceso basados en la función de pérdida de calidad."/>
    <s v="Operational Research"/>
    <s v="Q3"/>
    <n v="15"/>
    <s v="Cartas de control con parámetros variables\Abolmohammadi 2019.pdf"/>
    <m/>
    <m/>
    <x v="3"/>
    <s v="Npop = 75_x000a_NE = 3_x000a_probabilidad de cruzamiento = 0.8_x000a_porcentaje de mutación = 25%_x000a_num de generac = 300"/>
    <s v="No"/>
    <s v="Única"/>
    <s v="Estudios de diseño"/>
    <s v="Diseño económico-estadístico"/>
    <m/>
    <x v="0"/>
    <x v="0"/>
    <s v="{(1, 2) (1, 3) (2, 4) (2, 5) (3, 7) (5, 11) (8, 18) (18, 33)}"/>
    <s v="{h1=(&gt;=0.91, &lt;=2.90) h2=0.10 y 0.16}"/>
    <s v="k1={&lt;4.29, &gt;2.95}"/>
    <s v="&gt;0.5 y &lt;3"/>
    <x v="3"/>
    <x v="3"/>
    <x v="0"/>
    <x v="0"/>
    <s v="No"/>
    <x v="1"/>
    <s v="Normal"/>
    <s v="No"/>
    <s v="No"/>
    <m/>
  </r>
  <r>
    <s v="Sabahno et al"/>
    <x v="0"/>
    <s v="Desempeño de la carta de control X con parámetros variables (VP) en presencia de errores en la medición"/>
    <s v="Se presenta la carta de control VP para el gráfico X con errores de medición, evaluamos el rendimiento del gráfico utilizando el criterio del tiempo promedio para señalar  e investigamos el efecto de los errores de medición en el rendimiento a través de estudios numéricos extensos. Además, investigamos el efecto de múltiples mediciones y el valor de los parámetros del modelo de error linealmente covariable en el rendimiento del gráfico de control VP X. También consideramos el rendimiento general de la carta de control VP X y los parámetros de diseño óptimos. Finalmente, la aplicación del esquema propuesto se muestra a través de un ejemplo ilustrativo."/>
    <s v="Se demostró que mediante mediciones múltiples y al aumentar el valor de la constante B, los efectos negativos de los errores de medición pueden reducirse ligeramente. También, que aumentar el valor de los parámetros B y m solo es efectivo hasta un punto, y después de ese punto, esto no tendrá un efecto significativo en el rendimiento del gráfico de control. "/>
    <s v="Journal of Testing and Evaluation"/>
    <s v="Q3"/>
    <n v="31"/>
    <s v="Cartas de control con parámetros variables\Sabahno et al 2019.pdf"/>
    <s v="Fabricación de yogurt: Etapa de llenado. La característica de calidad de interés es el peso (125 g)"/>
    <s v="Antonio F. B. Costa &amp; Philippe Castagliola (2011) Effect of measurement error and autocorrelation on the X¯ chart, Journal of Applied Statistics, 38:4, 661-673, DOI: 10.1080/02664760903563627"/>
    <x v="2"/>
    <m/>
    <m/>
    <m/>
    <s v="Estudios de diseño"/>
    <s v="Diseño estadístico"/>
    <m/>
    <x v="0"/>
    <x v="0"/>
    <s v="{(1, 6) (1, 10) (3, 7) (3, 10)}"/>
    <m/>
    <s v="k1={3.5, 4, 5, 5.5}"/>
    <s v="{0.1, 0.5, 1, 2}"/>
    <x v="4"/>
    <x v="3"/>
    <x v="0"/>
    <x v="0"/>
    <s v="No"/>
    <x v="1"/>
    <s v="Normal"/>
    <s v="No"/>
    <s v="No"/>
    <s v="ATS0 = 370.4"/>
  </r>
  <r>
    <s v="Salmasnia et al"/>
    <x v="0"/>
    <s v="_x000a_Un modelo integrado de calidad y mantenimiento para sistemas de dos unidades."/>
    <s v="Esta investigación integra el diseño económico-estadístico de un gráfico VP-Shewhart con mantenimiento basado en la condición para los sistemas de la serie de dos unidades. El algoritmo de optimización de enjambre de partículas se aplica para minimizar el costo total esperado por unidad de tiempo sujeto a restricciones estadísticas específicas. Eventualmente, los ahorros de costos de monitorear el sistema con el gráfico flexible VP-Shewhart se comparan con el gráfico FP-Shewhart a través de varias instancias basadas en un estudio de caso. Además, se implementa un análisis de sensibilidad sobre las variables de decisión para ampliar los conocimientos sobre el asunto. "/>
    <s v="Los resultados obtenidos demuestran que la aplicación del gráfico VP-Shewhart en lugar del gráfico FP-Shewhart conduce a un aumento significativo en el ahorro de costos. _x000a_Además, el parámetro de tamaño de cambio, el costo de pérdida de calidad en el estado de control y el estado de fuera de control fueron los parámetros más efectivos en el costo del sistema de producción."/>
    <s v="Communications in Statistics Part B: Simulation and Computation"/>
    <s v="Q3"/>
    <n v="39"/>
    <s v="Cartas de control con parámetros variables\Salmasnia et al 2019.pdf"/>
    <s v="Producción de papel de celofán: Dos sistemas en serie de laminadoras y la característica de calidad es la longitud del papel"/>
    <s v="No"/>
    <x v="1"/>
    <m/>
    <s v="No"/>
    <s v="Única"/>
    <s v="Estudios de diseño"/>
    <s v="Diseño económico-estadístico"/>
    <s v="a)Costo fijo de muestreo_x000a_b)Costo variable de muestreo_x000a_c)Costo de pérdida de calidad cuando el proceso está en control_x000a_d)Costo de pérdida de calidad cuando el proceso está fuera de control_x000a_e)Costo de falsa alarma_x000a_f)Costo de mantenimiento preventivo_x000a_g)Costo de mantenimiento correctivo_x000a_h)Costo esperado de la etapa de transición"/>
    <x v="0"/>
    <x v="0"/>
    <s v="n1:{&gt;=5, &lt;=11}, n2:{&gt;=8, &lt;=19}"/>
    <s v="h1:{&gt;=0.1768, &lt;=0.1838}, h2:{&gt;=0.1741, &lt;=0.1826}"/>
    <s v="k1:{&gt;=2.7972, &lt;=4.5012}, k2:{&gt;=0.8556, &lt;=4.3304}"/>
    <s v="{0.5, 1.0, 1.5, 2.0}"/>
    <x v="5"/>
    <x v="3"/>
    <x v="0"/>
    <x v="0"/>
    <s v="No"/>
    <x v="1"/>
    <s v="Normal"/>
    <s v="No"/>
    <s v="No"/>
    <s v="No"/>
  </r>
  <r>
    <s v="Wan, Qiang_x000a_Wu, Yongzhong_x000a_Zhou, Wenhui_x000a_Chen, Xiaohong"/>
    <x v="1"/>
    <s v="_x000a_Diseño económico de una carta sintética adaptativa integrada y sistema de gestión de mantenimiento"/>
    <s v="Este artículo desarrolla un modelo integrado de MM y una política de control de calidad con un gráfico X¯ sintético adaptativo. Se consideran el mantenimiento correctivo y el mantenimiento preventivo._x000a_Un algoritmo genético específico establece y resuelve un modelo de diseño económico que minimiza el costo general de implementar el modelo integrado. Se realizan experimentos numéricos para analizar la política óptima. Los resultados muestran que el modelo de optimización conjunta obtiene un beneficio económico del 2,64%. Finalmente, los efectos de los parámetros del modelo sobre las políticas óptimas se presentan a través del análisis de sensibilidad, con implicaciones prácticas para los profesionales."/>
    <s v="La efectividad del modelo integrado propuesto se demuestra al compararlo con los dos modelos independientes. Los estudios numéricos muestran que al optimizar conjuntamente la tabla de control y el MM, el modelo integrado puede obtener un beneficio económico significativo, en comparación con el modelo independiente que solo adopta la política de mantenimiento o la tabla de control. Más específicamente, basado en experimentos numéricos, se ha observado un beneficio económico promedio del 2,64% para el modelo integrado. Finalmente, los efectos de los parámetros del modelo sobre las políticas óptimas se analizan a través del análisis de sensibilidad. Muestra que el modelo es generalmente robusto frente a la variación de parámetros pero más sensible a tres parámetros. Este trabajo puede ser útil para los ingenieros de garantía de calidad que están preocupados por la sensibilidad de los parámetros del sistema. Finalmente, las extensiones del marco de modelado son dignas de investigaciones adicionales. Entre estos, la investigación de causa imperfecta que permite una clasificación errónea de la causa."/>
    <s v="Communications in Statistics - Theory and Methods"/>
    <s v="Q3"/>
    <n v="49"/>
    <s v="Cartas de control con parámetros variables\Wan et al 2018.pdf"/>
    <s v="Fabricación de relojes: el par de torsión "/>
    <s v="No"/>
    <x v="3"/>
    <s v="Npop = 200_x000a_probabilidad de cruzamiento = 0.8_x000a_porcentaje de mutación = 20%_x000a_num de generac = 100"/>
    <s v="No"/>
    <m/>
    <s v="Estudios de diseño"/>
    <s v="Diseño económico"/>
    <s v="1. Costo del proceso  en control_x000a_2. Costo de falsas alarmas_x000a_3. Costo de muestreo, inspección y gráfico_x000a_4. Costo el proceso fuera de control_x000a_5. Costo de restaurar el proceso"/>
    <x v="0"/>
    <x v="3"/>
    <m/>
    <m/>
    <m/>
    <s v="{0.1, 0.5, 1.0, 2.0}"/>
    <x v="6"/>
    <x v="4"/>
    <x v="0"/>
    <x v="1"/>
    <s v="CRL"/>
    <x v="1"/>
    <s v="Normal"/>
    <m/>
    <m/>
    <s v="ARL0 = 200"/>
  </r>
  <r>
    <s v="Katona &amp; Kosztyán"/>
    <x v="1"/>
    <s v="Gráfico de barras X basado en riesgo con tamaño de muestra e intervalo de muestreo  variables"/>
    <s v="Este documento propone un concepto basado en el riesgo para el diseño de un gráfico de barras X con tamaño de muestra e intervalo de muestreo variables. El conjunto óptimo de los parámetros (línea de control, tamaño de muestra e intervalo de muestreo) se determina utilizando algoritmos genéticos y el algoritmo de búsqueda directa Nelder-Mead para minimizar los riesgos derivados de la incertidumbre de medición."/>
    <s v="El método propuesto no solo optimiza los parámetros del gráfico (n1, n2, h1, h2, k, w) sino que también ajusta los coeficientes de control y límite de advertencia (k y w) para minimizar el costo agregado derivado de los resultados de la decisión. Con las entradas supuestas, el método propuesto reduce el costo total de decisión en un 13.5% en comparación con el gráfico de barra X VSSI &quot;tradicional&quot; (debido a la reducción de decisiones incorrectas).  Para futuras investigaciones, se sugiere extender el enfoque para construir una familia de gráficos de control basados ​​en el riesgo, incluidos los gráficos de control adaptativos y multivariados."/>
    <s v="Computers &amp; Industrial Engineering"/>
    <s v="Q1"/>
    <n v="111"/>
    <s v="Cartas de control con parámetros variables\Kosztyán &amp; Katona 2018.pdf"/>
    <m/>
    <m/>
    <x v="4"/>
    <m/>
    <m/>
    <m/>
    <s v="Estudios de comparación"/>
    <s v="Metodología "/>
    <m/>
    <x v="0"/>
    <x v="3"/>
    <s v="{2, 4}"/>
    <s v="{2, 1}"/>
    <s v="2.3"/>
    <m/>
    <x v="7"/>
    <x v="5"/>
    <x v="0"/>
    <x v="0"/>
    <s v="No"/>
    <x v="1"/>
    <s v="Normal"/>
    <s v="No"/>
    <s v="No"/>
    <m/>
  </r>
  <r>
    <s v="Wang et al"/>
    <x v="1"/>
    <s v="Diseño económico de la carta de control de parámetros variables X- Shewhart utilizada para monitorear_x000a_producción continua"/>
    <s v="Este estudio propone un nuevo diseño económico de la carta de control X -Shewhart de parámetros variables (Vp) para monitorear un proceso de producción continuo. En este diseño, el monitoreo de la media de la característica de calidad puede exhibir un cambio ascendente o descendente debido a dos tipos de causas asignables. En ciertos entornos de producción continua, la calidad del producto afecta directamente las ganancias de producción; el cambio de la media en el monitoreo de la calidad influye en el costo perdido, el ingreso unitario y el rendimiento del producto. Por lo tanto, para modelar la producción continua, usar una función de objetivo de máximo beneficio para el algoritmo de optimización de este modelo económico es más apropiado que usar un costo mínimo. Por lo tanto, el gráfico de control X -Shewhart Vp utiliza un criterio económico para el diseño óptimo de parámetros para maximizar el beneficio anticipado relacionado con la calidad. Se supone que la ocurrencia de causa asignable es una variable aleatoria distribuida exponencialmente; La teoría de la cadena de Markov con una matriz de probabilidad de transición 9 × 9 se utiliza para subdividir la operación del proceso en tres estados reales y tres acciones necesarias. Se utiliza una investigación numérica para demostrar la superioridad del modelo de beneficio propuesto en comparación con los modelos existentes. La carta de control  X-Shewhart Vp propuesta se aplica a un caso de ejemplo para mostrar su viabilidad y aplicación práctica."/>
    <s v="Este esquema de control propuesto se puede utilizar para mejorar el rendimiento económico de los procesos de producción en los que la calidad del producto influye directamente en el beneficio de producción. Por lo tanto, los parámetros de diseño de la carta de control propuesta pueden variar para maximizar las ganancias relacionadas con la calidad en lugar de minimizar los costos. La superioridad económica del modelo de beneficio propuesto en comparación con el modelo de costo existente se verificó a través de una extensa investigación cuantitativa. Aunque la investigación numérica indicó ligeras mejoras económicas, el modelo propuesto puede generar considerables beneficios económicos para la producción a largo plazo."/>
    <s v="Quality Technology and Quantitative Management"/>
    <s v="Q2"/>
    <n v="13"/>
    <s v="Cartas de control con parámetros variables\Wang et al 2018.pdf"/>
    <s v="Control de calidad en el proceso de preparación del carbón: Contenido de cenizas de carbón limpio (13%)"/>
    <s v="Está el gráfico pero no la data"/>
    <x v="5"/>
    <m/>
    <s v="No"/>
    <s v="Múltiple"/>
    <s v="Estudios de diseño"/>
    <s v="Diseño económico"/>
    <m/>
    <x v="0"/>
    <x v="0"/>
    <s v="{(8, 12) (8, 13) (9, 11) (20, 26) (21, 23) (23, 29)}"/>
    <s v="{(0.8, 0) (1.8, 0) (2.1, 0) (2.3, 0) (4.9, 0) (10, 0)}"/>
    <s v="k1={1.5, 1.9, 2.1, 2.8, 2.9, 3.1}"/>
    <s v="&gt;0 y &lt;2"/>
    <x v="5"/>
    <x v="3"/>
    <x v="0"/>
    <x v="0"/>
    <s v="No"/>
    <x v="1"/>
    <s v="Normal"/>
    <s v="No"/>
    <s v="No"/>
    <s v="No"/>
  </r>
  <r>
    <s v="Saha et al"/>
    <x v="1"/>
    <s v="Un gráfico de control de intervalo de muestreo y tamaño de muestra variable para monitorear la media del proceso usando información auxiliar"/>
    <s v="Se propone un cuadro de control de tamaño de muestra variable e intervalo de muestreo (VSSI) que utiliza la información auxiliar (VSSI AI) para monitorear eficientemente la media del proceso. Se discuten las estadísticas del gráfico de control, el diseño óptimo y la implementación. "/>
    <s v="_x000a_La estadística de gráficos del gráfico AI de VSSI utiliza información tanto del estudio como de las variables auxiliares para monitorear el proceso de manera efectiva. Por lo tanto, el cuadro AI de VSSI resulta ser más efectivo que el cuadro VSSI básico. El cuadro AI de VSSI se compara con los cuadros EWMA, EWMA AI y Syn AI, en términos de ATS y EATS, donde el cuadro VSSI AI generalmente prevalece sobre los cuadros EWMA, EWMA AI y Syn AI."/>
    <s v="Quality Technology and Quantitative Management"/>
    <s v="Q2"/>
    <n v="13"/>
    <s v="Cartas de control con parámetros variables\Saha et al 2019.pdf"/>
    <m/>
    <m/>
    <x v="5"/>
    <m/>
    <s v="Si"/>
    <m/>
    <s v="Estudios de diseño"/>
    <s v="Diseño estadístico"/>
    <m/>
    <x v="0"/>
    <x v="3"/>
    <s v="{5, 8, 10}"/>
    <s v="h1={0.01}"/>
    <n v="3"/>
    <s v="{0.2, 0.4, 0.5, 0.6, 0.8, 1.0, 1.5}"/>
    <x v="1"/>
    <x v="3"/>
    <x v="0"/>
    <x v="0"/>
    <s v="No"/>
    <x v="1"/>
    <s v="Normal"/>
    <s v="No"/>
    <s v="No"/>
    <s v="ATS(0) = 370"/>
  </r>
  <r>
    <s v="Safe et al"/>
    <x v="1"/>
    <s v="Un enfoque de cadena de Markov para el diseño estadístico económico de doble objetivo del gráfico de control del intervalo de muestreo variable"/>
    <s v="Un enfoque de restricción no es un método eficiente para el Diseño Estadístico Económico (ESD) de los gráficos de control VSI porque las propiedades estadísticas son de la misma importancia que las propiedades económicas y deben optimizarse simultáneamente. Luego, se propone un Algoritmo Genético Multi-Objetivo para ESD para identificar las soluciones óptimas de Pareto del diseño de la carta de control. El método propuesto permite al profesional contar con un conjunto de diseños óptimos en lugar de una única solución, y pueden seleccionar la solución óptima localmente de acuerdo con la información del proceso."/>
    <s v="El problema se formula como un problema de optimización de doble objetivo con el AATS como objetivo estadístico y el costo esperado por hora como objetivo económico. Luego encontramos los diseños óptimos de Pareto en los que los dos objetivos se minimizan simultáneamente mediante el uso de MOGA."/>
    <s v="Communications in Statistics - Theory and Methods"/>
    <s v="Q3"/>
    <n v="49"/>
    <s v="Cartas de control con parámetros variables\Safe et al 2018.pdf"/>
    <s v="Proceso de fundición de la compañía General Motors"/>
    <s v="No"/>
    <x v="3"/>
    <s v="No registra"/>
    <s v="No"/>
    <s v="Única"/>
    <s v="Estudios de diseño"/>
    <s v="Diseño económico-estadístico"/>
    <s v="a) Costo de producir en control_x000a_b) Costo de producción fuera de control_x000a_c) Costo de muestreo_x000a_d) Costos de falsas alarmas_x000a_e) Costos de reparar"/>
    <x v="0"/>
    <x v="1"/>
    <n v="6"/>
    <s v="h2={0.0001}"/>
    <s v="2.73"/>
    <s v="{0.5, 0.75, 1.0, 1.25, 1.5, 1.75, 2.0}"/>
    <x v="8"/>
    <x v="3"/>
    <x v="0"/>
    <x v="0"/>
    <s v="No"/>
    <x v="1"/>
    <s v="Normal"/>
    <s v="No"/>
    <s v="No"/>
    <m/>
  </r>
  <r>
    <s v="Sabahno, Hamed_x000a_Amiri, Amirhossein"/>
    <x v="2"/>
    <s v="_x000a_El efecto de los errores de medición en el rendimiento de la carta de control VSSI"/>
    <s v="Los investigadores han considerado ocasionalmente el efecto de los errores de medición en los cuadros de control adaptativos y no adaptativos a lo largo de los años. Sin embargo, ese efecto en los cuadros de control X del tamaño de muestra variable y del intervalo de muestreo (VSSI) no se ha investigado hasta ahora. En este documento, evaluamos el efecto de los errores de medición en los cuadros de control VSSI X. Después del desarrollo de un modelo, el efecto de los errores de medición y las mediciones múltiples en el rendimiento del esquema VSSI se evalúan en términos del criterio de tiempo promedio de señal (ATS) fuera de control, que se obtiene utilizando un enfoque de la cadena de Markov. Finalmente, se presenta un caso real para mostrar la aplicación del esquema propuesto."/>
    <s v="En este documento, los errores de medición en casos de medición simples y múltiples se han considerado en un cuadro de control VSSI X. Usando un enfoque de la cadena de Markov, obtuvimos ARL y ATS fuera de control para este esquema. Primero, realizamos ANOVA para probar el efecto de gamma,_x000a_m, B y sus interacciones en el ATS y encontramos que cada interacción que involucra es_x000a_significativo._x000a_Al evaluar el efecto de los errores de medición en el gráfico de control VSSI X, concluimos que una mayor proporción de errores de medición daría lugar a mayores ATS y ARL fuera de control, lo que significa condiciones peores. Más tarde, demostramos que, para disminuir el efecto negativo de los errores de medición, uno puede considerar múltiples mediciones de cada elemento. Los resultados también mostraron que al aumentar el valor de la constante B, también disminuye el efecto negativo de los errores de medición. También descubrimos que las mediciones múltiples son efectivas hasta 4 mediciones, y también si_x000a_B&gt; 4, entonces las mediciones múltiples no tienen efecto_x000a_en el rendimiento del gráfico. Finalmente, ilustramos este esquema usando un caso real. Investigar el efecto de los errores de medición en el_x000a_El rendimiento del gráfico de control VSSI X bajo la variación de error que aumenta linealmente puede considerarse como una investigación futura._x000a_Además, dado que nuestro modelo se basa en el_x000a_Suponiendo que los parámetros del proceso ya son conocidos, los estudios futuros pueden incluir estimarlos. Los investigadores también pueden considerar el efecto de los errores de medición en los otros cuadros de control adaptativo univariado o multivariado."/>
    <s v="International Journal of Engineering, Transactions A: Basics"/>
    <s v="Q1"/>
    <n v="15"/>
    <s v="Cartas de control con parámetros variables\Sabahno y Amiri 2017.pdf"/>
    <s v="Fabricación de yogurt: Etapa de llenado. La característica de calidad de interés es el peso (125 g)"/>
    <s v="Antonio F. B. Costa &amp; Philippe Castagliola (2011) Effect of measurement error and autocorrelation on the X¯ chart, Journal of Applied Statistics, 38:4, 661-673, DOI: 10.1080/02664760903563627"/>
    <x v="2"/>
    <m/>
    <s v="No"/>
    <m/>
    <s v="Estudios de diseño"/>
    <s v="Diseño estadístico"/>
    <m/>
    <x v="0"/>
    <x v="3"/>
    <m/>
    <m/>
    <m/>
    <s v="{0.1, 0.5, 1.0, 2.0}"/>
    <x v="4"/>
    <x v="3"/>
    <x v="0"/>
    <x v="0"/>
    <s v="No"/>
    <x v="1"/>
    <s v="Normal"/>
    <m/>
    <m/>
    <s v="ARL0 = ATS0 = 370.4"/>
  </r>
  <r>
    <s v="Pourtaheri Reza"/>
    <x v="2"/>
    <s v="Cartas de control de tres niveles con tamaño de muestra, intervalo de muestreo y límites de control variables "/>
    <s v="Recientemente, se ha desarrollado una carta de control de tres niveles para monitorear situaciones en las que una medida de calidad apropiada utiliza tres niveles discretos para clasificar una característica del producto. En este documento, los gráficos de control de parámetros variables para datos multinomiales se desarrollan con un esquema de clasificación de tres niveles. Lo comparamos con varios gráficos adaptativos para mostrar que este esquema modificado puede mejorar el rendimiento. Para evaluar y comparar el rendimiento de este esquema, el tiempo promedio ajustado para señalizar se utiliza como medida de rendimiento. Los resultados indican que la carta de control propuesta ha mejorado el rendimiento y es relativamente sensible a pequeños cambios."/>
    <s v="En este documento, se consideran los gráficos de control adaptativo de tres niveles. Los gráficos propuestos muestran un rendimiento aceptable en la detección de estados fuera de control en comparación con la carta de control FRS de tres niveles. Está demostrado que el esquema de control de VP funciona mejor que los esquemas VSS y VSI. En comparación con el esquema VSSI, se puede concluir que el método VP es más rápido en términos de detección de cambios muy pequeños."/>
    <s v="Communications in Statistics - Theory and Methods"/>
    <s v="Q3"/>
    <n v="49"/>
    <s v="Cartas de control con parámetros variables\Pourtaheri 2017.pdf"/>
    <m/>
    <m/>
    <x v="2"/>
    <m/>
    <s v="No"/>
    <s v="Única"/>
    <s v="Estudios de diseño"/>
    <s v="Diseño estadístico"/>
    <m/>
    <x v="0"/>
    <x v="0"/>
    <s v="{&gt;=80, &lt;=500}"/>
    <s v="{&gt;8, &lt;=0.01}"/>
    <s v="k1={&lt;3.24, &gt;2.88}"/>
    <s v="&gt;0.99 y &lt;1.67"/>
    <x v="0"/>
    <x v="3"/>
    <x v="0"/>
    <x v="0"/>
    <s v="No"/>
    <x v="1"/>
    <s v="Normal"/>
    <s v="No"/>
    <s v="No"/>
    <s v="ATS en control sea 370"/>
  </r>
  <r>
    <s v="Noorossana et al"/>
    <x v="2"/>
    <s v="_x000a_Reevaluación del rendimiento del gráfico VSI ‐ X con parámetros estimados"/>
    <s v="El rendimiento del gráfico X de intervalo de muestreo variable (VSI-X¯) con parámetros estimados se ha investigado sobre la base del tiempo promedio de señalización (ATS) y la desviación estándar del tiempo de señalización (SDTS) en estudios de investigación anteriores. Dado que los valores de ATS y SDTS varían de un profesional a otro, el uso de estas 2 medidas no es confiable. El uso de diferentes conjuntos de datos históricos en la fase I da como resultado estimaciones de parámetros, límites de control, límites de advertencia, ATS y valores de SDTS variables. En este estudio, utilizamos la desviación estándar del tiempo promedio de señalización (SDATS) para evaluar y comparar el rendimiento del gráfico VSI-X¯ con parámetros conocidos y parámetros estimados."/>
    <s v="Este estudio muestra que la reducción de la variación en los valores de ATS requiere datos de fase I más grandes que los previamente recomendados. Además, la detección de cambios moderados en la media del proceso con el valor ATS deseado se lograría con la cantidad de muestras recomendadas en el pasado, pero el rendimiento en control de la carta no sería confiable."/>
    <s v="Quality and Reliability Engineering International"/>
    <s v="Q1"/>
    <n v="51"/>
    <s v="Cartas de control con parámetros variables\Noorossana_et_al-2017.pdf"/>
    <m/>
    <m/>
    <x v="2"/>
    <m/>
    <s v="No"/>
    <s v="Única/Múltiple"/>
    <s v="Estudios de comparación"/>
    <s v="Parámetros estimados y no estimados"/>
    <m/>
    <x v="0"/>
    <x v="1"/>
    <n v="5"/>
    <s v="{(0.5, 1.5) (0.1, 1.1) (0.1, 4.0)}"/>
    <s v="1.3"/>
    <s v="{0.2, 0.4, 0.8, 1.5, 2.0}"/>
    <x v="9"/>
    <x v="4"/>
    <x v="0"/>
    <x v="0"/>
    <s v="No"/>
    <x v="1"/>
    <s v="Normal"/>
    <s v="No"/>
    <s v="No"/>
    <s v="Estos gráficos están configurados para que el ATS en control sea 370.4"/>
  </r>
  <r>
    <s v="Teoh et al"/>
    <x v="2"/>
    <s v="Diseños óptimos de la tabla X de tamaño de muestra variable basada en la mediana de la longitud de la corrida y la mediana de la longitud de corrida esperada"/>
    <s v="Este documento desarrolla dos diseños óptimos de la carta de control X VSS, minimizando (i) la mediana de la duración de la corrida y (ii) la mediana de la longitud de la corrida esperada para los tamaños de cambios deterministas y desconocidos, respectivamente. Los percentiles 5 y 95 también se proporcionan para medir la variación en la distribución de la longitud de la ejecución. En este documento se consideran dos esquemas VSS, es decir, cuando el (i) tamaño de muestra es pequeño (n S) o (ii) tamaño de muestra es grande (n L) está predefinido para el primer subgrupo (n 1). El enfoque de la cadena de Markov se adopta para evaluar el rendimiento de estos dos esquemas VSS. "/>
    <s v="El estudio comparativo revela que se encuentran mejoras en la velocidad de detección para estos dos esquemas VSS sin aumentar el tamaño promedio de la muestra bajo control. Para los cambios medios de moderados a grandes, el gráfico VSS X óptimo con n 1 = n L supera significativamente al gráfico EWMA X óptimo, mientras que el primero es comparable al segundo cuando n 1 = n S"/>
    <s v="Quality and Reliability Engineering International"/>
    <s v="Q1"/>
    <n v="51"/>
    <s v="Cartas de control con parámetros variables\Teoh_et_al-2017.pdf"/>
    <s v="Fabricación de yogurt: Controlar la cantidad de sorbato de potasio agregado. (1.5 g)"/>
    <s v="Si"/>
    <x v="6"/>
    <m/>
    <s v="No"/>
    <s v="Única/Múltiple"/>
    <s v="Estudios de diseño"/>
    <s v="Diseño estadístico"/>
    <m/>
    <x v="0"/>
    <x v="2"/>
    <s v="{(2, 31) (4, 9) (1, 31) (4, 31) (2, 14)}"/>
    <m/>
    <n v="2.9996999999999998"/>
    <s v="{0, 0.25, 0.50, 0.75, 1.00, 1.50, 2.00}"/>
    <x v="10"/>
    <x v="3"/>
    <x v="0"/>
    <x v="0"/>
    <s v="No"/>
    <x v="1"/>
    <s v="Normal"/>
    <s v="No"/>
    <s v="No"/>
    <s v="ARL0 = 370"/>
  </r>
  <r>
    <s v="Zhou Maoyuan"/>
    <x v="2"/>
    <s v="Carta de control X de tamaño de muestra e intervalos de muestreo variables con parámeros estimados"/>
    <s v="Este documento calculará la media del ATS para los gráficos VSSI X¯ cuando los límites de control se estimen de tres maneras diferentes. Los resultados muestran que la estimación de parámetros tiene un efecto significativo en el ATS en control, pero tiene poco efecto en el ATS fuera de control. Estos resultados podrían mostrarnos una buena idea de referencia para elegir el número adecuado de grupos de muestra my el tamaño de muestra n de datos históricos. Finalmente, este artículo obtiene el diseño óptimo del tamaño máximo de muestra n2 cuando se fijan otros parámetros."/>
    <s v="Los resultados en este documento revelaron que la efectividad de los gráficos VSSI X depende en gran medida de si la media y la desviación estándar se estiman a partir de los datos históricos o no. Sin embargo, si usamos r2 o r3 para estimar la desviación estándar del proceso r, y usamos un número adecuado de grupos de muestra m de datos históricos, al menos m&gt; 100, y usamos un número adecuado de tamaño de muestra n de datos históricos, como n = 10, entonces el gráfico VSSI X con parámetros estimados compartiría similar actuaciones con el tradicional cuadro VSSI X."/>
    <s v="Operational Research"/>
    <s v="Q3"/>
    <n v="15"/>
    <s v="Cartas de control con parámetros variables\Zhou 2017.pdf"/>
    <s v="Fabricación de dispositivos hidráhulicos: La característica de calidad de interés es el diámetro de una carcasa de válvula (201 mm)"/>
    <s v="No"/>
    <x v="2"/>
    <m/>
    <s v="No"/>
    <m/>
    <s v="Estudios de comparación"/>
    <s v="Parámetros estimados y no estimados"/>
    <m/>
    <x v="0"/>
    <x v="3"/>
    <s v="{(2, 8) (2, 20)}"/>
    <s v="h1={0.1, 0.01}"/>
    <m/>
    <m/>
    <x v="1"/>
    <x v="3"/>
    <x v="0"/>
    <x v="0"/>
    <s v="No"/>
    <x v="1"/>
    <s v="Normal"/>
    <s v="No"/>
    <s v="No"/>
    <s v="ATS0 = 370"/>
  </r>
  <r>
    <s v="Nenes et al"/>
    <x v="2"/>
    <s v="Diseño económico y estadístico de cartas de control VP para procesos de horizonte finito"/>
    <s v="En este artículo, se propone un modelo de cadena de Markov para diseñar una carta de control Shewhart totalmente adaptable en un proceso con horizonte de producción finito. El modelo de cadena de Markov propuesto permite el cálculo exacto de varias métricas de rendimiento estadístico, así como el costo esperado del proceso de monitoreo y operación para cualquier gráfico de control adaptativo de Shewhart con un número desconocido pero limitado de inspecciones. "/>
    <s v="La contribución de este trabajo es la provisión de dos modelos, uno para el diseño basado en la economía y otro para el diseño estadístico, que puede utilizarse para optimizar el rendimiento de cualquier gráfico de control adaptativo (VSSI, VSI, VSS, Vp) en un contexto de horizonte finito. Se han derivado ciertas propiedades del modelo basado en la economía que facilitan la optimización económica. El uso de los modelos ha sido ilustrado a través de ejemplos numéricos. Este trabajo puede extenderse en varias direcciones, como el desarrollo de gráficos de control adaptativo CUSUM. Otro posible tema de investigación relacionada es la relajación de algunos de los supuestos; por ejemplo, el supuesto de normalidad de la distribución de la característica de calidad o la inclusión de causas más asignables."/>
    <s v="IISE Transactions"/>
    <s v="Q1"/>
    <n v="85"/>
    <s v="Cartas de control con parámetros variables\Nenes et al 2017.pdf"/>
    <m/>
    <m/>
    <x v="7"/>
    <m/>
    <s v="No"/>
    <s v="Única"/>
    <s v="Estudios de diseño"/>
    <s v="Diseño económico-estadístico"/>
    <m/>
    <x v="0"/>
    <x v="0"/>
    <s v="{(2, 4) (5, 10) (7, 11) (6, 8) (6, 10) (6, 11) (9, 11)}"/>
    <s v="h1={0.5, 0.6, 1.2, 1.5, 2.0}"/>
    <s v="k1={&lt;2.5, &gt;3.3}"/>
    <s v="{1, 2}"/>
    <x v="11"/>
    <x v="3"/>
    <x v="0"/>
    <x v="0"/>
    <s v="No"/>
    <x v="1"/>
    <s v="Normal"/>
    <s v="No"/>
    <s v="No"/>
    <s v="No"/>
  </r>
  <r>
    <s v="S. B. Mahadik"/>
    <x v="2"/>
    <s v="Un enfoque unificado para los gráficos de control adaptativos de Shewhart"/>
    <s v="Se explora un gráfico ¯X completamente adaptable (CA), es decir, un gráfico ¯X en el que el intervalo de muestreo, el tamaño de la muestra, los límites de control y los límites de advertencia son adaptativos y cambian entre dos valores. Se derivan las expresiones exactas para las medidas de rendimiento estadístico y operativo para este gráfico. Obviamente, estas expresiones son directamente aplicables a todos los gráficos ¯X en los cuales uno o más de los parámetros de diseño son adaptativos y cambian entre dos valores, ya que esos son casos particulares de un gráfico CA ¯X. Por lo tanto, un gráfico CA ¯X proporciona un enfoque unificado para explorar todos esos gráficos."/>
    <s v="La evaluación simultánea de todos estos gráficos a través de extensas comparaciones numéricas de sus desempeños acentuó cómo cada uno de los parámetros de diseño afecta el desempeño de los gráficos cuando se adapta. Además, las comparaciones facilitaron la determinación de los gráficos de adaptación ¯X óptimos para diferentes situaciones en el sentido de tener el mejor rendimiento general. La investigación de un diseño estadístico para un gráfico CA ¯X apoyó las inferencias de las comparaciones numéricas."/>
    <s v="Communications in Statistics - Theory and Methods"/>
    <s v="Q3"/>
    <n v="49"/>
    <s v="Cartas de control con parámetros variables\S. B. Mahadik 2017.pdf"/>
    <m/>
    <m/>
    <x v="2"/>
    <m/>
    <s v="No"/>
    <m/>
    <s v="Estudios de diseño"/>
    <s v="Diseño estadístico"/>
    <m/>
    <x v="0"/>
    <x v="0"/>
    <s v="{2, 10}"/>
    <s v="{1.48, 0.2}"/>
    <s v="{3.5, 2.73}"/>
    <s v="{0, 0.25, 0.5, 0.75, 1.0, 1.25, 1.5, 1.75,  2.0, 2.25, 2.5, 2.75, 3.0, 3.5, 4.0}"/>
    <x v="12"/>
    <x v="3"/>
    <x v="0"/>
    <x v="0"/>
    <s v="No"/>
    <x v="1"/>
    <s v="Normal"/>
    <s v="No"/>
    <s v="No"/>
    <s v="ANSS0 = 370.40, ANOS0 = 1851.99, and SSATS0 = 369.90"/>
  </r>
  <r>
    <s v="Oviedo-Trespalacios, Oscar; PeñaBaena-Niebles, Rita"/>
    <x v="3"/>
    <s v="Desempeño estadístico de cartas de control con parámetros variables_x000a_para procesos autocorrelacionados"/>
    <s v="Esta investigación considera a través de técnicas de simulación, la utilización de cartas de control con parámetros variables (VP) en presencia de datos autocorrelacionados con el objetivo de determinar el impacto en la velocidad de detección y falsas alarmas de diferentes grados de autocorrelación y su interacción con diferentes condiciones de proceso como la varianza y longitudes del corrimiento de la media, en búsqueda de realizar una selección efectiva de parámetros. La carta VP mostro mejoras en su desempeño en la detección de grandes corrimientos de media en la medida que incrementaba el coeficiente de auto correlación y sostenidamente mejores resultados en una mayor cantidad de condiciones de simulación, en contraste al sistema VSI y x ̅ tradicional. Esta investigación demuestra la superioridad de sistemas de calidad basados en esquemas con parámetros variables comparado con las técnicas tradicionales de control estadístico de procesos."/>
    <s v="Los gráficos VP y VSI obtuvieron mejores resultados que los gráficos tradicionales x. El gráfico VP diseñado para datos autocorrelacionados demostró ser una alternativa estadísticamente buena para monitorear procesos que muestran autocorrelación. El VSI es uno de estos dos gráficos recomendados para una alta correlación._x000a_Se demostró que el gráfico VP presenta mejores indicadores de rendimiento cuando los datos presentan baja autocorrelación (por ejemplo, ρ = 0.2) y una mayor proporción de la varianza del proceso debido a la media aleatoria μ_i (por ejemplo, ρ = 0.9)._x000a_Para futuras investigaciones, sugerimos el uso de técnicas para evaluar el impacto individual de cada uno de los factores utilizados para determinar las mejores combinaciones que ayudan a optimizar el rendimiento estadístico y minimizar las falsas alarmas."/>
    <s v="DYNA"/>
    <s v="Q3"/>
    <n v="13"/>
    <s v="Cartas de control con parámetros variables\Oviedo &amp; PeñaBaena 2016.PDF"/>
    <m/>
    <m/>
    <x v="2"/>
    <m/>
    <m/>
    <m/>
    <s v="Estudios de comparación"/>
    <s v="No"/>
    <m/>
    <x v="0"/>
    <x v="0"/>
    <s v="{(1, 5) (1, 10) (1, 20) (3, 5) (3, 10) (3, 20}"/>
    <s v="{(0.75, 0.1) (1.25, 0.1) (1.9, 0.1)}"/>
    <s v="k1={3.5}"/>
    <s v="&gt;0.5 y &lt;3"/>
    <x v="13"/>
    <x v="3"/>
    <x v="0"/>
    <x v="0"/>
    <s v="No"/>
    <x v="0"/>
    <s v="Normal"/>
    <s v="{0.2, 0.4, 0.6, 0.8, 0.99}"/>
    <s v="{0.2, 0.5, 0.9}"/>
    <s v="No"/>
  </r>
  <r>
    <s v="Hu et al "/>
    <x v="3"/>
    <s v="El rendimiento del gráfico X de tamaño de muestra variable con errores de medición"/>
    <s v="El gráfico X de tamaño de muestra variable (VSS) ha sido investigado por varios investigadores bajo el supuesto de que no hay error de medición. Sin embargo, en la práctica, pueden existir errores de medición en aplicaciones de control de calidad. En este documento, el rendimiento general del gráfico VSS X se investiga cuando existen errores de medición utilizando un modelo de error linealmente covariable, y se propone una metodología para elegir parámetros óptimos al considerar los errores de medición.  En este trabajo también se investiga el efecto de tomar múltiples mediciones para cada elemento en un subgrupo sobre el rendimiento del gráfico VSS X. Se proporciona un ejemplo para ilustrar la aplicación del gráfico VSS X con errores de medición."/>
    <s v="Se muestra que el rendimiento general del gráfico VSS X se ve significativamente afectado por la presencia de errores de medición. Con el aumento de los errores de medición, las propiedades de longitud de ejecución del gráfico VSS X se deterioran. Medir cada elemento varias veces puede reducir el efecto negativo de los errores de medición en el rendimiento general del gráfico VSS X, pero al mismo tiempo aumenta el costo de control. Siempre que sea posible, aumentar el coeficiente B en el modelo de error linealmente covariable también puede reducir el efecto negativo de los errores de medición en el gráfico VSS X."/>
    <s v="Quality and Reliability Engineering International"/>
    <s v="Q1"/>
    <n v="51"/>
    <s v="Cartas de control con parámetros variables\Hu_et_al-2016.pdf"/>
    <s v="Fabricación de yogurt: Etapa de llenado. La característica de calidad de interés es el peso (124.9 g) "/>
    <s v="Si"/>
    <x v="7"/>
    <m/>
    <m/>
    <m/>
    <s v="Estudios de diseño"/>
    <s v="Diseño estadístico"/>
    <m/>
    <x v="0"/>
    <x v="2"/>
    <s v="{2, 15}"/>
    <m/>
    <n v="3"/>
    <s v="&gt;0.1 y &lt;1.5"/>
    <x v="6"/>
    <x v="3"/>
    <x v="0"/>
    <x v="0"/>
    <s v="No"/>
    <x v="1"/>
    <s v="Normal"/>
    <s v="No"/>
    <s v="No"/>
    <s v="ARL0 = 370.4"/>
  </r>
  <r>
    <s v="Noorossana et al"/>
    <x v="3"/>
    <s v="Una carta X VSSI modificada"/>
    <s v="En este artículo, se propone una versión modificada de la carta de control X de tamaño de muestra e intervalo de muestreo variables utilizando tres intervalos de muestreo y dos tamaños de muestra, llamado gráfico de control VSSIt, para superar la debilidad del gráfico de control Shewhart (SS) estándar en la detección de cambios moderados. El uso de esta carta de control puede reducir el valor ATS alrededor de 68, 27, 7 y 1.83 unidades de tiempo (intervalo de muestreo de la carta de control X (SS)) en la detección de cambios de tamaños 0.25, 0.5, 0.75 y 1 desviación estándar, respectivamente. El rendimiento del gráfico adaptativo construido se compara con varios gráficos adaptativos como el de tamaño de muestra variable (VSS), el de intervalo de muestreo variable (VSI), el de tamaño de muestrae intervalo de muestreo variables (VSSI), y el de tamaño de muestra e intervalo de muestreo especial (SVSSI). Se muestra que la carta propuesta siempre supera a los esquemas SS, VSI, VSS y VSSI. También puede detectar el cambio de tamaño 0.25 desviación estándar más rápido que el esquema SVSSI. "/>
    <s v="Se demuestra que el uso de este gráfico de esquema puede disminuir el tiempo de detección del 52 al 82% para tamaños de cambio iguales o menores a 1.25 desviación estándar versus gráfico SS. El rendimiento del gráfico propuesto se compara con algunos gráficos adaptativos. Los diseños óptimos del gráfico propuesto, gráfico SVSSI_x000a_propuesto por Mahadik y Shirke [10], y el cuadro VSSI propuesto por Prabhu et al. [11] se calcularon. Al comparar los resultados de rendimiento entre los gráficos, se concluyó que el gráfico propuesto VSSIt siempre supera al gráfico VSSI y también supera al gráfico SVSSI (con dos intervalos de muestreo) en la detección del tamaño de cambio de magnitud 0.25 desviación estándar y el rendimiento de estos dos gráficos son muy cercanos. Como consecuencia, se demostró que el gráfico propuesto no solo tiene un ATS más bajo en la detección de pequeños cambios y un ATS relativamente similar para tamaños de cambios moderados y grandes, sino que también necesita menos esfuerzos de muestreo en la práctica que el gráfico SVSSI."/>
    <s v="International Journal of Advanced Manufacturing Technology"/>
    <s v="Q1"/>
    <n v="99"/>
    <s v="Cartas de control con parámetros variables\Noorossana et al 2016.pdf"/>
    <m/>
    <m/>
    <x v="8"/>
    <m/>
    <m/>
    <m/>
    <s v="Estudios de diseño"/>
    <s v="Diseño estadístico"/>
    <m/>
    <x v="0"/>
    <x v="4"/>
    <s v="{(1, 30) (4, 30) (1, 25) (4, 15) (1, 15)}"/>
    <s v="{3.0, 0.02, 0.01}"/>
    <n v="3"/>
    <s v="{0.25, 0.5, 0.75, 1, 1.25, 1.5, 2.0, 2.5, 3.0}"/>
    <x v="14"/>
    <x v="3"/>
    <x v="0"/>
    <x v="0"/>
    <s v="No"/>
    <x v="1"/>
    <s v="Normal"/>
    <s v="No"/>
    <s v="No"/>
    <s v="ATS0 = 370.3983"/>
  </r>
  <r>
    <s v="Yu et al"/>
    <x v="3"/>
    <s v="Diseño estadístico de una carta de control X sintética adaptativa con regla de corrida en Servicio y Gestión de Operación"/>
    <s v="_x000a_Se presenta un gráfico de control X sintético mejorado basado en un esquema adaptativo híbrido y un esquema de reglas de ejecución para mejorar el rendimiento estadístico del gráfico de control X sintético tradicional en el servicio y la gestión de  la operación. Los esquemas de adaptación híbridos científicos propuestos consideran tanto el intervalo de muestreo variable como el esquema de tamaño de muestra variable. Las propiedades del gráfico propuesto se obtienen utilizando el enfoque de cadena de Markov. Se presenta un amplio conjunto de resultados numéricos para probar la efectividad del modelo propuesto en la detección de cambios pequeños y moderados en la media del proceso. "/>
    <s v="Los resultados muestran que el gráfico propuesto es más rápido que el gráfico X sintético estándar y el gráfico CUSUM para detectar cambios pequeños y moderados en el proceso de servicio y gestión de la operación."/>
    <s v="Scientific Programming"/>
    <s v="Q3"/>
    <n v="29"/>
    <s v="Cartas de control con parámetros variables\Yu et al 2016.pdf"/>
    <m/>
    <m/>
    <x v="3"/>
    <s v="No registra"/>
    <s v="No"/>
    <s v="Única"/>
    <s v="Estudios de diseño"/>
    <s v="Diseño estadístico"/>
    <m/>
    <x v="0"/>
    <x v="3"/>
    <s v="{(8, 12) (10, 13) (11, 12) (11, 15) (12, 14)}"/>
    <s v="{&gt;1.365 y 6.5031&gt;, &gt;0.1009 y 3.3638&gt;}"/>
    <s v="{&gt;3.9953 y 8.1090&gt;, &gt;1.9826 y 2.2805&gt;}"/>
    <s v="{0.1, 0.3, 0.5, 0.6, 0.8, 1.0, 1.5}"/>
    <x v="1"/>
    <x v="3"/>
    <x v="0"/>
    <x v="1"/>
    <s v="a) Si CRL es mayor que el límite de control  inferior m, se utiliza un esquema de muestreo ajustado (nL, hS) en el siguiente muestreo._x000a_b) Si la CRL es menor que el límite de control inferior m, entonces el proceso se señala fuera de control y se lleva a cabo una investigación y una posible restauración. Después de eso, el flujo de control vuelve al paso (2) y se usa el plan de muestreo relajado."/>
    <x v="1"/>
    <s v="Normal"/>
    <s v="No"/>
    <s v="No"/>
    <s v="No"/>
  </r>
  <r>
    <s v="Khoo et al"/>
    <x v="3"/>
    <s v="Estudio comparativo entre la carta de control de intervalo variable y carta de control con doble muestreo"/>
    <s v="Este documento compara el rendimiento de los gráficos DS X y VSI X, en función del criterio del tiempo medio de señalización (ATS). Los perfiles ATS de los gráficos DS X y VSI X se obtienen utilizando los programas Mathematica y Statistical Analysis System (SAS), respectivamente. Los resultados muestran que el gráfico VSI X es generalmente superior al gráfico DS X."/>
    <s v="Los resultados de este documento muestran que el gráfico DS X es más eficaz en la detección de pequeños cambios en la media del proceso (δ &lt;= 0.3), mientras que el gráfico VSI X proporciona un rendimiento superior cuando el cambio es largo (δ &gt;= 0.4). Esta investigación también muestra los parámetros óptimos del gráfico del gráfico DS X para facilitar una implementación rápida del gráfico en las industrias. Además de eso, este documento también muestra que el gráfico VSI X funciona mejor con intervalos muy separados."/>
    <s v="Proceedings of 2016 IEEE International Conference on Control and Robotics Engineering, ICCRE 2016"/>
    <m/>
    <n v="3"/>
    <s v="Cartas de control con parámetros variables\Khoo et al 2016.pdf"/>
    <m/>
    <m/>
    <x v="2"/>
    <m/>
    <s v="No"/>
    <m/>
    <s v="Estudios de comparación"/>
    <s v="ATS"/>
    <m/>
    <x v="0"/>
    <x v="1"/>
    <n v="5"/>
    <s v="{(0.5, 1.5) (0.3, 1.7) ( 0.1, 1.9)}"/>
    <n v="3"/>
    <s v="{0.20, 0.25, 0.30, 0.4, 0.5, 0.6, 0.75, 0.8, 1.0, 1.25, 1.5, 1.75,  2.0, 2.25, 2.75, 3.0, 3.25, 3.5, 3.75, 4.0}"/>
    <x v="1"/>
    <x v="4"/>
    <x v="2"/>
    <x v="0"/>
    <s v="No"/>
    <x v="1"/>
    <s v="Normal"/>
    <s v="No"/>
    <s v="No"/>
    <s v="ATS0 = 370.4"/>
  </r>
  <r>
    <s v="Aslam et al"/>
    <x v="3"/>
    <s v="_x000a_Un nuevo gráfico de control de tamaño de muestra variable usando muestreo MDS"/>
    <s v="_x000a_En este manuscrito, se propone un nuevo cuadro de control de tamaño de muestra variable (VSS) que utiliza múltiples muestras de estado dependiente. El tamaño de la muestra para el siguiente subgrupo se elige en función de la ubicación de la estadística de control del subgrupo actual en dos pares de límites de control. La longitud promedio de ejecución del gráfico propuesto se evalúa utilizando la simulación Monte Carlo. El rendimiento del gráfico propuesto sobre el gráfico de control VSS existente se presenta mediante un estudio de simulación."/>
    <m/>
    <s v="Journal of Statistical Computation and Simulation"/>
    <s v="Q2"/>
    <n v="42"/>
    <s v="Cartas de control con parámetros variables\Aslam et al 2016.pdf"/>
    <s v="Datos artificiales"/>
    <s v="Si"/>
    <x v="9"/>
    <m/>
    <s v="No"/>
    <s v="Única"/>
    <s v="Estudios de diseño"/>
    <s v="Diseño estadístico"/>
    <s v="No"/>
    <x v="0"/>
    <x v="2"/>
    <s v="{(3, 5) (10, 20)}"/>
    <m/>
    <n v="3"/>
    <s v="{0,  0.10, 0.15, 0.20,0.25, 0.50, 1.00, 1.50, 2.00, 2.5, 3.0}"/>
    <x v="6"/>
    <x v="2"/>
    <x v="1"/>
    <x v="0"/>
    <s v="No"/>
    <x v="1"/>
    <s v="Normal"/>
    <s v="No"/>
    <s v="No"/>
    <s v="ARL0 = 370"/>
  </r>
  <r>
    <s v="Costa &amp; Machado"/>
    <x v="3"/>
    <s v="Una carta de control sintética sensible de un lado combinada con una carta de control VSS X"/>
    <s v="Investigamos el rendimiento del gráfico X con el uso conjunto del esquema VSS y la regla sintética sensible a los lados. El gráfico SSVSS X¯ supera al gráfico VSS X¯ puro, especialmente cuando el riesgo de falsas alarmas y la tasa de elementos inspeccionados por muestreo no pueden ser altos. En estos casos, el gráfico VSS X¯ detecta cambios medios moderados (alrededor de una desviación estándar) en la mitad del tiempo gracias a la regla sintética sensible a los lados."/>
    <m/>
    <s v="Computers and Industrial Engineering"/>
    <s v="Q1"/>
    <n v="111"/>
    <s v="Cartas de control con parámetros variables\Costa &amp; Machado 2016.pdf"/>
    <s v="Empresa textil: Controlar la resistencia a la tracción de las fibras (128 psi fuerza de tensión)"/>
    <s v="Si"/>
    <x v="2"/>
    <m/>
    <s v="No"/>
    <s v="Única"/>
    <s v="Estudios de diseño"/>
    <s v="Diseño estadístico"/>
    <s v="No"/>
    <x v="0"/>
    <x v="2"/>
    <s v="{(2, 6)}"/>
    <n v="3"/>
    <s v="3.5"/>
    <s v="{0, 0.2, 0.4, 0.6, 0.8, 1.0, 1.2, 1.4, 1.6, 1.8, 2.0} "/>
    <x v="6"/>
    <x v="3"/>
    <x v="0"/>
    <x v="0"/>
    <s v="No"/>
    <x v="1"/>
    <s v="Normal"/>
    <s v="No"/>
    <s v="No"/>
    <s v="No"/>
  </r>
  <r>
    <s v="Psarakis Stelios"/>
    <x v="4"/>
    <s v="Cartas de control adaptativas: Desarrollos y extensiones recientes"/>
    <s v="El control estadístico de calidad es una herramienta muy útil en manos de las empresas para mejorar la calidad de sus productos. Las cartas de control son la herramienta más utilizada y más efectiva del control estadístico de calidad. En este artículo, se presentan los desarrollos recientes sustanciales en el diseño de los cuadros de control adaptativo, centrándose en los cuadros de control univariados, que permiten que algunos de sus parámetros cambien durante la producción."/>
    <s v="En los casos estudiados, una conclusión importante común es que el uso delas cartas de control adaptativo puede dar como resultado una detección más rápida de un cambio de proceso, mejorando el rendimiento económico. "/>
    <s v="Quality and Reliability Engineering International"/>
    <s v="Q1"/>
    <n v="51"/>
    <s v="Cartas de control con parámetros variables\Psarakis 2015.pdf"/>
    <m/>
    <m/>
    <x v="2"/>
    <m/>
    <m/>
    <m/>
    <s v="Revisión de la literatura"/>
    <s v="No"/>
    <m/>
    <x v="1"/>
    <x v="5"/>
    <s v="No"/>
    <s v="No"/>
    <s v="No"/>
    <s v="No"/>
    <x v="15"/>
    <x v="3"/>
    <x v="3"/>
    <x v="1"/>
    <s v="a) 1 punto fuera de los límites de control_x000a_b) 2/3 puntos consecutivos dentro de los límites de advertencia (l y k)_x000a_b) 4/5 puntos consecutivos dentro de los límites de advertencia (w, k)"/>
    <x v="2"/>
    <s v="Normal, Burr, Gamma, t"/>
    <s v="No"/>
    <s v="No"/>
    <s v="No"/>
  </r>
  <r>
    <s v="Lim et al"/>
    <x v="4"/>
    <s v="Diseños óptimos de la carta de control de tamaño de muestra e intervalo de muestreo variables cuando se estiman los parámetros del proceso"/>
    <s v="El gráfico VSSI X generalmente se investiga bajo la suposición de parámetros de proceso conocidos. En la práctica, los parámetros del proceso rara vez se conocen y deben estimarse a partir de un conjunto de datos de Fase I histórico bajo control. Por lo tanto, en este documento, el enfoque de la cadena de Markov para el gráfico VSSI X con parámetros estimados se desarrolla para facilitar el monitoreo de procesos en las industrias de fabricación y servicios. El rendimiento del gráfico VSSI X se examina y evalúa cuando se estiman los parámetros del proceso y se compara con el caso en que se conocen los parámetros del proceso. Las nuevas estrategias de diseño óptimo para el gráfico VSSI X con parámetros de proceso estimados, para minimizar el tiempo promedio fuera de control para señalizar y la pérdida cuadrática adicional promedio se desarrollan para que los resultados de optimización del gráfico y los parámetros de gráficos se puedan comparar con sus conocidos parámetros de proceso contraparte. Al considerar el número de muestras de Fase I utilizadas por los profesionales en la fabricación, se proporcionan nuevos parámetros de gráficos óptimos calculados a partir de los procedimientos de diseño óptimos propuestos. Al tener en cuenta el impacto de la estimación de parámetros en las propiedades de un gráfico de control, se mejorará la calidad y la productividad de los procesos de fabricación en una industria."/>
    <s v="Se proponen diseños óptimos para minimizar ATS1 y AEQL para el gráfico VSSI X con parámetros de proceso estimados. Los nuevos parámetros del gráfico óptimo correspondientes al caso de parámetros de proceso estimados no solo garantizan un ATS0 igual al del caso de parámetros de proceso conocido para diferentes m = {10, 20, 40, 80}, sino que también producen valores de ATS1 y AEQL más pequeños en comparación con ese obtenido utilizando los parámetros del gráfico (n1; n2; t1; t2; W; K) especialmente diseñado para el caso de parámetros de proceso conocidos. "/>
    <s v="International Journal of Production Economics"/>
    <s v="Q1"/>
    <n v="155"/>
    <s v="Cartas de control con parámetros variables\Lim et al 2015.pdf"/>
    <m/>
    <m/>
    <x v="6"/>
    <m/>
    <s v="No"/>
    <s v="Única/Múltiple"/>
    <s v="Estudios de comparación"/>
    <s v="Parámetros estimados y no estimados"/>
    <m/>
    <x v="0"/>
    <x v="3"/>
    <s v="{3, 5}"/>
    <s v="t1=0.01"/>
    <n v="3"/>
    <s v="{0, 0.1, 0.2, 0.3, 0.5, 0.7, 1.0, 1.5, 2.0}"/>
    <x v="16"/>
    <x v="3"/>
    <x v="0"/>
    <x v="0"/>
    <s v="No"/>
    <x v="1"/>
    <s v="Normal"/>
    <s v="No"/>
    <s v="No"/>
    <s v="ATS0 =370.4"/>
  </r>
  <r>
    <s v="Noorossana et al"/>
    <x v="4"/>
    <s v="Gráficos de control adaptativo combinado de muestreo doble y de tamaño de muestra e intervalo de muestreo variables (CVSSIDS)"/>
    <s v="En este artículo, se propone un gráfico adaptativo que combina tamaños de muestra variables, intervalos de muestreo y características de muestreo doble llamado gráfico de control CVSSIDS, que utiliza tres tamaños de muestra diferentes, dos intervalos de muestreo diferentes, dos límites de advertencia y dos límites de control diferentes. Para evaluar la eficiencia del esquema propuesto versus los diferentes esquemas, se utiliza el tiempo promedio para señalizar, el número promedio de muestras para señalizar y el número promedio de observaciones para señalizar. Además, se calculan los valores mínimos de ATS del gráfico propuesto. Finalmente, el cuadro propuesto se compara con el cuadro estándar Shewhart (SS) y varios cuadros de control adaptativo."/>
    <s v="En este artículo, se combinaron el tamaño de muestra adaptativo, el intervalo de muestreo y las características de muestreo doble y se propuso un cuadro denominado CVSSIDS. Se demostró que la tabla de control CVSSIDS siempre produce valores más pequeños de ATS para cambios específicos. Además, la tabla propuesta a menudo tiene valores más pequeños de ANS y ANOS en comparación con la tabla SS. Además, el rendimiento del cuadro propuesto se comparó con el esquema CVISDS propuesto por Carot et al. (2002) y se demostró que el cuadro propuesto siempre tiene valores ATS y ANSS más pequeños en comparación con el esquema CVSIDS. Además, se recomiendan los parámetros óptimos del gráfico que minimizan los valores ATS para el gráfico propuesto para cada tamaño de turno. Como consecuencia, el esquema propuesto es un modelo muy flexible y al elegir los parámetros de la tabla apropiados, el ingeniero de procesos puede estar seguro de que la tabla recomendada supera a la tabla de control SS, VSI, VSS, VSSI y CVSIDS ¯X para todos los tamaños de turnos predeterminados. Además, el cuadro propuesto siempre necesita menos muestras que el esquema CVSIDS para detectar un tamaño de turno específico."/>
    <s v="Communications in Statistics - Theory and Methods"/>
    <s v="Q3"/>
    <n v="49"/>
    <s v="Cartas de control con parámetros variables\Noorossana et al 2015.pdf"/>
    <m/>
    <m/>
    <x v="8"/>
    <m/>
    <s v="No"/>
    <s v="Única"/>
    <s v="Estudios de diseño"/>
    <s v="Diseño estadístico"/>
    <s v="No"/>
    <x v="0"/>
    <x v="3"/>
    <m/>
    <m/>
    <m/>
    <m/>
    <x v="17"/>
    <x v="3"/>
    <x v="2"/>
    <x v="0"/>
    <s v="No"/>
    <x v="1"/>
    <s v="Normal"/>
    <s v="No"/>
    <s v="No"/>
    <s v="ATS0 = 370.398, ANSS0 = 370.398, and ANOS0 = 1851.992."/>
  </r>
  <r>
    <s v="Nenes et al"/>
    <x v="4"/>
    <s v="Un modelo general para el diseño económico-estadístico de gráficos de control adaptativo para procesos sujetos a múltiples causas asignables"/>
    <s v="En este artículo, investigamos el diseño económico-estadístico de un gráfico de control Shewhart de parámetro variable (Vp) que monitorea la media del proceso en presencia de múltiples causas asignables. Desarrollamos una cadena de Markov que modela la aparición de varias causas asignables que conducen al deterioro progresivo del proceso y requieren diferentes acciones correctivas. Se ha generado un punto de referencia de ejemplos para comparar el rendimiento del gráfico de control Vp con otros gráficos de control adaptativo y el gráfico de control de parámetros fijos."/>
    <s v="Los resultados obtenidos revelan la superioridad económica de la tabla de control de Vp. Además, se ha demostrado que siempre que existen varias causas asignables, la penalización de costo de fusionarlas en una sola es significativa._x000a_El ahorro de costos promedio logrado al implementar el cuadro de control propuesto es de 17.38% en comparación con el cuadro de control de Fp; 11.85% en comparación con el cuadro de control VSS; 8.41% comparado con el cuadro de control VSI y 5.14% comparado con el cuadro de control VSSI. Esta mejora es mayor cuando los costos de operación fuera de control, a saber, Mi (costo esperado por unidad de tiempo cuando μ = μi), son grandes y λij (tasa de falla de la causa asignable j cuando el proceso ya está bajo el efecto de la causa asignable i) son pequeños."/>
    <s v="International Journal of Production Research"/>
    <s v="Q1"/>
    <n v="115"/>
    <s v="Cartas de control con parámetros variables\Nenes et al 2015.pdf"/>
    <m/>
    <m/>
    <x v="10"/>
    <m/>
    <m/>
    <s v="Múltiple"/>
    <s v="Estudios de diseño"/>
    <s v="Diseño económico-estadístico"/>
    <s v="a) Costo de muestreo_x000a_b) Costo de operar en el estado de fuera de control_x000a_c) Costo de falsas alarmas_x000a_d) Costo de restaurar el proceso a estado en control"/>
    <x v="0"/>
    <x v="0"/>
    <s v="n1:{&gt;=1, &lt;=13}, n2:{&gt;=7, &lt;=32}"/>
    <s v="h1:{&gt;=0.2, &lt;=4.9}, h2:{&gt;=0.1, &lt;=1.6}"/>
    <s v="k1:{&gt;=0.5, &lt;=4.5}, k2:{&gt;=0.1, &lt;=1.5}"/>
    <s v="{0.125, 0.25, 0.375, 0.5, 0.75, 1.0, 1.5, 2.5}"/>
    <x v="18"/>
    <x v="3"/>
    <x v="0"/>
    <x v="0"/>
    <s v="No"/>
    <x v="1"/>
    <s v="Normal"/>
    <s v="No"/>
    <s v="No"/>
    <s v="No"/>
  </r>
  <r>
    <s v="Lee et al"/>
    <x v="4"/>
    <s v="_x000a_Un gráfico de Xbar sintético de intervalo de muestreo variable para la media del proceso"/>
    <s v="En este documento, se propone un cuadro de control X sintético con la función de intervalo de muestreo variable (VSI) para monitorear los cambios en la media del proceso. El gráfico X sintético de VSI integra el gráfico X de VSI y el gráfico de longitud de ejecución conforme (CRL) de VSI. El gráfico X sintético VSI propuesto se evalúa utilizando el criterio del tiempo medio de señalización (ATS). Los parámetros de gráficos óptimos del gráfico propuesto se obtienen minimizando el ATS fuera de control para un cambio deseado. Se hacen comparaciones entre el gráfico X sintético VSI y los gráficos X, X sintético, VSI X y EWMA X existentes, en términos de ATS. "/>
    <s v="Los resultados de ATS muestran que el gráfico X sintético de VSI supera a los otros gráficos de tipo X para detectar cambios moderados y grandes. También se presenta un ejemplo ilustrativo para explicar la aplicación del gráfico X sintético VSI."/>
    <s v="PLoS ONE"/>
    <s v="Q1"/>
    <n v="268"/>
    <s v="Cartas de control con parámetros variables\Lee et al 2015.PDF"/>
    <s v="Fabricación de semiconductores: proceso de horneado en la etapa de fotolitografía donde se monitorea el ancho de flujo de la resistencia (1.5 micrométros)"/>
    <s v="Si"/>
    <x v="11"/>
    <m/>
    <s v="No"/>
    <m/>
    <s v="Estudios de diseño"/>
    <s v="Diseño estadístico"/>
    <s v="No"/>
    <x v="0"/>
    <x v="1"/>
    <s v="{3, 5, 7}"/>
    <s v="h1:{&gt;=3 y &lt;=17086}_x000a_h2:{&gt;=1 y &lt;=89}"/>
    <s v="{2.08, 2.16, 2.74}"/>
    <s v="{0.1, 0.2, 0.3, 0.4, 0.5, 0.6, 0.7, 0.8, 0.9, 1.0, 1.1, 1.2, 1.3, 1.4, 1.5, 1.6, 1.7, 1.8, 1.9, 2.0, 2.2, 2.4, 2.6, 2.8, 3.0}"/>
    <x v="1"/>
    <x v="4"/>
    <x v="0"/>
    <x v="1"/>
    <s v="CRL"/>
    <x v="1"/>
    <s v="Normal"/>
    <s v="No"/>
    <s v="No"/>
    <s v="ATS(0) = 370"/>
  </r>
  <r>
    <s v="Zhang &amp; Wang"/>
    <x v="4"/>
    <s v="El impacto de los parámetros estimados en el gráfico X de doble muestreo e intervalo de muestreo variable"/>
    <s v="_x000a_El gráfico DSVSI X ha sido explorado ampliamente por muchos investigadores debido a su gran capacidad para detectar cambios medios pequeños y moderados. La mayoría de los investigadores están investigando bajo el supuesto de parámetros de proceso conocidos. En la práctica, los parámetros del proceso rara vez son desconocidos y deben estimarse de un conjunto de datos de Fase I histórico bajo control._x000a_Por lo tanto, en este documento consideramos los parámetros estimados, calculando el ATS para evaluar el rendimiento del cuadro DSVSI cuando se estiman los parámetros del proceso y se compara con el caso en el que se conocen los parámetros del proceso."/>
    <s v="_x000a_Este artículo demuestra cómo las propiedades ATS de se puede obtener el gráfico DSVSI X en el caso de que se estimen los parámetros del proceso. Muestra claramente que las propiedades ATS del gráfico DSVSI X con estimación los parámetros son bastante diferentes de los parámetros de proceso conocidos, especialmente para m, n y δ pequeños. Aunque la diferencia entre el caso de parámetros de proceso conocido y el caso de parámetros de proceso estimado se vuelve insignificante cuando el número de muestras de Fase I es lo suficientemente grande, digamos al menos m = 80, a menudo no es realista y lleva mucho tiempo recolectar un gran número de Fase I muestras para tener un rendimiento similar._x000a_Sin embargo, hay algunas limitaciones sobre este documento. El documento solo muestra el impacto de los parámetros estimados en el gráfico X de muestreo doble e intervalo de muestreo variable, pero no proporciona los diseños óptimos bajo los parámetros estimados."/>
    <s v="2015 12th International Conference on Service Systems and Service Management, ICSSSM 2015"/>
    <m/>
    <n v="4"/>
    <s v="Cartas de control con parámetros variables\Zhang &amp; Wang 2015.pdf"/>
    <m/>
    <m/>
    <x v="3"/>
    <s v="No registra"/>
    <s v="No"/>
    <s v="Única/Múltiple"/>
    <s v="Estudios de comparación"/>
    <s v="Parámetros estimados y no estimados"/>
    <s v="No"/>
    <x v="0"/>
    <x v="1"/>
    <m/>
    <m/>
    <m/>
    <s v="{0, 0.2, 0.4, 0.8, 1.5, 2.0}"/>
    <x v="1"/>
    <x v="5"/>
    <x v="2"/>
    <x v="0"/>
    <s v="No"/>
    <x v="1"/>
    <s v="Normal"/>
    <s v="No"/>
    <s v="No"/>
    <s v="No"/>
  </r>
  <r>
    <s v="Chew et al"/>
    <x v="4"/>
    <s v="Gráfico de control X suma de ejecución con intervalo de muestreo variable"/>
    <s v="En este documento, se propone el Xchart suma de ejecución de VSI (RS) con sus puntajes y parámetros óptimos determinados utilizando una técnica de optimización para minimizar el tiempo promedio fuera de control para señalizar (ATS) o el tiempo promedio ajustado para señalizar (AATS) . Se utiliza un método de cadena de Markov para evaluar tanto el ATS como el AATS del gráfico propuesto, para los casos de estado cero y estable, respectivamente. Los resultados muestran que el VSI RS Xchart es considerablemente más eficiente que el RS Xchart básico. El VSI RS Xchart funciona generalmente bien en comparación con otros gráficos de la competencia, como el X estándar, X sintético, promedio móvil ponderado exponencialmente (EWMA) X, VSI X y VSI EWMA Xcharts. La sensibilidad del VSI RS Xchart se puede mejorar aún más al agregar más regiones de puntuación o una función de inicio. Se presenta un ejemplo ilustrativo para explicar la implementación de la propuesta VSI RS Xchart."/>
    <s v="Al comparar con los gráficos de tipo FSI X, el gráfico de suma X de ejecución de VSI prevalece sobre el gráfico X de EWMA, para turnos medianos y grandes. Al aumentar el tamaño de la muestra, n, el gráfico de suma X de ejecución de VSI puede superar el gráfico X de EWMA para detectar cambios más pequeños. Sin embargo, entre los gráficos de tipo VSI X, algunos esquemas de suma X de ejecución de VSI pueden superar marginalmente el gráfico VSI EWMA X para algunos cambios medios._x000a_El gráfico de suma X de ejecución de VSI presentado en este documento no supera por completo el gráfico VSI EWMA X presentado por Saccucci et al. (1992) Sin embargo, este documento puede considerarse como un marco para profesionales de calidad porque el gráfico propuesto es más sencillo y comprensible para los profesionales, ya que sus estadísticas se pueden trazar en la escala de medición original, a diferencia del gráfico VSI EWMA X que traza transformado estadísticas que obviamente son más difíciles de interpretar y analizar. Además, la facilidad de uso del gráfico X de ejecución de VSI propuesto se hace bastante evidente en situaciones que tienen una alta tasa de rotación de mano de obra, donde la administración puede ahorrar recursos tales como tiempo y costo en la capacitación de nuevos empleados, mediante el uso de un procedimiento más simple. El gráfico X de ejecución de VSI propuesto es un gráfico efectivo para profesionales, como el personal de planta, que tienen muy poco conocimiento sobre estadísticas."/>
    <s v="Computers and Industrial Engineering"/>
    <s v="Q1"/>
    <n v="111"/>
    <s v="Cartas de control con parámetros variables\Chew et al 2015.pdf"/>
    <s v="Datos del libro Montgomery"/>
    <s v="No"/>
    <x v="12"/>
    <m/>
    <s v="No"/>
    <s v="Única/Múltiple"/>
    <s v="Estudios de diseño"/>
    <s v="Diseño estadístico"/>
    <s v="No"/>
    <x v="0"/>
    <x v="1"/>
    <s v="{5 y 7}"/>
    <m/>
    <s v="{4 y 7}"/>
    <s v="{0.2, 0.4, 0.6, 0.8, 1.0, 1.2, 1.4, 1.6, 1.8, 2.0, 2.2, 2.4, 2.6, 2.8, 3.0}"/>
    <x v="19"/>
    <x v="3"/>
    <x v="0"/>
    <x v="0"/>
    <s v="No"/>
    <x v="1"/>
    <s v="Normal"/>
    <s v="No"/>
    <s v="No"/>
    <s v="ATS0 = AATS0 = 370"/>
  </r>
  <r>
    <s v="PeñaBaena et al"/>
    <x v="5"/>
    <s v="Diseño Económico-Estadístico de Cartas con Parámetros Variables_x000a_Totalmente Adaptativas en Presencia de Datos Autocorrelacionados"/>
    <s v="Debido a que los procesos productivos están dirigidos en parte por elementos dinámicos, al reunir los datos a una tasa mayor, las observaciones serán autocorrelacionadas. La omisión de este supuesto hace que las herramientas tradicionales para la monitorización de procesos registren un incremento de las falsas alarmas y de los costos de calidad. Para dar solución a esta problemática, se propone el diseño económicoestadístico de una carta de control con parámetros variables o “totalmente adaptativas”. Los resultados encontrados demuestran la efectividad de esta propuesta para el monitoreo estadístico en procesos de producción. Los enfoques de cartas de control totalmente adaptativas han sido pocos evaluados en escenarios donde los datos presentan altos niveles de autocorrelación y se proponen como una herramienta importante para el control de procesos."/>
    <s v="Para diseñar una carta óptima, eficiente tanto económica como estadísticamente, se desarrolló un análisis de sensibilidad para encontrar los parámetros que hicieran que la carta VP mostrara buenas medidas en su AATS y E(L)._x000a_Durante el monitoreo de los datos se observó que la carta no detecta inmediatamente corrimientos en la media, lo que hizo necesario la implementación de políticas de detección para identificar estados fuera de control, permitiendo de esta forma minimizar el AATS. Desde el punto de vista económico la carta presento un 3.8% más de costos respecto a la carta VSSI_x000a_propuesta por Y.-K. Chen et al. (2007), lo cual se considera un intercambio de costo aceptable a favor de un mejor desempeño estadístico. Adicionalmente se demostró que la carta VP presenta mejores medidas de desempeño cuando los datos presentan baja autocorrelación."/>
    <s v="Revista Iberoamericana de Automática e Informática industrial"/>
    <s v="Q3"/>
    <n v="13"/>
    <s v="Cartas de control con parámetros variables\PeñaBaena-et al 2014.pdf"/>
    <s v="Producción de gaseosas: En la etapa de llenado se controla la cantidad de liquido a llenar en botella de 600 cc"/>
    <s v="No"/>
    <x v="8"/>
    <m/>
    <s v="No"/>
    <s v="Única"/>
    <s v="Estudios de diseño"/>
    <s v="Diseño económico-estadístico"/>
    <m/>
    <x v="0"/>
    <x v="0"/>
    <s v="{(2, 4) (2,5) (3, 5) (4, 5) (4,6)}"/>
    <s v="{(2.65, 0.12) (2, 0.12) (3.3, 0.77)}"/>
    <s v="k1={3.94, 3.34, 4.54}"/>
    <s v="No"/>
    <x v="0"/>
    <x v="3"/>
    <x v="0"/>
    <x v="1"/>
    <s v="a) 1 punto fuera de los límites de control_x000a_b) 4/5 puntos consecutivos dentro de los límites de advertencia (w, k)_x000a_c) 10 o más puntos se ubican a un mismo lado de la línea central"/>
    <x v="0"/>
    <s v="Normal"/>
    <s v="{0.4, 0.6, 0.8}"/>
    <s v="No"/>
    <s v="No"/>
  </r>
  <r>
    <s v="Z.F. Guo, L. Cheng &amp; Z. Lu"/>
    <x v="5"/>
    <s v="Diseño económico de la carta de control X de parámetros variables con una regla de cambio A&amp;L corregida"/>
    <s v="_x000a_El gráfico de control X de parámetros variables (VP) es más eficiente que el gráfico de control X de parámetros fijos. Sin embargo, una deficiencia obvia de la carta de control X VP es su número excesivo de interruptores entre los diferentes parámetros de diseño, lo que aumenta significativamente la complejidad de las operaciones para administrar y los costos de mantener la carta de control. En este documento, investigamos el diseño económico de la carta de control X de VP mediante el uso del esquema de regla de cambio A&amp;L corregido, que hace algunas correcciones al estudio existente del esquema de regla de cambio A&amp;L. Se propone un modelo de Markov de tres estados para derivar las medidas de rendimiento del cuadro de control sugerido. Se establece un modelo de costo esperado para el proceso con la función de costo derivada. El algoritmo genético se emplea para buscar la solución para el diseño económico de la carta de control propuesto."/>
    <s v="Los resultados obtenidos muestran que el modelo desarrollado puede reducir significativamente el número promedio de interruptores del parámetro y ahorrar el costo esperado en comparación con el esquema de control de VP convencional para detectar cambios pequeños y moderados (0.5 ≤ δ ≤ 1.5) de la media. El análisis de sensibilidad demuestra que el costo esperado por unidad de tiempo se ve afectado positivamente por el costo asociado con una señal falsa, el costo promedio de reparaciones cuando se identifica una señal verdadera, el costo de muestreo y el costo asociado con un interruptor, y se ve afectado negativamente por el costo asociado con la ejecución del proceso bajo control por hora."/>
    <s v="Quality and Reliability Engineering International"/>
    <s v="Q1"/>
    <n v="51"/>
    <s v="Cartas de control con parámetros variables\Guo_et_al-2014.pdf"/>
    <m/>
    <m/>
    <x v="3"/>
    <s v="Npop = 75_x000a_probabilidad de cruzamiento = 0.5_x000a_porcentaje de mutación = 25%_x000a_num de generac = 100"/>
    <s v="No"/>
    <s v="Única"/>
    <s v="Estudios de diseño"/>
    <s v="Diseño económico"/>
    <m/>
    <x v="0"/>
    <x v="0"/>
    <s v="{(2,2) (2, 3) (2, 9)}"/>
    <s v="{(1.23, 0.1) (1.15, 0.1) (1.15 0.1)}"/>
    <s v="{(3, 2.65) (3, 2.93) (3, 2.97) (3, 2.99)}"/>
    <s v="{0.50, 0.75, 1.00, 1.25, 1.50, 1.75, 2.00, 2.5, 3.0}"/>
    <x v="20"/>
    <x v="3"/>
    <x v="0"/>
    <x v="1"/>
    <s v="A&amp;L run rule (r, r’) = (3, 2)"/>
    <x v="1"/>
    <s v="Normal"/>
    <s v="No"/>
    <s v="No"/>
    <s v="No"/>
  </r>
  <r>
    <s v="Nenes et al"/>
    <x v="5"/>
    <s v="Carta de control X de intervalo de muestreo variable para procesos de horizonte finito"/>
    <s v="El diseño de gráficos de control para un proceso con un horizonte de producción finito es un desafío para los profesionales de control estadístico de procesos. Bajo este marco, este artículo investiga los problemas relacionados con la implementación del gráfico de control Shewhart de Intervalo de muestreo variable (VSI) en un proceso con horizonte de producción finito. Cuando el horizonte de producción es finito, se sabe que las propiedades estadísticas de un gráfico de control son función del número de inspecciones programadas. En el caso de un cuadro de control VSI, el profesional de calidad no puede fijar el número de inspecciones a priori debido a la naturaleza estocástica de la selección del intervalo de muestreo. Por lo tanto, el objetivo de este artículo es proponer un nuevo enfoque de cadena de Markov para el cálculo exacto del rendimiento estadístico del cuadro de control VSI en procesos con un número desconocido y finito de inspecciones. "/>
    <s v="_x000a_Los resultados obtenidos para un gráfico de control X VSI muestra que la selección del primer intervalo de muestreo puede influir en las propiedades estadísticas del gráfico. Además, el rendimiento del gráfico VSI en comparación con el gráfico VSS se comporta igual en el contexto a largo plazo. Es decir, el gráfico VSI supera al gráfico VSS para tamaños de cambio de moderados a grandes y se sugiere su implementación cuando las condiciones de muestreo; es decir, la producción y la tasa de inspección sean tales que el intervalo de muestreo más corto puede mantenerse lo suficientemente corto."/>
    <s v="IISE Transactions"/>
    <s v="Q1"/>
    <n v="85"/>
    <s v="Cartas de control con parámetros variables\Nenes et al 2014.pdf"/>
    <s v="Producción de piezas mecánicas. La característica de calidad es la dimensión lineal de la pieza. (250 mm)"/>
    <s v="Si"/>
    <x v="13"/>
    <m/>
    <s v="No"/>
    <s v="Única/Múltiple"/>
    <s v="Estudios de diseño"/>
    <s v="Diseño estadístico"/>
    <m/>
    <x v="0"/>
    <x v="1"/>
    <s v="{5, 7, 9, 11}"/>
    <s v="{&gt;1.10 y 2.70&gt;, 0.1}"/>
    <s v="{2.341, 2.358, 2.391}"/>
    <s v="{0.1, 0.3, 0.5, 0.7, 1.0, 1.5, 2.0}"/>
    <x v="11"/>
    <x v="3"/>
    <x v="0"/>
    <x v="0"/>
    <s v="No"/>
    <x v="1"/>
    <s v="Normal"/>
    <s v="No"/>
    <s v="No"/>
    <s v="No"/>
  </r>
  <r>
    <s v="Amiri et al"/>
    <x v="5"/>
    <s v="_x000a_Evaluación del rendimiento del gráfico de control de barra X de esquema variable: un enfoque de pérdida de Taguchi"/>
    <s v="El concepto de función de pérdida se ha combinado con numerosos modelos de decisión estadística que requieren una estimación de costo de calidad. Además, la estimación de los costos del producto no conforme es uno de los insumos más importantes en el diseño económico de los gráficos de control. Este documento se centró en extender el gráfico de control con gráficos de control de esquemas variables al considerar la función de pérdida de calidad de Taguchi. Posteriormente, los parámetros de la tabla de control se definen de tal manera que se minimiza el costo del monitoreo del proceso mediante un algoritmo genético. El análisis de sensibilidad sobre los diferentes tamaños del cambio de proceso y el costo de reprocesar o desechar un producto y comparar los resultados revelan ideas que ayudarán a los ingenieros de calidad a diseñar los planes más poderosos para el proceso."/>
    <s v="La evaluación de las respuestas optimizadas del esquema variable indica que los cambios en el tamaño del cambio de la media del proceso afectan el costo promedio esperado, así como el tiempo promedio fuera de control para señalizar. Se observa en el caso industrial estudiado que es posible que sea necesario inspeccionar todos los productos en lugar de implementar un gráfico de control de barra X (y una política de muestreo) cuando el costo de reprocesar o desechar un producto es alto. El esquema propuesto no solo acelera la identificación de la causa asignable, sino que también conduce a productos estandarizados de mayor calidad. "/>
    <s v="International Journal of Production Research"/>
    <s v="Q1"/>
    <n v="115"/>
    <s v="Cartas de control con parámetros variables\Amiri et al 2014.pdf"/>
    <s v="Fabricación de rodamientos de alta precisión: La característica de calidad clave es el diámetro del rodamiento (130 mm)"/>
    <s v="No"/>
    <x v="3"/>
    <s v="Npop = 100, 500, 900_x000a_NE = 2, 4, 6_x000a_probabilidad de cruzamiento = 0.1, 0.4, 0.7_x000a_num de generac = 100, 150, 200"/>
    <s v="No"/>
    <s v="Única"/>
    <s v="Estudios de diseño"/>
    <s v="Diseño económico-estadístico"/>
    <s v="a) Costo de producir no conformes mientras que el proceso está en control_x000a_b) Costo de producir no conformes mientras que el proceso está fuera de control_x000a_c) Costo de muestreo_x000a_d) Costo de falsas alarmas_x000a_e) Costo de encontrar la causa asignable y reparar el proceso"/>
    <x v="0"/>
    <x v="6"/>
    <s v="{(3, 4) (3, 6) (5, 7) (12, 18)}"/>
    <s v="h1:{&gt;0.72, &lt;=2.74}, h2:0.1"/>
    <s v="{1.26 - 2.57}"/>
    <s v="{0.44, 1.03, 1.50}"/>
    <x v="3"/>
    <x v="3"/>
    <x v="0"/>
    <x v="0"/>
    <s v="No"/>
    <x v="1"/>
    <s v="Normal"/>
    <s v="No"/>
    <s v="No"/>
    <s v="No"/>
  </r>
  <r>
    <s v="Lupo, Toni"/>
    <x v="5"/>
    <s v="ENFOQUE DE DISEÑO ECONÓMICO-ESTADÍSTICO PARA UNA TABLA DE BARRAS X VSSI QUE CONSIDERA LA FUNCIÓN DE PÉRDIDA DE TAGUCHI Y LOS CAMBIOS DE PROCESO ALEATORIO"/>
    <s v="se propone en este documento un enfoque de diseño económico-estadístico multiobjetivo para un gráfico de barras X adaptativo. En particular, dicho enfoque apunta a la minimización tanto de los costos relacionados con la calidad total como de la duración promedio de la ejecución fuera de control, de tal manera que se asegure una compensación óptima entre el desempeño económico y estadístico del procedimiento de control relacionado. Además, para un enfoque de diseño robusto, el cambio medio se considera una variable aleatoria."/>
    <s v="_x000a_Los resultados obtenidos confirman que tanto los tamaños de muestra óptimos n1 como n2, así como, el intervalo de muestreo h2 disminuye con el aumento del cambio esperado en el proceso medio µδ. El costo total relacionado con la calidad CT está influenciado de manera significativa y positiva por el costo externo asociado con la producción de piezas no conformes cnc, la tasa de falla λ y el cambio esperado en el proceso medio µδ. Finalmente, la longitud de ejecución promedio fuera de control esperada del gráfico E (ARLδ) está influenciada negativamente tanto por el cambio esperado en la media del proceso µδ como por la tasa de inspección rIN."/>
    <s v="International Journal of Reliability, Quality and Safety Engineering"/>
    <s v="Q2"/>
    <n v="29"/>
    <s v="Cartas de control con parámetros variables\Lupo 2014.pdf"/>
    <m/>
    <m/>
    <x v="14"/>
    <m/>
    <s v="No"/>
    <s v="Única"/>
    <s v="Estudios de diseño"/>
    <s v="Diseño económico-estadístico"/>
    <s v="a)Costo de recursos laborales_x000a_b)Costo de operar en el estado en control_x000a_c)Costo de operar en el estado fuera de control_x000a_d)Costo de falsas alarmas_x000a_e)Costo de muestreo"/>
    <x v="0"/>
    <x v="3"/>
    <s v="n1:{&gt;=22, &lt;=49}, n2:{&gt;=25, &lt;=50}"/>
    <s v="h1:{&gt;=4.47, &lt;=11.49}, h2:{&gt;=3.27, &lt;=11}"/>
    <s v="2.83"/>
    <s v="{1.5, 2.5}"/>
    <x v="4"/>
    <x v="3"/>
    <x v="0"/>
    <x v="0"/>
    <s v="No"/>
    <x v="1"/>
    <s v="Normal"/>
    <s v="No"/>
    <s v="No"/>
    <s v="No"/>
  </r>
  <r>
    <s v="S. B. Mahadik"/>
    <x v="6"/>
    <s v="Carta de control X con tamaño de muestra, intervalo de muestreo y límites de advertencia variables"/>
    <s v="_x000a_Se propone la noción de límites de advertencia variables para gráficos X de tamaño de muestra variable e intervalo de muestreo (VSSI). El propósito básico es reducir la frecuencia de los cambios entre los pares de valores de los tamaños de muestra y las longitudes de intervalo de muestreo de los gráficos VSSI X durante sus implementaciones. Se desarrollan expresiones para los gráficos X de medidas de rendimiento para el tamaño de muestra variable, el intervalo de muestreo y los límites de advertencia (VSSIWL). Se comparan los rendimientos de estos cuadros_x000a_numéricamente con el de los gráficos X VSSI y VSSI (1, 3), donde los gráficos X VSSI (1, 3) son los gráficos X VSSI con la regla de ejecución (1, 3) para cambiar entre los pares de valores de tamaños de muestra y longitudes de intervalo de muestreo."/>
    <s v="La regla de ejecución (1, 3) reduce en gran medida la frecuencia de los interruptores; sin embargo, empeora levemente el rendimiento estadístico de los gráficos VSSI X al detectar cambios moderados en la media del proceso. Se observa que se puede establecer un gráfico X de VSSIWL para proporcionar una alternativa equivalente a un gráfico X de VSSI (1, 3) que proporciona un rendimiento estadístico y administrativo de compensación, o para obtener un rendimiento administrativo significativamente superior al de los gráficos X VSSI (1, 3) incluso a costa de un rendimiento estadístico moderadamente empeorado; sin embargo, este rendimiento estadístico empeorado es muy superior al del gráfico X estático en caso de cambios pequeños a moderados."/>
    <s v="Quality and Reliability Engineering International"/>
    <s v="Q1"/>
    <n v="51"/>
    <s v="Cartas de control con parámetros variables\S. B. Mahadik-2013.pdf"/>
    <m/>
    <m/>
    <x v="2"/>
    <m/>
    <s v="No"/>
    <s v="Única"/>
    <s v="Estudios de diseño"/>
    <s v="Diseño estadístico"/>
    <m/>
    <x v="0"/>
    <x v="7"/>
    <s v="{(1, 8) (2, 10) (3, 12)}"/>
    <s v="{(1.675, 0.1) (1.267, 0.2) (1.42, 0.3) (1.257, 0.1) "/>
    <n v="3"/>
    <s v="{0, 0.25, 0.5, 0.75, 1.0, 1.5, 2.0, 2.5, 3.0, 4.0}"/>
    <x v="21"/>
    <x v="3"/>
    <x v="0"/>
    <x v="1"/>
    <s v="A&amp;L run rules (1, 3): Cuando los tres puntos de muestra sucesivos antes de la i-ésima prueba caen dentro de los límites de control, la regla de ejecución (1, 3) elige el par (n1, t1) para la i-ésima prueba si ninguno de esos tres cae en la región de advertencia; de lo contrario, elige el par (n2, t2)"/>
    <x v="1"/>
    <s v="Normal"/>
    <s v="No"/>
    <s v="No"/>
    <s v="ANSS0 = 370.40"/>
  </r>
  <r>
    <s v="Chou et al"/>
    <x v="6"/>
    <s v="_x000a_Diseño económico de gráficos X de intervalos de muestreo variables con regla de cambio B &amp; L"/>
    <s v="En el presente documento, desarrollamos el diseño económico del gráfico VSI X con la regla de cambio B y L para determinar los valores apropiados de los seis parámetros de prueba y cambio del cuadro (es decir, el tamaño de la muestra, los intervalos de muestreo largos y cortos, el límite de advertencia y coeficientes de límite de control, y el parámetro de conmutación) de modo que se minimice el costo total esperado relacionado con la operación del gráfico de control. Se proporciona un ejemplo ilustrativo y se emplea un algoritmo genético para buscar la solución del diseño económico. Se realizan análisis de sensibilidad para estudiar los efectos del parámetro de cambio (l2) y los parámetros de costo y modelo en la solución del diseño económico, y luego se extraen algunas conclusiones importantes de los análisis."/>
    <s v="Según los análisis de sensibilidad, un gran valor de l2 tiende a acortar el largo intervalo de muestreo (h1), aumenta el área de la región segura y reduce el área de la región de advertencia. Mientras tanto, un gran valor de l2 siempre conduce a un aumento en el costo total promedio. Los otros resultados sobre los efectos de los parámetros de costo y modelo de los análisis de sensibilidad se pueden resumir de la siguiente manera:_x000a_1 un alto costo de búsqueda debido a una falsa alarma (c1) resulta en amplios límites de control_x000a_2 un alto costo por hora asociado con la producción en el período fuera de control (c3) tiende a acortar el largo intervalo de muestreo y conduce a límites de advertencia y control estrechos_x000a_3 un alto costo fijo de tomar y analizar una muestra (c4) disminuirá la frecuencia de muestreo, requerirá un tamaño de muestra mayor y reducirá los límites de control_x000a_4 un alto costo variable por elemento de muestreo y prueba (c5) conducirá a un tamaño de muestra más pequeño, disminuirá la frecuencia del muestreo y reducirá los límites de control y advertencia_x000a_5 un gran cambio en el proceso significa una disminución significativa en el tamaño de la muestra, un muestreo más frecuente y amplios límites de control y advertencia_x000a_6 una alta tasa de ocurrencia de una causa asignable siempre conduce a un muestreo frecuente"/>
    <s v="International Journal of Industrial and Systems Engineering"/>
    <s v="Q2"/>
    <n v="24"/>
    <s v="Cartas de control con parámetros variables\Chou et al 2013.pdf"/>
    <m/>
    <m/>
    <x v="3"/>
    <s v="Npop = 30_x000a_probabilidad de cruzamiento = 0.8_x000a_porcentaje de mutación = 10%_x000a_num de generac = 50"/>
    <s v="No"/>
    <s v="Única"/>
    <s v="Estudios de diseño"/>
    <s v="Diseño económico"/>
    <s v="a) Costo de falsas alarmas_x000a_b) Costo de detectar y eliminar la causa asignable_x000a_c) Costo de una condición fuera de control_x000a_d) Costo de muestreo e inspección"/>
    <x v="0"/>
    <x v="1"/>
    <n v="4"/>
    <s v="h2={0.1}"/>
    <n v="3"/>
    <s v="{0.5, 1.0, 2.0}"/>
    <x v="22"/>
    <x v="3"/>
    <x v="0"/>
    <x v="1"/>
    <s v="B&amp;L: Si las medias de las muestras cosecutivas l2 (&gt;=2) caen en  la región central se utiliza el intervalo de muestreo relajado o largo h1. Para las otras situaciones, se debe usar el intervalo de muestreo corto h2."/>
    <x v="1"/>
    <s v="Normal"/>
    <s v="No"/>
    <s v="No"/>
    <s v="No"/>
  </r>
  <r>
    <s v="Castagliola et al"/>
    <x v="7"/>
    <s v="La carta de control X de tamaño de muestreo variable con parámetros estimados"/>
    <s v="El gráfico VSS X̄, dedicado a la detección de cambios pequeños a moderados en la media del proceso, ha sido estudiado por varios investigadores bajo el supuesto de parámetros de proceso conocidos. En la práctica, los parámetros del proceso rara vez se conocen y generalmente se estiman a partir de un conjunto de datos de Fase I en control. En este documento, evaluamos los rendimientos (longitud de ejecución) del gráfico VSS cuando se estiman los parámetros del proceso, los comparamos en el caso de que se suponga que los parámetros del proceso son conocidos y proponemos parámetros específicos del gráfico de control óptimo tomando el número de Fase I muestras en cuenta."/>
    <s v="Este documento demuestra cómo se pueden obtener las propiedades de longitud de ejecución (c.d.f., p.d.f., ARL, SDRL) del gráfico VSS X en el caso en que se estiman los parámetros de proceso m0 y s0. La primera conclusión principal es que estas propiedades se ven seriamente afectadas por la estimación de estos parámetros del proceso, especialmente para pequeños cambios de la media d, y la diferencia entre el caso de los parámetros conocidos y el caso del parámetro estimado comienza a ser insignificante si el número m de la Fase I las muestras son lo suficientemente grandes, digamos m&gt; 80. Dado que tener demasiadas muestras de Fase I a menudo es práctica y económicamente imposible, sugerimos combinaciones óptimas (nS ', nL'; W '; K') obtenida utilizando un diseño estadístico óptimo del gráfico VSS X con parámetros estimados. La segunda conclusión principal es que, en comparación con el caso de los parámetros conocidos, estas combinaciones son casi similares con respecto a los dos tamaños de muestra nS y nL, pero son diferentes con respecto a los límites de advertencia y control Wand K. La tercera conclusión extraída de este estudio es que el uso de las nuevas combinaciones óptimas (nS ', nL'; W '; K') hace que los valores ARL y SDRL fuera de control correspondientes al caso del parámetro estimado estén más cerca que aquellos correspondientes al caso de los parámetros conocidos."/>
    <s v="Quality and Reliability Engineering International"/>
    <s v="Q1"/>
    <n v="51"/>
    <s v="Cartas de control con parámetros variables\Castagliola_et_al-2012.pdf"/>
    <m/>
    <m/>
    <x v="7"/>
    <m/>
    <s v="No"/>
    <s v="Única/Múltiple"/>
    <s v="Estudios de comparación"/>
    <s v="Parámetros estimados y no estimados"/>
    <m/>
    <x v="0"/>
    <x v="2"/>
    <s v="{(1,12) (1, 15) (2, 13) (2, 14) (2, 7) (2, 8) (2, 9)}"/>
    <m/>
    <n v="3"/>
    <s v="{0.2, 0.4, 0.6, 0.8, 1.0, 1.5, 2.0}"/>
    <x v="23"/>
    <x v="3"/>
    <x v="0"/>
    <x v="0"/>
    <s v="No"/>
    <x v="1"/>
    <s v="No"/>
    <s v="No"/>
    <s v="No"/>
    <s v="ARL0 = 370.4"/>
  </r>
  <r>
    <s v="S. B. Mahadik"/>
    <x v="7"/>
    <s v="Resultados exactos para los gráficos de control Shewhart de intervalo de muestreo variable con reglas de corrida para cambiar entre longitudes de intervalo de muestreo "/>
    <s v="Se desarrollan las expresiones exactas para las medidas de rendimiento para gráficos X de intervalo de muestreo variable en los que se utilizan reglas de ejecución para cambiar entre las longitudes de intervalo de muestreo. Los métodos presentados son generales y se pueden aplicar a otros gráficos de control Shewhart. Los efectos de las diferentes reglas de ejecución en el rendimiento de los gráficos se evalúan mediante comparaciones numéricas. Las recomendaciones de algunas reglas de ejecución se realizan según los requisitos de la supervisión del proceso."/>
    <s v="Los valores SSATS y ANSW de los gráficos VSI, VSI (2, 2), VSI (1, 3), VSI (2, 3), VSI (3, 3) y VSI (3, 5) se calculan para Varios casos. Los cálculos indican que las reglas de ejecución reducen sustancialmente los valores ANSW de los gráficos durante el período de control y también para los cambios pequeños a moderados. Obviamente, ambos gráficos, con y sin reglas de ejecución, tienen valores ANSW muy pequeños para los grandes cambios. Las reglas de ejecución también reducen considerablemente los valores SSATS de los gráficos para los cambios pequeños a moderados. Sin embargo, esos aumentan para los grandes turnos ligeramente. Se observa que la regla de ejecución (k, m) con k &lt;m es superior a la de k = m. Se hacen algunas recomendaciones para elegir una regla de ejecución adecuada según los requisitos de la supervisión del proceso."/>
    <s v="Communications in Statistics - Theory and Methods"/>
    <s v="Q3"/>
    <n v="49"/>
    <s v="Cartas de control con parámetros variables\S.B. Mahadik 2012.pdf"/>
    <m/>
    <m/>
    <x v="2"/>
    <m/>
    <s v="No"/>
    <s v="Única"/>
    <s v="Estudios de diseño"/>
    <s v="Diseño estadístico"/>
    <m/>
    <x v="0"/>
    <x v="1"/>
    <s v="{2, 3, 5}"/>
    <s v="{(1.2, 0.1) (1.1, 0.3) (1.25, 0.2) (1.1, 0.4) (1.2, 0.25)}"/>
    <s v="{1, 2, 3}"/>
    <s v="{0.25, 0.5, 0.75, 1.0, 1.5, 2.0, 2.5, 3.0, 3.5, 4.0}"/>
    <x v="24"/>
    <x v="4"/>
    <x v="0"/>
    <x v="1"/>
    <s v="A&amp;L runs rules, viz, (2, 2), (1, 3), (2, 3), (3, 3), and (3, 5)"/>
    <x v="1"/>
    <s v="Normal"/>
    <s v="No"/>
    <s v="No"/>
    <s v="No"/>
  </r>
  <r>
    <s v="Lee et al"/>
    <x v="7"/>
    <s v="Un diseño económico de gráfico de control X combinado de doble muestreo e intervalo de muestreo variable"/>
    <s v="Una combinación de gráfico X de muestreo doble e gráfico X de intervalos de muestreo variable (DSVSI) puede reducir con éxito el tiempo de detección de un pequeño cambio en la media. Antes de usar un gráfico DSVSI X, se deben determinar sus parámetros de diseño. Este estudio construye un modelo de diseño económico del gráfico DSVSI X para la determinación de los parámetros de diseño. Luego, los algoritmos genéticos (GA) se utilizan para resolver los diseños óptimos de la tabla DSVSI X. Finalmente, se proporciona un ejemplo numérico para ilustrar el uso de este modelo. También se realiza un análisis de sensibilidad de los efectos de los parámetros del modelo en el diseño óptimo del gráfico DSVSI X."/>
    <s v="En este estudio, se construyó el modelo de diseño económico del cuadro DSVSI X, y sus parámetros de diseño óptimos se resolvieron con algoritmos genéticos. A partir del análisis de sensibilidad, encontramos que los cambios en el tamaño del cambio, el costo variable del muestreo o el tiempo de búsqueda de una causa asignable cambiarían sustancialmente el diseño del cuadro DSVSI X, y la reducción del costo de pérdida del estado en control podría disminuir sustancialmente el proceso control de costos."/>
    <s v="International Journal of Production Economics"/>
    <s v="Q1"/>
    <n v="155"/>
    <s v="Cartas de control con parámetros variables\Lee et al 2012.pdf"/>
    <m/>
    <m/>
    <x v="3"/>
    <s v="No registra"/>
    <s v="No"/>
    <s v="Única"/>
    <s v="Estudios de diseño"/>
    <s v="Diseño económico"/>
    <s v="a) Costo de una condición en control_x000a_b) Costo de una condición fuera de control_x000a_c) Costo de muestreo e inspección_x000a_d) Costo de buscar la causa asignable_x000a_e) Costo de falsas alarmas"/>
    <x v="0"/>
    <x v="1"/>
    <s v="{5, 6}"/>
    <s v="h2={0.1}"/>
    <s v="{3.616, 3.426}"/>
    <s v="{0.75, 1.5, 2.0}"/>
    <x v="19"/>
    <x v="4"/>
    <x v="2"/>
    <x v="0"/>
    <s v="No"/>
    <x v="1"/>
    <s v="Normal"/>
    <s v="No"/>
    <s v="No"/>
    <s v="No"/>
  </r>
  <r>
    <s v="A.F.B. Costa &amp; M.A.G.Machado"/>
    <x v="8"/>
    <s v="Carta de control X con parámetros variables y carta de control X con doble muestreo en la presencia de correlación: El enfoque de cadena de Markov"/>
    <s v="La suposición general bajo la cual se diseña el gráfico X̄ es que la media del proceso tiene un valor en control constante. Sin embargo, hay situaciones en las que esto no es así. Cuando esto sucede de acuerdo con un modelo autorregresivo de primer orden (AR (1)), se utiliza un enfoque complejo que involucra cadenas de Markov y métodos de ecuaciones integrales para evaluar las propiedades del gráfico X. En este artículo, proponemos el uso de un enfoque de cadena de Markov puro para estudiar el rendimiento del gráfico X̄. Se compara el rendimiento del gráfico X̄ con parámetros variables y el X̄ con muestreo doble."/>
    <s v="Un análisis de sensibilidad con respecto al uso de los esquemas VP y DS nos permite sacar dos conclusiones importantes: (a) cuando φ y ψ son grandes, la ganancia marginal en la velocidad con la que el gráfico X señala no justifica el uso de esquemas adaptativos, (b) el gráfico VP funciona mejor cuando se usan valores de la media muestral de muestras pequeñas para decidir el tamaño de la siguiente muestra pero no el estado del proceso, y el gráfico DS funciona mejor cuando el gráfico nunca señala antes de ir a la segunda etapa del doble muestreo. Este hallazgo simplifica significativamente el diseño y la implementación de los cuadros VP y DS y también mejora su rendimiento general."/>
    <s v="International Journal of Production Economics"/>
    <s v="Q1"/>
    <n v="155"/>
    <s v="Cartas de control con parámetros variables\A.F.B. Costa &amp; M.A.G.Machado 2011.pdf"/>
    <m/>
    <m/>
    <x v="2"/>
    <m/>
    <s v="No"/>
    <s v="Única"/>
    <s v="Estudios de comparación"/>
    <s v="Efecto de la correlación"/>
    <m/>
    <x v="0"/>
    <x v="0"/>
    <s v="{(2, 6) (2, 9)}"/>
    <s v="{(3.7, 0.1) (1.675, 0.1)}"/>
    <s v="k1={3.5 y 6.0}"/>
    <s v="{0.5, 1.0, 1.5, 2.0}"/>
    <x v="0"/>
    <x v="3"/>
    <x v="4"/>
    <x v="0"/>
    <s v="No"/>
    <x v="0"/>
    <s v="Normal"/>
    <s v="{0.4, 0.8}"/>
    <s v="{0.1, 0.5}"/>
    <s v="ATS0 = 370.4"/>
  </r>
  <r>
    <s v="Nenes &amp; George"/>
    <x v="8"/>
    <s v="_x000a_Un nuevo enfoque para el diseño económico de cuadros de control totalmente adaptables"/>
    <s v="Este documento propone un enfoque unificado para el desarrollo de diseño económico de modelos de gráficos de control de parámetros variables (Vp) X-Shewhart, X-CUSUM y X-EWMA, para monitorear la media del proceso en ciclos de producción de horizonte infinito. El uso de los modelos permite en cada época de muestreo la determinación de los parámetros del esquema que minimizan el costo esperado del procedimiento relacionado con la calidad en función del valor real de la estadística del gráfico. "/>
    <s v="Se ha presentado un enfoque unificado de fácil optimización económica de los gráficos de control Vp X-Shewhart, Vp X-CUSUM y Vp X-EWMA, para el seguimiento de la media de una característica de calidad normalmente distribuida en recorridos de horizonte infinito, utilizando cadenas de Markov. El uso de los modelos permite la optimización fácil y rápida de cualquier gráfico Vp sin tener que recurrir a la determinación intermedia repetida, compleja y computacionalmente exigida, de cualquier medida estadística de rendimiento (ANOS, ANSS, etc.) para la derivación de la función de coste. En consecuencia, a diferencia de los enfoques de modelización existentes, el propuesto emplea una única función de costes que permite la optimización directa de los parámetros del gráfico. Sobre la base del enfoque propuesto, los nuevos modelos desarrollados permiten comparar todos los tipos de gráficos Vp y evaluar su superioridad sobre los respectivos gráficos Fp. La investigación numérica ha afirmado que las cartas Vp son mucho más eficaces económicamente que sus respectivas contrapartes Fp. Las comparaciones también demostraron que los gráficos Vp X-CUSUM y Vp X-EWMA son económicamente superiores a los gráficos Vp X-Shewhart, mientras que revelaron que el rendimiento económico del gráfico Vp X-CUSUM es casi idéntico (ligeramente mejor) al rendimiento del gráfico Vp X-EWMA."/>
    <s v="International Journal of Production Economics"/>
    <s v="Q1"/>
    <n v="155"/>
    <s v="Cartas de control con parámetros variables\Nenes 2011.pdf"/>
    <m/>
    <m/>
    <x v="2"/>
    <m/>
    <s v="No"/>
    <s v="Múltiple"/>
    <s v="Estudios de diseño"/>
    <s v="Diseño económico"/>
    <s v="a) Costo de muestreo_x000a_b) Costo de operar en el estado de fuera de control_x000a_c) Costo de falsas alarmas_x000a_d) Costo de restaurar el proceso a estado en control"/>
    <x v="2"/>
    <x v="0"/>
    <s v="n1:{&gt;=5, &lt;=27}, n2:{&gt;=9, &lt;=38}"/>
    <s v="h1:{&gt;0.4, &lt;=8.1}, h2:0.1"/>
    <s v="k1:{&gt;=1.8, &lt;=3.5}, k2:{&gt;=1.7, &lt;=2.8}"/>
    <s v="{0.5, 1.0}"/>
    <x v="1"/>
    <x v="3"/>
    <x v="0"/>
    <x v="0"/>
    <s v="No"/>
    <x v="1"/>
    <s v="Normal"/>
    <s v="No"/>
    <s v="No"/>
    <s v="No"/>
  </r>
  <r>
    <s v="Carolan et al"/>
    <x v="9"/>
    <s v="_x000a_Diseño económico de gráficos de control Xbar con intervalos de muestreo continuamente variables"/>
    <s v="_x000a_En el contexto del diseño económico, se propone un modelo de dos etapas que utiliza intervalos de muestreo continuamente variables. Específicamente, cada intervalo de muestreo sucesivo está determinado por la extremidad de la última muestra. Modelando la situación como una cadena de Markov, el costo por hora se desarrolla para cualquier conjunto arbitrario de parámetros de diseño. Se encuentra que este enfoque propuesto es más deseable económicamente, ya que posee un tiempo de producción fuera de control promedio menor, en comparación con un enfoque estándar de dos etapas donde el intervalo de muestreo alterna entre dos valores fijos."/>
    <s v="En resumen, el diseño económico propuesto que emplea intervalos de muestreo continuamente variables proporciona ahorros de costos a largo plazo sobre el diseño de muestreo estándar discretamente variable. El diseño presentado aquí mejora el proceso con respecto a: menos señales falsas (ver Tabla III), disminución del tiempo fuera de control (ver Tabla III) y niveles más bajos de muestreo (ver Tabla III). Estas tres áreas son muy importantes para los gerentes, ya que estas son las áreas que literalmente le cuestan dinero a la empresa."/>
    <s v="Quality and Reliability Engineering International"/>
    <s v="Q1"/>
    <n v="51"/>
    <s v="Cartas de control con parámetros variables\Carolan_et_al-2010.pdf"/>
    <m/>
    <m/>
    <x v="15"/>
    <m/>
    <s v="No"/>
    <s v="Única"/>
    <s v="Estudios de diseño"/>
    <s v="Diseño económico"/>
    <s v="a) Costo de muestreo_x000a_b) Costo de operar en el estado de fuera de control_x000a_c) Costo de falsas alarmas_x000a_d) Costo de restaurar el proceso a estado en control"/>
    <x v="0"/>
    <x v="1"/>
    <m/>
    <m/>
    <m/>
    <s v="{0.5, 1.0}"/>
    <x v="5"/>
    <x v="3"/>
    <x v="0"/>
    <x v="0"/>
    <s v="No"/>
    <x v="1"/>
    <s v="Normal"/>
    <s v="No"/>
    <s v="No"/>
    <s v="No"/>
  </r>
  <r>
    <s v="Lin Yu-Chang"/>
    <x v="10"/>
    <s v="Cartas de control con parámetros variables para monitorear procesos autocorrelacionados."/>
    <s v="El cuadro de control de parámetros variables (VP) X varía todos los parámetros de control de la información de la muestra actual y da como resultado un monitoreo más efectivo basado en criterios estadísticos y económicos. La suposición habitual para diseñar un gráfico de control es que las observaciones del proceso son independientes. Sin embargo, para muchos procesos, como los procesos químicos, las mediciones consecutivas a menudo están altamente correlacionadas. En el presente artículo, las observaciones se modelan como un proceso AR (1) más un error aleatorio, y las propiedades de los gráficos VP X se evalúan y estudian bajo este modelo. Según el estudio, el esquema de control de VP generalmente tiene un mejor rendimiento en la detección de pequeños cambios de la media que el estándar y los otros gráficos X adaptativos. Sin embargo, cuando las observaciones están altamente autocorrelacionadas, la complejidad del gráfico VP X da un efecto negativo en el rendimiento."/>
    <s v="Según el estudio, para los casos de φ cerca de 0 y / o ψ cerca de 0 (por ejemplo, ψ = 0 .1), es decir, cerca del caso independiente, el gráfico de VP X es generalmente mejor que otros gráficos de X adaptativos para detectar pequeños cambios de la media. Sin embargo, cuando el nivel de autocorrelación es alto en el proceso, la característica de parámetros variables no tiene valor en la capacidad de detección del gráfico, y se reduce la ventaja del gráfico VP X."/>
    <s v="Communications in Statistics Part B: Simulation and Computation"/>
    <s v="Q3"/>
    <n v="39"/>
    <s v="Cartas de control con parámetros variables\Lin 2009.pdf"/>
    <m/>
    <m/>
    <x v="16"/>
    <m/>
    <s v="No"/>
    <s v="Única"/>
    <s v="Estudios de comparación"/>
    <s v="No"/>
    <m/>
    <x v="0"/>
    <x v="0"/>
    <s v="{(2,6) (2, 9) (2, 15) (2, 20) (4, 6) (4, 9) (4, 15) (4, 20)}"/>
    <s v="{(1.25, 0.1) (1.9, 0.1)}"/>
    <s v="k1={3.5, 6}"/>
    <s v="&gt;0.5 y &lt;2"/>
    <x v="25"/>
    <x v="1"/>
    <x v="0"/>
    <x v="0"/>
    <s v="No"/>
    <x v="0"/>
    <s v="Normal"/>
    <s v="{0.4, 0.8}"/>
    <s v="{0.1, 0.5, 0.9}"/>
    <s v="Estos gráficos están configurados para que el ATS en control sea 370.4 y el ANOS en control sea 1,852."/>
  </r>
  <r>
    <s v="De Magalha˜es et al"/>
    <x v="10"/>
    <s v="Una jerarquía de gráficos de control X adaptativos"/>
    <s v="_x000a_El propósito de este artículo es presentar un diseño estadístico de una jerarquía de parámetros adaptativos de dos estados sobre gráficos (X, -). Suponemos que el cambio en la media del proceso no ocurre al comienzo del proceso de producción, sino en algún momento aleatorio en el futuro. Se supone que el tiempo de ocurrencia del cambio es una variable aleatoria distribuida exponencialmente. Este supuesto permite la aplicación del enfoque de la cadena de Markov para desarrollar medidas de desempeño."/>
    <s v=" Al comparar el rendimiento entre diferentes gráficos de dos estados, a veces se puede utilizar un gráfico con menos parámetros variables y lograr un buen rendimiento, sin embargo, esto depende del tamaño del cambio de proceso. _x000a_Se presentó un análisis de sensibilidad de la AATS para todos las cartas de control consideradas y de los parámetros de diseño con respecto a p0 que mostró que cuando p0 (la probabilidad de que el sistema de control esté en un estado relajado) aumenta, la AATS disminuye."/>
    <s v="International Journal of Production Economics"/>
    <s v="Q1"/>
    <n v="155"/>
    <s v="Cartas de control con parámetros variables\De Magalha˜es et al 2009.pdf"/>
    <m/>
    <m/>
    <x v="2"/>
    <m/>
    <s v="No"/>
    <s v="Única"/>
    <s v="Estudios de diseño"/>
    <s v="Diseño estadístico"/>
    <m/>
    <x v="0"/>
    <x v="0"/>
    <s v="{5, 14}"/>
    <s v="{1.0, 0.1}"/>
    <s v="k1=3.0 y k2=2.6564"/>
    <s v="&gt;0.25 y &lt;2"/>
    <x v="26"/>
    <x v="3"/>
    <x v="0"/>
    <x v="0"/>
    <s v="No"/>
    <x v="1"/>
    <s v="Normal"/>
    <s v="No"/>
    <s v="No"/>
    <s v="AATS en control es 370.90"/>
  </r>
  <r>
    <s v="Lin et al"/>
    <x v="10"/>
    <s v="Diseño económico de cartas de control X de intervalos de muestreo variables con regla de cambio A&amp;L utilizando algoritmos genéticos"/>
    <s v="En el presente trabajo, desarrollamos el diseño económico de la carta de control VSI X con la regla de cambio A&amp;L para determinar los valores de los siete parámetros de prueba y cambio de la carta (es decir, el tamaño de la muestra, los intervalos de muestreo largos y cortos, la advertencia y coeficientes de control-límite y dos parámetros de conmutación) de modo que se minimice el costo total esperado. Se proporciona un ejemplo ilustrativo y el algoritmo genético se emplea para buscar la solución del diseño económico. Se realiza un análisis de sensibilidad para estudiar los efectos de los parámetros de costo y modelo en la solución del diseño económico."/>
    <s v="1. Un costo de búsqueda más alto de falsas alarmas conduciría a un tamaño de muestra más pequeño y un valor mayor del parámetro de conmutación r._x000a_2. Un costo más alto de detectar y eliminar la causa asignable da como resultado un tamaño de muestra mayor, un intervalo de muestreo relajado más largo, un intervalo de muestreo estricto más largo y un valor más pequeño del parámetro de conmutación r._x000a_3. Un costo por hora más alto asociado con la producción en el período fuera de control produciría un tamaño de muestra más pequeño, un intervalo de muestreo relajado más corto, un intervalo de muestreo estricto más corto, límites de control más amplios y límites de advertencia más amplios, y un total esperado más alto costo._x000a_4. Un mayor costo de tomar y analizar una muestra conduce a un menor costo total esperado._x000a_5. Un costo variable más alto por ítem de muestreo y prueba daría un intervalo de muestreo largo más largo._x000a_6. Un tamaño de cambio mayor de la media del proceso siempre produce un intervalo de muestreo relajado más largo._x000a_7. Una aparición más frecuente de una causa asignable daría como resultado un tamaño de muestra más grande, un intervalo de muestreo estricto más largo, límites de control más amplios y un costo total esperado más alto."/>
    <s v="Expert Systems with Applications"/>
    <s v="Q1"/>
    <n v="162"/>
    <s v="Cartas de control con parámetros variables\Lin et al 2009.pdf"/>
    <m/>
    <m/>
    <x v="3"/>
    <s v="Npop = 30_x000a_probabilidad de cruzamiento = 0.8_x000a_porcentaje de mutación = 10%_x000a_num de generac = 50"/>
    <s v="No"/>
    <s v="Única"/>
    <s v="Estudios de diseño"/>
    <s v="Diseño económico"/>
    <m/>
    <x v="0"/>
    <x v="1"/>
    <n v="7"/>
    <s v="{1.0, 0.0001}"/>
    <s v="0.0079"/>
    <n v="2"/>
    <x v="5"/>
    <x v="4"/>
    <x v="0"/>
    <x v="0"/>
    <s v="No"/>
    <x v="1"/>
    <s v="Normal"/>
    <s v="No"/>
    <s v="No"/>
    <s v="No"/>
  </r>
  <r>
    <s v="S. B. Mahadik &amp; Shirke"/>
    <x v="10"/>
    <s v="Un gráfico especial de intervalo de muestreo y tamaño de muestra variable "/>
    <s v="Proponemos un gráfico especial de VSSI (SVSSI) cuyo rendimiento estadístico coincide muy estrechamente con el de dichos gráficos VSI y VSSI para detectar cambios grandes y pequeños, respectivamente. Los tres gráficos funcionan casi de manera similar para detectar cambios moderados. Un gráfico SVSSI utiliza dos intervalos de muestreo y tres tamaños de muestra. Se describe un procedimiento razonable para obtener su diseño óptimo. Se proporcionan pautas para elegir un diseño que sea bastante cercano al óptimo. Además de esto, presentamos una nueva medida del rendimiento estadístico de un gráfico de control que unifica las dos medidas en la literatura existente que miden el tiempo promedio de detección de cambio de un gráfico con diferentes enfoques."/>
    <m/>
    <s v="Communications in Statistics - Theory and Methods"/>
    <s v="Q3"/>
    <n v="49"/>
    <m/>
    <s v="Fabricación de textiles: Controlar la resistencia a la tracción de una fibra de tela"/>
    <s v="No"/>
    <x v="17"/>
    <m/>
    <m/>
    <m/>
    <s v="Estudios de diseño"/>
    <s v="Diseño estadístico"/>
    <m/>
    <x v="0"/>
    <x v="3"/>
    <m/>
    <m/>
    <m/>
    <m/>
    <x v="27"/>
    <x v="4"/>
    <x v="0"/>
    <x v="0"/>
    <s v="No"/>
    <x v="1"/>
    <s v="Normal"/>
    <s v="No"/>
    <s v="No"/>
    <m/>
  </r>
  <r>
    <s v="Panagiotidou &amp; Nenes"/>
    <x v="10"/>
    <s v="Un diseño económico de un modelo integrado de calidad y mantenimiento que utiliza un cuadro Shewhart adaptable"/>
    <s v="Este documento propone un modelo para el diseño económico de un cuadro de control Shewhart de parámetro variable (Vp) utilizado para monitorear la media en un proceso, donde, además de los cambios de calidad, también pueden ocurrir fallas. Los cambios de calidad dan como resultado un resultado de peor calidad, un mayor costo operativo y una mayor tasa de fallas. Por lo tanto, la eliminación de tales cambios de calidad, además de mejorar la calidad del resultado y reducir el costo de la calidad, también es una acción de mantenimiento preventivo (PM) ya que reduce la probabilidad de una falla y mejora la confiabilidad del equipo. El modelo propuesto permite la determinación de los parámetros del esquema que minimizan la calidad total esperada y el costo de mantenimiento del procedimiento. El mecanismo de monitoreo del proceso emplea un cuadro de control adaptable de Vp-Shewhart. Para evaluar la efectividad del modelo propuesto, su costo esperado óptimo se compara con el costo óptimo de un gráfico de parámetros fijos (Fp)"/>
    <s v="La investigación numérica ha llevado a la conclusión de que el gráfico Vp propuesto es mucho más efectivo económicamente que el gráfico Fp-Shewhart respectivo. La superioridad del esquema propuesto varía según los parámetros del proceso y los elementos de costo, pero generalmente es alta. Además, el desarrollo del modelo permite no solo optimización económica del esquema, pero también el cálculo preciso de varias características estadísticas útiles, que serían extremadamente difíciles de calcular con diferentes enfoques de modelado. Cabe señalar finalmente que a lo largo del documento asumimos que el modelo es completamente simétrico en términos de la magnitud del cambio y los costos incurridos, por lo tanto, usamos límites de control simétricos y coeficientes de límite de advertencia. Sin embargo, esta suposición se puede relajar y el modelo se puede modificar fácilmente para tener en cuenta también los casos no simétricos."/>
    <s v="Reliability Engineering and System Safety"/>
    <s v="Q1"/>
    <n v="119"/>
    <s v="Cartas de control con parámetros variables\Panagiotidou &amp; Nenes 2009.pdf"/>
    <m/>
    <m/>
    <x v="2"/>
    <m/>
    <s v="No"/>
    <s v="Única"/>
    <s v="Estudios de diseño"/>
    <s v="Diseño económico"/>
    <s v="a) Costo de muestreo_x000a_b) Costo de operar en el estado de fuera de control_x000a_c) Costo de falsas alarmas_x000a_d) Costo de restaurar el proceso a estado en control_x000a_e) Costo de reparar en caso de falla"/>
    <x v="0"/>
    <x v="0"/>
    <s v="n1:{&gt;=1, &lt;=19}, n2:{&gt;=3, &lt;=25}"/>
    <s v="h1:{&gt;=0.6, &lt;=7.4}, h2:0.1"/>
    <s v="k1:{&gt;=1.6, &lt;=4.0}, k2:{&gt;=1.6, &lt;=3.0}"/>
    <s v="{0.5, 2.0}"/>
    <x v="28"/>
    <x v="3"/>
    <x v="0"/>
    <x v="0"/>
    <s v="No"/>
    <x v="1"/>
    <s v="Normal"/>
    <s v="No"/>
    <s v="No"/>
    <s v="No"/>
  </r>
  <r>
    <s v="Haq A., Akhtar S., Boon Chong Khoo M."/>
    <x v="11"/>
    <s v="Adaptive CUSUM and EWMA charts with auxiliary information and variable sampling intervals for monitoring the process mean"/>
    <s v="The variable sampling interval (VSI) feature enhances the sensitivity of a control chart that is based on fixed sampling interval (FSI). In this paper, we enhance the sensitivities of the auxiliary information-based (AIB) adaptive Crosier cumulative sum (CUSUM) (AIB-ACC) and adaptive exponentially weighted moving average (EWMA) (AIB-AE) charts using the VSI feature when monitoring a mean shift which is expected to lie within a given interval. The Monte Carlo simulations are used to compute zero-state and steady-state run length properties of these control charts. It is found that the AIB-ACC and AIB-AE charts with VSI feature are uniformly more sensitive than those based on FSI feature. Real datasets are also considered to demonstrate the implementation of these control charts. © 2020 John Wiley &amp; Sons, Ltd."/>
    <s v="A veces se prefiere el MRL/MTS al ARL/ATS, ya que el primero proporciona una estimación robusta de la tendencia central para un proceso en control, mientras que el segundo no. La razón es que, para un proceso en control, la distribución de probabilidad de RL está muy sesgada; por tanto, el ARL/ATS no es tan útil como el MRL/MTS. El SDRL/SDTS nos indica la estabilidad del ARL/ATS: cuanto más pequeño sea el SDRL/SDTS, mejor será el rendimiento del ARL/ATS para un gráfico de control. Los perfiles ZS y SS (ARL,MRL,SDRL)/(ATS,MTS,SDTS) de los gráficos AIB-ACC y AIB-AE con FSI/VSI se calculan suponiendo que el proceso subyacente sigue una distribución normal bivariante._x000a__x000a_Las comparaciones detalladas de las longitudes de ejecución ZS y SS han revelado que los gráficos AIB-ACC y AIB-AE con la función VSI son uniformemente más sensibles que los que tienen la función FSI. Por lo tanto, se recomienda utilizar los gráficos AIB-ACC y AIB-AE con la característica VSI, cuando sea posible, para obtener una protección uniformemente mejor contra los desplazamientos medios de diferentes tamaños. Este trabajo puede ampliarse para diseñar gráficos AIB-ACC y AIB-AE con la característica VSI cuando se controlan los cambios en la varianza del proceso. Además, también puede ampliarse para diseñar los gráficos AIB-ACC y AIB-AE máximos con la característica VSI para supervisar los cambios en la media y la varianza del proceso simultáneamente. "/>
    <s v="Quality and Reliability Engineering International"/>
    <s v="Q1"/>
    <n v="51"/>
    <m/>
    <s v="Se toma un conjunto de datos reales relacionados con un tubo de fibra de carbono específico que consiste en mediciones de tres características cualitativas correlacionadas, a saber, el diámetro interior, la longitud y el grosor de un tubo de carbono. El diámetro interior es nuestra variable de estudio, digamos Y, y el grosor es nuestra variable auxiliar, digamos X. Se toma otro conjunto de datos reales relacionados con los pasadores que consiste en mediciones de dos características de calidad correlacionadas, a saber, el diámetro y la longitud de un pasador."/>
    <s v="Si"/>
    <x v="9"/>
    <m/>
    <s v="Si"/>
    <s v="Única"/>
    <s v="Estudios de diseño"/>
    <s v="Diseño estadístico"/>
    <m/>
    <x v="3"/>
    <x v="1"/>
    <n v="8"/>
    <s v="h1=1.90 y h2=0.10"/>
    <s v="g(w) = 0.267, h(k) = 0.8337"/>
    <s v="{0, 0.25, 0.50, 0.75, 1.0, 1.25, 1.75, 2.0, 2.5, 3.0, 4.0, 5.0, 6.0}"/>
    <x v="29"/>
    <x v="2"/>
    <x v="5"/>
    <x v="0"/>
    <m/>
    <x v="1"/>
    <s v="Normal"/>
    <m/>
    <m/>
    <s v="ARL0 = 500"/>
  </r>
  <r>
    <s v="Costa A., Fichera S."/>
    <x v="11"/>
    <s v="Economic-statistical design of adaptive arma control chart for autocorrelated data"/>
    <s v="To the best of our knowledge, no literary contribution addressed the design of adaptive ARMA control charts with autocorrelated data, so far. This paper aims to provide an original research contribution to the statistically constrained economic design of ARMA control charts with variable sampling interval (VSI). Due to the autocorrelation of data, a simulation approach has been used to compute the objective function, which consists of the well-known Lorenzen and Vance cost function subject to a constraint on the minimum ARL0. The main novelty is attributable to the simulation-based charting process as well as to an improved self-adaptive differential evolution for minimizing the charting cost. Subsequently, the proposed algorithm was employed to statistically demonstrate the outperformance of the VSI approach over the standard one with fixed charting parameters. Finally, a comprehensive sensitivity analysis was carried out with the aim of detecting the most influencing factors under economical and statistical viewpoints. © 2020 Informa UK Limited, trading as Taylor &amp; Francis Group."/>
    <s v="Genetic Algorithms (GAs) have been extensively employed to cope with the economic design ofcontrol charts [4, 22–29]. However, in the last decades, several alternative metaheuristic (ME) algorithms inspired to natural phenomena such as Particle Swarm Optimization (PSO), Ant Colony Optimization (ACO) and Differential Evolution (DE), have been applied to the field of control charts design [30–32]._x000a__x000a_Costa and Fichera [45]used both simulation and differential evolution algorithm to investigate the economic-statistical performance of ARMA control charts for autocorrelated processes._x000a__x000a_La magnitud del cambio de la media y el parámetro autorregresivo del proceso original influyen en la mayor parte de la variable de respuesta investigada. De hecho, el beneficio económico del gráfico VSI sobre el estándar se intensifica en la medida en que se reduce δ y aumenta C0 (costo esperado por hora debido a la producción de no conformidades durante el periodo de control). Una ventaja del gráfico VSI también se deriva al detener el proceso durante la tarea de reparación. Sin pérdida de generalidad, podría decirse que siempre que el componente del proceso subyacente u sea más fuerte, es decir, que asuma valores más altos, el gráfico de control VSI ARMA asegura un mejor rendimiento estadístico en términos deARL0.Como era de esperar, ARLδ depende significativamente de la magnitud del desplazamiento medio. Por último, el análisis de sensibilidad puso de manifiesto que E, W(coste de buscar, localizar y eliminar la causa asignable), Y(coste unitario de la falsa alarma) y T1(tiempo medio de búsqueda de una causa asignable) no afectan a ninguna variable dependiente. Por lo tanto, se podría descuidar en el diseño económico-estadístico del gráfico de control VSI ARMA. En futuras investigaciones se podría estudiar el rendimiento económico-estadístico de los gráficos de control ARMA adaptativos con tamaño de muestreo e intervalos de muestreo variables, así como el efecto de los valores negativos de u y v. También podría organizarse un análisis comparativo más amplio para evaluar el rendimiento de diferentes meta-heurísticas adaptativas de la literatura pertinente."/>
    <s v="Journal of Statistical Computation and Simulation"/>
    <s v="Q2"/>
    <n v="42"/>
    <m/>
    <m/>
    <m/>
    <x v="18"/>
    <m/>
    <s v="No"/>
    <s v="Única"/>
    <s v="Estudios de diseño"/>
    <s v="Diseño económico-estadístico"/>
    <s v="a) Costo de producción de unidades no conformes_x000a_b) Costo de muestreo en control y fuera de control_x000a_c) Costo esperado por falsas alarmas_x000a_d) Costo de búsqueda, localización y eliminación de la causa asignable"/>
    <x v="4"/>
    <x v="1"/>
    <n v="1"/>
    <s v="0.1 to 5"/>
    <s v="0.001 to 5"/>
    <s v="0.5, 0.7, 0.8, 0.9, 1.0, 1.2, 1.5, 1.7, 1.9"/>
    <x v="30"/>
    <x v="4"/>
    <x v="5"/>
    <x v="0"/>
    <m/>
    <x v="3"/>
    <s v="Normal"/>
    <s v="0.370 to 0.998"/>
    <m/>
    <s v="ARL0 = 370"/>
  </r>
  <r>
    <s v="Tang A."/>
    <x v="2"/>
    <s v="An adaptive exponentially weighted moving average chart for the mean with variable sampling intervals"/>
    <s v="The AEWMA control chart is an adaptive EWMA (exponentially weighted moving average) type chart that combines the Shewhart and the classical EWMA schemes in a smooth way. To improve the detection performance of the FSI (fixed sampling interval) AEWMA control chart in terms of the ATS(average time to signal), this paper proposes a new VSI (variable sampling interval) AEWMA control chart. A Markov chain approach is used to calculate the ATS values of the new VSI AEWMA control chart, and comparative results show that the proposed control chart performs better than the standard FSI AEWMA control chart and than other VSI control charts over a wide range of shifts. Copyright © 2017 John Wiley &amp; Sons, Ltd."/>
    <s v="Las comparaciones con el correspondiente gráfico FSI AEWMA ̄X mostraron que la función VSI mejora sustancialmente el rendimiento de detección de los gráficos AEWMA ̄X para desplazamientos pequeños y moderados de la media del proceso. Además, una comparación con otros gráficos VSI indicó que el esquema VSI AEWMA puede proporcionar un mejor rendimiento general que los esquemas VSI EWMA, VSI CUSUM y VSI CSEWMA para una amplia gama de desplazamientos de la media del proceso."/>
    <s v="Quality and Reliability Engineering International"/>
    <s v="Q1"/>
    <n v="51"/>
    <m/>
    <m/>
    <s v="Simulated data"/>
    <x v="7"/>
    <m/>
    <s v="No"/>
    <s v="Única"/>
    <s v="Estudios de diseño"/>
    <s v="Diseño estadístico"/>
    <m/>
    <x v="5"/>
    <x v="1"/>
    <n v="1"/>
    <s v="0.1 y 1.9"/>
    <s v="0.25-0.95"/>
    <s v="{0.25, 0.5, 1.0, 1.5, 2.0, 2.5, 3.0, 4.0, 5.0, 6.0}"/>
    <x v="31"/>
    <x v="3"/>
    <x v="5"/>
    <x v="0"/>
    <m/>
    <x v="1"/>
    <s v="Normal"/>
    <m/>
    <m/>
    <s v="ARL0 = ATS0 = 500"/>
  </r>
  <r>
    <s v="Amiri A."/>
    <x v="5"/>
    <s v="A new adaptive variable sample size approach in EWMA control chart"/>
    <s v="Adaptive control charts have been developed for improving the capability of control charts in detecting small shifts. In this article, we propose a new exponential weighted moving average control chart with variable sample size, in which the sample size is determined as an integer linear function by EWMA statistic value. The performance of the proposed VSS EWMA control chart is compared with FSS EWMA as well as traditional VSS EWMA control charts. The results show the better performance of the proposed VSS strategy respect to the traditional one and fixed sample size. © 2014 Copyright Taylor and Francis Group, LLC."/>
    <s v="En este artículo, propusimos un nuevo enfoque VSS para los gráficos de control EWMA en el que el tamaño de la muestra se varió como una función lineal entera por las estadísticas EWMA. Para ello, se definió una función que relaciona el tamaño de la muestra actual con el valor de los estadísticos EWMA anteriores. El rendimiento del estadístico EWMA propuesto (VSSILF EWMA) se comparó con los gráficos de control tradicionales FSS y VSS mediante estudios de simulación. Los resultados mostraron que el gráfico VSSILF EWMA supera a los gráficos de control FSS y VSS EWMA en desplazamientos pequeños y medianos en términos deARL. Además, cuando el ASS en control para VSS EWMA y VSSILF son iguales, el ASS fuera de control para el gráfico VSSILF EWMA en turnos grandes también es menor que el ASS para el gráfico de control VSS EWMA."/>
    <s v="Communications in Statistics: Simulation and Computation"/>
    <s v="Q3"/>
    <n v="39"/>
    <m/>
    <m/>
    <m/>
    <x v="2"/>
    <m/>
    <m/>
    <m/>
    <s v="Estudios de diseño"/>
    <s v="Diseño estadístico"/>
    <m/>
    <x v="5"/>
    <x v="2"/>
    <s v="5 y 10"/>
    <m/>
    <s v="3.15"/>
    <s v="{-3.0, -2.5, -2.0, -1.5, -1.0, -0.5, -0.25, 0, 0.25, 0.5, 1.0, 1.5, 2.0, 2.5, 3.0}"/>
    <x v="32"/>
    <x v="0"/>
    <x v="5"/>
    <x v="0"/>
    <m/>
    <x v="1"/>
    <s v="Normal"/>
    <m/>
    <m/>
    <s v="ARL0=280"/>
  </r>
  <r>
    <s v="Li Z."/>
    <x v="5"/>
    <s v="Statistical process control using a dynamic sampling scheme"/>
    <s v="This article considers statistical process control (SPC) of univariate processes, and tries to make two contributions to the univariate SPC problem. First, we propose a continuously variable sampling scheme, based on a quantitative measure of the likelihood of a process distributional shift at each observation time point, provided by the p-value of the conventional cumulative sum (CUSUM) charting statistic. For convenience of the design and implementation, the variable sampling scheme is described by a parametric function in the flexible Box-Cox transformation family. Second, the resulting CUSUM chart using the variable sampling scheme is combined with an adaptive estimation procedure for determining its reference value, to effectively protect against a range of unknown shifts. Numerical studies show that it performs well in various cases. A real data example from a chemical process illustrates the application and implementation of our proposed method. This article has supplementary materials online. © 2014 American Statistical Association and the American Society for Quality."/>
    <s v="En este artículo, hemos presentado un gráfico CUSUM diseñado por el valor p de su estadística de gráficos utilizando un esquema de muestreo dinámico. Al utilizar este gráfico, los usuarios pueden obtener una medida de la probabilidad de un cambio potencial, de modo que se pueda tomar una acción posterior en consecuencia. Una acción posterior natural es el esquema de muestreo dinámico que se describe en el artículo, por el cual el intervalo de muestreo para recoger la siguiente observación depende del valor p calculado en el punto temporal actual. Si el valor p es mayor, el intervalo de muestreo será mayor. En este artículo, hemos demostrado que el esquema de muestreo dinámico puede mejorar el esquema de muestreo variable convencional de dos intervalos que se ha estudiado ampliamente en la literatura._x000a_Debemos señalar que el gráfico CUSUM propuesto con intervalos de muestreo dinámico tiene algunas desventajas. En primer lugar, los intervalos de muestreo especificados por la función de intervalos de muestreo dinámicos en la ecuación (5) cambian continuamente, lo que puede suponer algunos inconvenientes en la aplicación en el mundo real. En segundo lugar, la aplicación del gráfico de control propuesto puede requerir el uso de un ordenador para calcular el valor p del estadístico de la gráfica en cada punto de tiempo. Esta desventaja puede ser menor hoy en día, ya que muchas instalaciones de fabricación están equipadas con ordenadores. En tercer lugar, nuestro esquema se basa en la suposición habitual de que las mediciones sucesivas son independientes, lo que, sin embargo, puede resultar menos plausible a medida que aumenta la frecuencia de muestreo, ya que es más probable que las mediciones realizadas en puntos temporales más cercanos estén correlacionadas. El manejo de datos correlacionados requiere mucha investigación cuando se utiliza nuestro gráfico CUSUM propuesto."/>
    <s v="Technometrics"/>
    <m/>
    <m/>
    <m/>
    <s v="The dataset contains 149 readings of triglyceride content of chemical products, which is described in more detail in chap. 3 of Hawkins and Olwell (1998)."/>
    <m/>
    <x v="2"/>
    <m/>
    <s v="No"/>
    <m/>
    <s v="Estudios de diseño"/>
    <s v="Diseño estadístico"/>
    <m/>
    <x v="6"/>
    <x v="1"/>
    <m/>
    <m/>
    <m/>
    <m/>
    <x v="0"/>
    <x v="0"/>
    <x v="0"/>
    <x v="0"/>
    <s v="No"/>
    <x v="1"/>
    <s v="Normal"/>
    <m/>
    <m/>
    <s v="ATS0=400"/>
  </r>
  <r>
    <s v="Ou Y."/>
    <x v="7"/>
    <s v="A comparison study of effectiveness and robustness of control charts for monitoring process mean"/>
    <s v="This article compares the effectiveness and robustness of nine typical control charts for monitoring the mean of a variable, including the most effective optimal and adaptive Sequential Probability Ratio Test (SPRT) charts. The nine charts are categorized into three types (the X̄ type, CUSUM type and SPRT type) and three versions (the basic version, optimal version and fully adaptive (FA) version). While the charting parameters of the basic charts are determined by common wisdoms, the parameters of the optimal and fully adaptive charts are designed optimally in order to minimize an index, Average Extra Quadratic Loss (AEQL), for the best overall performance. A Performance Comparison Index, PCI, is also proposed as the measure of the relative overall performance of the charts. This comparison study does not only compare the detection effectiveness of the charts, but also investigate their robustness in performance. Moreover, the probability distribution of the mean shift δ is studied explicitly as an influential factor in a factorial experiment. Apart from many other findings, the results of this study reveal that the SPRT chart is more effective than the CUSUM chart and X̄ chart by 58% and 126%, respectively, from an overall viewpoint. Moreover, it is found that the optimization design of charting parameters can increase the detection effectiveness by 29% on average, and the adaptive features can further enhance the detection power by 35%. Finally, a set of design tables are provided to facilitate the users to select a chart for their applications. © 2010 Elsevier B.V. All rights reserved."/>
    <s v="Este artículo lleva a cabo una comparación sistemática entre tres_x000a_tres tipos principales de gráficos de control (X, CUSUM y SPRT), cada uno con tres versiones (básica, óptima y totalmente adaptativa (FA)), para supervisar la media del proceso. Las comparaciones se realizan en varias condiciones, incluyendo no sólo diferentes ATS0 de control y rangos de desplazamiento de la media, sino también varias distribuciones de probabilidad del desplazamiento de la media d. Se propone un Índice de Comparación de Rendimiento, PCI, como medida del rendimiento global relativo de los gráficos. Resumiendo todos los resultados, se recomiendan los gráficos CUSUM óptimo y SPRT óptimo como los mejores gráficos FSSI y adaptativos, respectivamente. Por ejemplo, el rendimiento de un gráfico VSI CUSUM debe estar entre el gráfico CUSUM óptimo y el gráfico VSSI CUSUM. Tanto los gráficos óptimos como los adaptativos se diseñan mediante un procedimiento de optimización que utiliza la Pérdida Extra Cuadrática Media (PEC) como función objetivo."/>
    <s v="International Journal of Production Economics"/>
    <m/>
    <m/>
    <m/>
    <m/>
    <m/>
    <x v="2"/>
    <m/>
    <s v="No"/>
    <s v="Única"/>
    <s v="Estudios de comparación"/>
    <s v="No"/>
    <m/>
    <x v="7"/>
    <x v="3"/>
    <s v="1 y 2"/>
    <s v="{0.3 y 2.44} y {0.3, 1.34}"/>
    <s v="0.55"/>
    <s v="{0.0 0.4 0.8 1.2 1.6 2.0 2.4 2.8 3.2 3.6 4.0}"/>
    <x v="33"/>
    <x v="4"/>
    <x v="5"/>
    <x v="0"/>
    <m/>
    <x v="1"/>
    <s v="Normal y otras"/>
    <m/>
    <m/>
    <s v="ATS0 = 740"/>
  </r>
  <r>
    <s v="Mahadik S.B."/>
    <x v="6"/>
    <s v="Variable sample size and sampling interval X ̄ charts with runs rules for switching between sample sizes and sampling interval lengths"/>
    <s v="Variable sample size and sampling interval (VSSI) X̄ charts are substantially more efficient than are the static X̄ charts. However, the frequent switches between sample sizes and sampling interval lengths can be a complicating factor during the implementation of these charts. In this article, runs rules are proposed for switching between the sample sizes and the sampling interval lengths of these charts to reduce the frequency of switches. The expressions for the performance measures for the charts with these runs rules are developed. The methods presented are general and can be applied to other VSSI Shewhart control charts. The effects of different runs rules on the performances of the charts are compared numerically. The runs rules substantially reduce the frequency of switches. Some runs rules do not significantly alter the statistical performances of the charts"/>
    <s v="Se observa que las reglas de ejecución reducen sustancialmente el número medio de interrupciones. Sin embargo, algunas reglas de ejecución afectan significativamente al rendimiento estadístico de los gráficos. La regla de ejecución (k, m) con k&lt;m es superior a la de k=m. Entre las distintas reglas de ejecución consideradas, la regla (1, 3) es la que más reduce el número medio de interrupciones sin alterar significativamente los resultados estadísticos de los gráficos. Las reglas (3, 5) y (2, 3) son, respectivamente, la segunda y la tercera en la reducción del número medio de interrupciones. Estas reglas también mejoran el rendimiento estadístico de los gráficos a la hora de detectar los pequeños cambios en la media del proceso. Sin embargo, la regla (3, 5) empeora el rendimiento estadístico en la detección de los cambios moderados y grandes, mientras que la regla (2, 3) lo hace ligeramente."/>
    <s v="Quality and Reliability Engineering International"/>
    <s v="Q1"/>
    <n v="51"/>
    <m/>
    <m/>
    <m/>
    <x v="2"/>
    <m/>
    <m/>
    <m/>
    <s v="Estudios de diseño"/>
    <s v="Diseño estadístico"/>
    <m/>
    <x v="0"/>
    <x v="3"/>
    <m/>
    <m/>
    <m/>
    <s v="{0.25, 0.5, 0.75, 1.0, 1.5, 2.0, 2.5, 3.0, 3.5, 4.0}"/>
    <x v="34"/>
    <x v="4"/>
    <x v="5"/>
    <x v="1"/>
    <s v="runs rules, viz, (2, 2), (1, 3), (2, 3), (3, 3), and (3, 5)."/>
    <x v="1"/>
    <s v="Normal"/>
    <m/>
    <m/>
    <s v="SSATS = 369.9"/>
  </r>
  <r>
    <s v="Li Z."/>
    <x v="9"/>
    <s v="Cusum of Q chart with variable sampling intervals for monitoring the process mean"/>
    <s v="Recently, adaptive control charts (that is, with variable sample sizes and/or sampling intervals) for univariate or multivariate quality characteristics have received considerable attention in Phase II analysis in the literature. Due to insufficient samples to obtain good knowledge of the parameters in the start-up process, adding adaptive features to self-starting control charts remains an open problem. In this paper, we propose an adaptive Cusum of Q chart with variable sampling intervals for monitoring the process mean of normally distributed variables. A Fortran program is available to assist in the design of the control chart with different parameters. The effect of the control chart parameters on the performance is studied in detail. The control chart is further enhanced by finding adaptive reference values. Due to the powerful properties of the proposed control chart, the Monte Carlo simulation results show that it provides quite satisfactory performance in various cases. The proposed control chart is applied to a real-life data example to illustrate its implementation. © 2010 Taylor and Francis."/>
    <s v="El gráfico propuesto tiene las siguientes buenas características. (1) Puede utilizarse en la puesta en marcha de un proceso, lo que es deseable en la práctica, como en un entorno de taller, en el que la producción es de bajo volumen y a menudo hay escasez de datos relevantes disponibles para estimar los parámetros del proceso y establecer los límites de control antes de una ejecución de producción. (2) El esfuerzo necesario para diseñar el gráfico de control propuesto no es tan grande porque no interviene ningún parámetro adicional, salvo la probabilidad condicional p0 y el intervalo de muestreo más corto d1. (3) El gráfico Cusum tradicional sólo es óptimo para desplazamientos medios fijos, pero el gráfico VSIACQ es bastante robusto y sensible a varios tipos de desplazamientos o a un rango de desplazamientos del índice RMI. El gráfico propuesto también tiene algunas desventajas. (1) Los intervalos de muestreo especificados por el gráfico pueden no corresponder a los períodos naturales del proceso, como los turnos de trabajo del personal de la planta. Esta desventaja puede no ser especialmente importante en muchas aplicaciones, pero para las situaciones en las que sí lo es, podría utilizarse una modificación de la idea VSI, como las de Reynolds (1996) y Lin y Chou (2005a). (2) La aplicación del gráfico de control propuesto requerirá, por lo general, el uso de un ordenador. Creemos que esto es una consideración menor hoy en día porque muchas instalaciones de fabricación están bien equipadas con ordenadores y, además, los autores pueden solicitar un programa Fortran para determinar los parámetros del gráfico de control."/>
    <s v="International Journal of Production Research"/>
    <m/>
    <m/>
    <m/>
    <s v="En esta sección, nuestra propuesta de gráfico VSICQ se ilustra con el ejemplo de dos laboratorios que realizan ensayos indirectos de rutina para metales preciosos en lotes de materia prima. Es difícil llevar a cabo estos ensayos rutinarios con el nivel de exactitud y precisión requerido. Por lo tanto, este proceso es un proceso de puesta en marcha en una situación de la vida real para el que nuestro gráfico prosed VSICQ es particularmente apropiado. Los profesionales interesados en los datos de los dos laboratorios se remiten a la Tabla 3 de Hawkins (1987)"/>
    <s v="Tabla 3 de Hawkins (1987)"/>
    <x v="9"/>
    <m/>
    <s v="No"/>
    <s v="Única"/>
    <s v="Estudios de diseño"/>
    <s v="Diseño estadístico"/>
    <m/>
    <x v="6"/>
    <x v="1"/>
    <m/>
    <s v="0.1 y 1.0"/>
    <m/>
    <s v="{0.5, 1.0, 1.5, 2.0}"/>
    <x v="0"/>
    <x v="2"/>
    <x v="5"/>
    <x v="0"/>
    <m/>
    <x v="1"/>
    <s v="Normal"/>
    <m/>
    <m/>
    <s v="ATS0 = 740"/>
  </r>
  <r>
    <s v="Celano G."/>
    <x v="8"/>
    <s v="A stochastic shift model for economically designed charts constrained by the process stage configuration"/>
    <s v="An economic model including the labor resource and the process stage configuration is proposed to design X̄ charts allowing for all the design parameters to be varied in an adaptive way. A random shift size is considered during the economic design selection. The results obtained for a benchmark of 64 process stage scenarios show that the activities configuration and some process operating parameters influence the selection of the best control chart strategy"/>
    <s v="La selección de la estrategia de gráfico de control de mejor rendimiento no es tan directa como se ha demostrado en la literatura relacionada cuando se implementan modelos no restringidos por la configuración de la etapa de proceso y se asume un tamaño de desplazamiento conocido y determinista. Además, un enfoque que no modele la aleatoriedad del tamaño de los turnos puede llevar a los profesionales de la calidad a obtener una selección de diseño incorrecta y una escasa precisión en la estimación de los costes de inspección. Una sugerencia para hacer frente a este problema es ajustar la variabilidad del tamaño del turno mediante una distribución discreta basada en un conjunto de datos históricos."/>
    <s v="International Journal of Production Economics"/>
    <m/>
    <m/>
    <m/>
    <s v="A manufacturing company produces prismatic mechanical parts_x000a_in a process consisting of one stage including a five-axes CNC machining center and a local inspection area: a critical to quality characteristic of these parts is a linear dimension, here denoted as l."/>
    <m/>
    <x v="19"/>
    <m/>
    <s v="No"/>
    <s v="Única"/>
    <s v="Estudios de diseño"/>
    <s v="Diseño económico"/>
    <s v="a) Labor resource expected cost for two sampling epoch 1 and 2 or relaxed and strict._x000a_B) Expected quality control cost: costs of producing non- conformities while the process is operating in-control (Cin) and out-of-control (Cout), costs of investigating false alarms (Cfa), costs to find and eliminate the assignable cause (Cr) and sampling and inspection costs (Csam)._x000a_"/>
    <x v="0"/>
    <x v="0"/>
    <m/>
    <m/>
    <s v="[2.0-3.5]"/>
    <s v="0.5, 1.0, 2.0"/>
    <x v="0"/>
    <x v="4"/>
    <x v="5"/>
    <x v="0"/>
    <m/>
    <x v="1"/>
    <s v="Normal"/>
    <m/>
    <m/>
    <s v="ARL0=370"/>
  </r>
  <r>
    <s v="Celano G."/>
    <x v="10"/>
    <s v="Robust design of adaptive control charts for manual manufacturing/ inspection workstations"/>
    <s v="Often the manufacturing and the inspection workstations in a manufacturing process can coincide: thus, in these workstations the statistical process control (SPC) procedure of collecting sample statistics related to a critical-to-quality parameter is a task required to be done by the same worker who has to complete the working operations on a part. The aim of this study is to design a local SPC inspection procedure implementing an adaptive Shewhart control chart locally managed by the worker within the manufacturing workstation: the economic design of the inspection procedure is constrained by the expected number of false alarms issued and is restricted to those designs feasible with respect to the available shared labour resource. Furthermore, a robust approach that models the shift of the controlled parameter mean as a random variable is taken into account. The numerical analysis allows the most influencing environmental process factors to be captured and commented upon. The obtained results show that a few process operating parameters drive the choice of performing a robust optimization and the selection of the optimal SPC adaptive procedure."/>
    <s v="Siempre que sea posible, debería realizarse un procedimiento de inspección SPC adaptativo en lugar de un enfoque estático tradicional: esto se recomienda especialmente cuando las actividades de fabricación relacionadas con la producción de un parámetro CTQ tienen una variabilidad pequeña y su índice de capacidad tiende a ser grande; para las operaciones de trabajo caracterizadas por valores pequeños del índice de capacidad, una política de inspección adaptativa VSS funciona mejor que un VSI o un procedimiento combinado."/>
    <s v="Journal of Applied Statistics"/>
    <m/>
    <m/>
    <m/>
    <m/>
    <m/>
    <x v="20"/>
    <m/>
    <s v="No"/>
    <s v="Única"/>
    <s v="Estudios de diseño"/>
    <s v="Diseño económico"/>
    <s v="a) Labor resource expected cost for two sampling epoch 1 and 2 or relaxed and strict._x000a_B) Expected quality control cost: costs of producing non- conformities while the process is operating in-control (Cin) and out-of-control (Cout), costs of investigating false alarms (Cfa), costs to find and eliminate the assignable cause (Cr) and sampling and inspection costs (Csam)._x000a_"/>
    <x v="0"/>
    <x v="3"/>
    <m/>
    <m/>
    <m/>
    <s v="0.5, 1.0, 2.0"/>
    <x v="1"/>
    <x v="4"/>
    <x v="5"/>
    <x v="0"/>
    <m/>
    <x v="1"/>
    <s v="Normal"/>
    <m/>
    <m/>
    <s v="ATS0=370_x000a_ATS0=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1" cacheId="0"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3:J17" firstHeaderRow="1" firstDataRow="2" firstDataCol="1"/>
  <pivotFields count="34">
    <pivotField showAll="0"/>
    <pivotField axis="axisRow" showAll="0">
      <items count="13">
        <item x="10"/>
        <item x="9"/>
        <item x="8"/>
        <item x="7"/>
        <item x="6"/>
        <item x="5"/>
        <item x="4"/>
        <item x="3"/>
        <item x="2"/>
        <item x="1"/>
        <item x="0"/>
        <item x="11"/>
        <item t="default"/>
      </items>
    </pivotField>
    <pivotField showAll="0"/>
    <pivotField showAll="0"/>
    <pivotField showAll="0"/>
    <pivotField dataField="1"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defaultSubtotal="0"/>
    <pivotField showAll="0"/>
    <pivotField showAll="0"/>
    <pivotField showAll="0"/>
    <pivotField showAll="0"/>
    <pivotField showAll="0"/>
    <pivotField showAll="0"/>
    <pivotField showAll="0"/>
    <pivotField showAll="0"/>
    <pivotField axis="axisCol" showAll="0">
      <items count="9">
        <item x="0"/>
        <item x="1"/>
        <item x="5"/>
        <item x="2"/>
        <item x="6"/>
        <item x="3"/>
        <item x="4"/>
        <item x="7"/>
        <item t="default"/>
      </items>
    </pivotField>
    <pivotField showAll="0"/>
    <pivotField showAll="0"/>
    <pivotField showAll="0"/>
    <pivotField showAll="0"/>
    <pivotField showAll="0"/>
    <pivotField showAll="0" defaultSubtotal="0"/>
    <pivotField showAll="0"/>
    <pivotField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Fields count="1">
    <field x="19"/>
  </colFields>
  <colItems count="9">
    <i>
      <x/>
    </i>
    <i>
      <x v="1"/>
    </i>
    <i>
      <x v="2"/>
    </i>
    <i>
      <x v="3"/>
    </i>
    <i>
      <x v="4"/>
    </i>
    <i>
      <x v="5"/>
    </i>
    <i>
      <x v="6"/>
    </i>
    <i>
      <x v="7"/>
    </i>
    <i t="grand">
      <x/>
    </i>
  </colItems>
  <dataFields count="1">
    <dataField name="Cuenta de Revista"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la dinámica3" cacheId="0"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3:B25" firstHeaderRow="1" firstDataRow="1" firstDataCol="1"/>
  <pivotFields count="34">
    <pivotField showAll="0"/>
    <pivotField showAll="0"/>
    <pivotField showAll="0"/>
    <pivotField showAll="0"/>
    <pivotField showAll="0"/>
    <pivotField showAll="0"/>
    <pivotField showAll="0"/>
    <pivotField showAll="0"/>
    <pivotField showAll="0"/>
    <pivotField showAll="0"/>
    <pivotField showAll="0" defaultSubtotal="0"/>
    <pivotField axis="axisRow" dataField="1" showAll="0">
      <items count="26">
        <item x="3"/>
        <item m="1" x="24"/>
        <item x="10"/>
        <item x="14"/>
        <item x="15"/>
        <item m="1" x="21"/>
        <item x="12"/>
        <item x="6"/>
        <item x="1"/>
        <item x="2"/>
        <item m="1" x="22"/>
        <item m="1" x="23"/>
        <item x="19"/>
        <item x="20"/>
        <item x="0"/>
        <item x="4"/>
        <item x="5"/>
        <item x="7"/>
        <item x="8"/>
        <item x="9"/>
        <item x="11"/>
        <item x="13"/>
        <item x="16"/>
        <item x="17"/>
        <item x="18"/>
        <item t="default"/>
      </items>
    </pivotField>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pivotField showAll="0"/>
    <pivotField showAll="0"/>
    <pivotField showAll="0"/>
    <pivotField showAll="0"/>
    <pivotField showAll="0"/>
    <pivotField showAll="0"/>
    <pivotField showAll="0"/>
  </pivotFields>
  <rowFields count="1">
    <field x="11"/>
  </rowFields>
  <rowItems count="22">
    <i>
      <x/>
    </i>
    <i>
      <x v="2"/>
    </i>
    <i>
      <x v="3"/>
    </i>
    <i>
      <x v="4"/>
    </i>
    <i>
      <x v="6"/>
    </i>
    <i>
      <x v="7"/>
    </i>
    <i>
      <x v="8"/>
    </i>
    <i>
      <x v="9"/>
    </i>
    <i>
      <x v="12"/>
    </i>
    <i>
      <x v="13"/>
    </i>
    <i>
      <x v="14"/>
    </i>
    <i>
      <x v="15"/>
    </i>
    <i>
      <x v="16"/>
    </i>
    <i>
      <x v="17"/>
    </i>
    <i>
      <x v="18"/>
    </i>
    <i>
      <x v="19"/>
    </i>
    <i>
      <x v="20"/>
    </i>
    <i>
      <x v="21"/>
    </i>
    <i>
      <x v="22"/>
    </i>
    <i>
      <x v="23"/>
    </i>
    <i>
      <x v="24"/>
    </i>
    <i t="grand">
      <x/>
    </i>
  </rowItems>
  <colItems count="1">
    <i/>
  </colItems>
  <dataFields count="1">
    <dataField name="Cuenta de Método de optimización"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la dinámica1" cacheId="0"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chartFormat="12">
  <location ref="A3:B8" firstHeaderRow="1" firstDataRow="1" firstDataCol="1"/>
  <pivotFields count="34">
    <pivotField showAll="0"/>
    <pivotField showAll="0"/>
    <pivotField showAll="0"/>
    <pivotField showAll="0"/>
    <pivotField showAll="0"/>
    <pivotField showAll="0"/>
    <pivotField showAll="0"/>
    <pivotField showAll="0"/>
    <pivotField showAll="0"/>
    <pivotField showAll="0"/>
    <pivotField showAll="0" defaultSubtotal="0"/>
    <pivotField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pivotField showAll="0"/>
    <pivotField showAll="0"/>
    <pivotField axis="axisRow" dataField="1" showAll="0">
      <items count="5">
        <item x="0"/>
        <item x="2"/>
        <item x="3"/>
        <item x="1"/>
        <item t="default"/>
      </items>
    </pivotField>
    <pivotField showAll="0"/>
    <pivotField showAll="0"/>
    <pivotField showAll="0"/>
    <pivotField showAll="0"/>
  </pivotFields>
  <rowFields count="1">
    <field x="29"/>
  </rowFields>
  <rowItems count="5">
    <i>
      <x/>
    </i>
    <i>
      <x v="1"/>
    </i>
    <i>
      <x v="2"/>
    </i>
    <i>
      <x v="3"/>
    </i>
    <i t="grand">
      <x/>
    </i>
  </rowItems>
  <colItems count="1">
    <i/>
  </colItems>
  <dataFields count="1">
    <dataField name="Cuenta de Comportamiento de los datos" fld="29"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Tabla dinámica1" cacheId="0"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19:J46" firstHeaderRow="1" firstDataRow="2" firstDataCol="1"/>
  <pivotFields count="34">
    <pivotField showAll="0"/>
    <pivotField showAll="0"/>
    <pivotField showAll="0"/>
    <pivotField showAll="0"/>
    <pivotField showAll="0"/>
    <pivotField showAll="0"/>
    <pivotField showAll="0"/>
    <pivotField showAll="0"/>
    <pivotField showAll="0"/>
    <pivotField showAll="0"/>
    <pivotField showAll="0" defaultSubtotal="0"/>
    <pivotField showAll="0"/>
    <pivotField showAll="0"/>
    <pivotField showAll="0"/>
    <pivotField showAll="0"/>
    <pivotField showAll="0"/>
    <pivotField showAll="0"/>
    <pivotField showAll="0"/>
    <pivotField showAll="0"/>
    <pivotField axis="axisCol" showAll="0">
      <items count="9">
        <item x="0"/>
        <item x="1"/>
        <item x="5"/>
        <item x="2"/>
        <item x="6"/>
        <item x="3"/>
        <item x="4"/>
        <item x="7"/>
        <item t="default"/>
      </items>
    </pivotField>
    <pivotField showAll="0"/>
    <pivotField showAll="0"/>
    <pivotField showAll="0"/>
    <pivotField showAll="0"/>
    <pivotField axis="axisRow" dataField="1" showAll="0" sortType="ascending">
      <items count="36">
        <item x="0"/>
        <item x="25"/>
        <item x="3"/>
        <item x="26"/>
        <item x="13"/>
        <item x="22"/>
        <item x="9"/>
        <item x="8"/>
        <item x="28"/>
        <item x="18"/>
        <item x="15"/>
        <item x="12"/>
        <item x="6"/>
        <item x="2"/>
        <item h="1" x="32"/>
        <item x="4"/>
        <item x="23"/>
        <item x="10"/>
        <item x="1"/>
        <item x="19"/>
        <item x="20"/>
        <item x="14"/>
        <item h="1" x="31"/>
        <item h="1" x="30"/>
        <item h="1" x="17"/>
        <item h="1" x="29"/>
        <item x="16"/>
        <item h="1" x="33"/>
        <item h="1" x="5"/>
        <item x="21"/>
        <item x="24"/>
        <item h="1" x="34"/>
        <item x="11"/>
        <item h="1" x="27"/>
        <item h="1" x="7"/>
        <item t="default"/>
      </items>
    </pivotField>
    <pivotField showAll="0" defaultSubtotal="0"/>
    <pivotField showAll="0"/>
    <pivotField showAll="0"/>
    <pivotField showAll="0"/>
    <pivotField showAll="0"/>
    <pivotField showAll="0"/>
    <pivotField showAll="0"/>
    <pivotField showAll="0"/>
    <pivotField showAll="0"/>
  </pivotFields>
  <rowFields count="1">
    <field x="24"/>
  </rowFields>
  <rowItems count="26">
    <i>
      <x/>
    </i>
    <i>
      <x v="1"/>
    </i>
    <i>
      <x v="2"/>
    </i>
    <i>
      <x v="3"/>
    </i>
    <i>
      <x v="4"/>
    </i>
    <i>
      <x v="5"/>
    </i>
    <i>
      <x v="6"/>
    </i>
    <i>
      <x v="7"/>
    </i>
    <i>
      <x v="8"/>
    </i>
    <i>
      <x v="9"/>
    </i>
    <i>
      <x v="10"/>
    </i>
    <i>
      <x v="11"/>
    </i>
    <i>
      <x v="12"/>
    </i>
    <i>
      <x v="13"/>
    </i>
    <i>
      <x v="15"/>
    </i>
    <i>
      <x v="16"/>
    </i>
    <i>
      <x v="17"/>
    </i>
    <i>
      <x v="18"/>
    </i>
    <i>
      <x v="19"/>
    </i>
    <i>
      <x v="20"/>
    </i>
    <i>
      <x v="21"/>
    </i>
    <i>
      <x v="26"/>
    </i>
    <i>
      <x v="29"/>
    </i>
    <i>
      <x v="30"/>
    </i>
    <i>
      <x v="32"/>
    </i>
    <i t="grand">
      <x/>
    </i>
  </rowItems>
  <colFields count="1">
    <field x="19"/>
  </colFields>
  <colItems count="9">
    <i>
      <x/>
    </i>
    <i>
      <x v="1"/>
    </i>
    <i>
      <x v="2"/>
    </i>
    <i>
      <x v="3"/>
    </i>
    <i>
      <x v="4"/>
    </i>
    <i>
      <x v="5"/>
    </i>
    <i>
      <x v="6"/>
    </i>
    <i>
      <x v="7"/>
    </i>
    <i t="grand">
      <x/>
    </i>
  </colItems>
  <dataFields count="1">
    <dataField name="Cuenta de Medición de rendimiento de la carta de control" fld="2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Tabla dinámica1" cacheId="0"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43:B50" firstHeaderRow="1" firstDataRow="1" firstDataCol="1"/>
  <pivotFields count="3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7">
        <item x="2"/>
        <item x="3"/>
        <item x="4"/>
        <item x="1"/>
        <item x="0"/>
        <item x="5"/>
        <item t="default"/>
      </items>
    </pivotField>
    <pivotField showAll="0"/>
    <pivotField showAll="0"/>
    <pivotField showAll="0"/>
    <pivotField showAll="0"/>
    <pivotField showAll="0"/>
    <pivotField showAll="0"/>
    <pivotField showAll="0"/>
  </pivotFields>
  <rowFields count="1">
    <field x="26"/>
  </rowFields>
  <rowItems count="7">
    <i>
      <x/>
    </i>
    <i>
      <x v="1"/>
    </i>
    <i>
      <x v="2"/>
    </i>
    <i>
      <x v="3"/>
    </i>
    <i>
      <x v="4"/>
    </i>
    <i>
      <x v="5"/>
    </i>
    <i t="grand">
      <x/>
    </i>
  </rowItems>
  <colItems count="1">
    <i/>
  </colItems>
  <dataFields count="1">
    <dataField name="Cuenta de Estrategia de muestreo" fld="2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Tabla dinámica4" cacheId="0"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96:B105" firstHeaderRow="1" firstDataRow="1" firstDataCol="1"/>
  <pivotFields count="3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9">
        <item x="4"/>
        <item x="3"/>
        <item x="6"/>
        <item x="7"/>
        <item x="5"/>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8"/>
  </rowFields>
  <rowItems count="9">
    <i>
      <x/>
    </i>
    <i>
      <x v="1"/>
    </i>
    <i>
      <x v="2"/>
    </i>
    <i>
      <x v="3"/>
    </i>
    <i>
      <x v="4"/>
    </i>
    <i>
      <x v="5"/>
    </i>
    <i>
      <x v="6"/>
    </i>
    <i>
      <x v="7"/>
    </i>
    <i t="grand">
      <x/>
    </i>
  </rowItems>
  <colItems count="1">
    <i/>
  </colItems>
  <dataFields count="1">
    <dataField name="Cuenta de Tipo de gráfico" fld="1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Tabla dinámica3" cacheId="0"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71:J85" firstHeaderRow="1" firstDataRow="2" firstDataCol="1"/>
  <pivotFields count="34">
    <pivotField showAll="0"/>
    <pivotField axis="axisRow" showAll="0">
      <items count="13">
        <item x="10"/>
        <item x="9"/>
        <item x="8"/>
        <item x="7"/>
        <item x="6"/>
        <item x="5"/>
        <item x="4"/>
        <item x="3"/>
        <item x="2"/>
        <item x="1"/>
        <item x="0"/>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9">
        <item x="0"/>
        <item x="1"/>
        <item x="5"/>
        <item x="2"/>
        <item x="6"/>
        <item x="3"/>
        <item x="4"/>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Fields count="1">
    <field x="19"/>
  </colFields>
  <colItems count="9">
    <i>
      <x/>
    </i>
    <i>
      <x v="1"/>
    </i>
    <i>
      <x v="2"/>
    </i>
    <i>
      <x v="3"/>
    </i>
    <i>
      <x v="4"/>
    </i>
    <i>
      <x v="5"/>
    </i>
    <i>
      <x v="6"/>
    </i>
    <i>
      <x v="7"/>
    </i>
    <i t="grand">
      <x/>
    </i>
  </colItems>
  <dataFields count="1">
    <dataField name="Cuenta de Adaptativo" fld="1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Tabla dinámica2" cacheId="0"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1:B4" firstHeaderRow="1" firstDataRow="1" firstDataCol="1"/>
  <pivotFields count="34">
    <pivotField showAll="0"/>
    <pivotField showAll="0"/>
    <pivotField showAll="0"/>
    <pivotField showAll="0"/>
    <pivotField showAll="0"/>
    <pivotField showAll="0"/>
    <pivotField showAll="0"/>
    <pivotField showAll="0"/>
    <pivotField showAll="0"/>
    <pivotField showAll="0"/>
    <pivotField showAll="0" defaultSubtotal="0"/>
    <pivotField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pivotField axis="axisRow" dataField="1" showAll="0">
      <items count="4">
        <item x="0"/>
        <item x="1"/>
        <item m="1" x="2"/>
        <item t="default"/>
      </items>
    </pivotField>
    <pivotField showAll="0"/>
    <pivotField showAll="0"/>
    <pivotField showAll="0"/>
    <pivotField showAll="0"/>
    <pivotField showAll="0"/>
    <pivotField showAll="0"/>
  </pivotFields>
  <rowFields count="1">
    <field x="27"/>
  </rowFields>
  <rowItems count="3">
    <i>
      <x/>
    </i>
    <i>
      <x v="1"/>
    </i>
    <i t="grand">
      <x/>
    </i>
  </rowItems>
  <colItems count="1">
    <i/>
  </colItems>
  <dataFields count="1">
    <dataField name="Cuenta de Reglas de corrida o de detección" fld="2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Tabla dinámica5" cacheId="0"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111:J119" firstHeaderRow="1" firstDataRow="2" firstDataCol="1"/>
  <pivotFields count="3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9">
        <item x="4"/>
        <item x="3"/>
        <item x="6"/>
        <item x="7"/>
        <item x="5"/>
        <item x="1"/>
        <item x="0"/>
        <item x="2"/>
        <item t="default"/>
      </items>
    </pivotField>
    <pivotField showAll="0"/>
    <pivotField showAll="0"/>
    <pivotField showAll="0"/>
    <pivotField showAll="0"/>
    <pivotField showAll="0"/>
    <pivotField showAll="0"/>
    <pivotField axis="axisRow" showAll="0">
      <items count="10">
        <item x="3"/>
        <item x="4"/>
        <item x="2"/>
        <item x="1"/>
        <item m="1" x="8"/>
        <item m="1" x="6"/>
        <item x="0"/>
        <item m="1" x="7"/>
        <item x="5"/>
        <item t="default"/>
      </items>
    </pivotField>
    <pivotField showAll="0"/>
    <pivotField showAll="0"/>
    <pivotField showAll="0"/>
    <pivotField showAll="0"/>
    <pivotField showAll="0"/>
    <pivotField showAll="0"/>
    <pivotField showAll="0"/>
    <pivotField showAll="0"/>
  </pivotFields>
  <rowFields count="1">
    <field x="25"/>
  </rowFields>
  <rowItems count="7">
    <i>
      <x/>
    </i>
    <i>
      <x v="1"/>
    </i>
    <i>
      <x v="2"/>
    </i>
    <i>
      <x v="3"/>
    </i>
    <i>
      <x v="6"/>
    </i>
    <i>
      <x v="8"/>
    </i>
    <i t="grand">
      <x/>
    </i>
  </rowItems>
  <colFields count="1">
    <field x="18"/>
  </colFields>
  <colItems count="9">
    <i>
      <x/>
    </i>
    <i>
      <x v="1"/>
    </i>
    <i>
      <x v="2"/>
    </i>
    <i>
      <x v="3"/>
    </i>
    <i>
      <x v="4"/>
    </i>
    <i>
      <x v="5"/>
    </i>
    <i>
      <x v="6"/>
    </i>
    <i>
      <x v="7"/>
    </i>
    <i t="grand">
      <x/>
    </i>
  </colItems>
  <dataFields count="1">
    <dataField name="Cuenta de Tipo de gráfico" fld="1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AppData/Roaming/Microsoft/Excel/Cartas%20de%20control%20con%20par&#225;metros%20variables/Teoh_et_al-2017.pdf" TargetMode="External"/><Relationship Id="rId18" Type="http://schemas.openxmlformats.org/officeDocument/2006/relationships/hyperlink" Target="../../../../../AppData/Roaming/Microsoft/Excel/Cartas%20de%20control%20con%20par&#225;metros%20variables/Zhou%202017.pdf" TargetMode="External"/><Relationship Id="rId26" Type="http://schemas.openxmlformats.org/officeDocument/2006/relationships/hyperlink" Target="Cartas%20de%20control%20con%20par&#225;metros%20variables\Khoo%20et%20al%202016.pdf" TargetMode="External"/><Relationship Id="rId39" Type="http://schemas.openxmlformats.org/officeDocument/2006/relationships/hyperlink" Target="Cartas%20de%20control%20con%20par&#225;metros%20variables\Aslam%20et%20al%202016.pdf" TargetMode="External"/><Relationship Id="rId21" Type="http://schemas.openxmlformats.org/officeDocument/2006/relationships/hyperlink" Target="../../../../../AppData/Roaming/Microsoft/Excel/Cartas%20de%20control%20con%20par&#225;metros%20variables/Nenes%20et%20al%202014.pdf" TargetMode="External"/><Relationship Id="rId34" Type="http://schemas.openxmlformats.org/officeDocument/2006/relationships/hyperlink" Target="Cartas%20de%20control%20con%20par&#225;metros%20variables\Noorossana%20et%20al%202015.pdf" TargetMode="External"/><Relationship Id="rId42" Type="http://schemas.openxmlformats.org/officeDocument/2006/relationships/hyperlink" Target="Cartas%20de%20control%20con%20par&#225;metros%20variables\Zhang%20&amp;%20Wang%202015.pdf" TargetMode="External"/><Relationship Id="rId47" Type="http://schemas.openxmlformats.org/officeDocument/2006/relationships/hyperlink" Target="Cartas%20de%20control%20con%20par&#225;metros%20variables\Wan%20et%20al%202018.pdf" TargetMode="External"/><Relationship Id="rId50" Type="http://schemas.openxmlformats.org/officeDocument/2006/relationships/comments" Target="../comments1.xml"/><Relationship Id="rId7" Type="http://schemas.openxmlformats.org/officeDocument/2006/relationships/hyperlink" Target="../../../../../AppData/Roaming/Microsoft/Excel/Cartas%20de%20control%20con%20par&#225;metros%20variables/Koszty&#225;n%20&amp;%20Katona%202018.pdf" TargetMode="External"/><Relationship Id="rId2" Type="http://schemas.openxmlformats.org/officeDocument/2006/relationships/hyperlink" Target="../../../../../AppData/Roaming/Microsoft/Excel/Cartas%20de%20control%20con%20par&#225;metros%20variables/Oviedo%20&amp;%20Pe&#241;aBaena%202016.PDF" TargetMode="External"/><Relationship Id="rId16" Type="http://schemas.openxmlformats.org/officeDocument/2006/relationships/hyperlink" Target="../../../../../AppData/Roaming/Microsoft/Excel/Cartas%20de%20control%20con%20par&#225;metros%20variables/Guo_et_al-2014.pdf" TargetMode="External"/><Relationship Id="rId29" Type="http://schemas.openxmlformats.org/officeDocument/2006/relationships/hyperlink" Target="Cartas%20de%20control%20con%20par&#225;metros%20variables\Saha%20et%20al%202019.pdf" TargetMode="External"/><Relationship Id="rId11" Type="http://schemas.openxmlformats.org/officeDocument/2006/relationships/hyperlink" Target="../../../../../AppData/Roaming/Microsoft/Excel/Cartas%20de%20control%20con%20par&#225;metros%20variables/Sabahno%20et%20al%202019.pdf" TargetMode="External"/><Relationship Id="rId24" Type="http://schemas.openxmlformats.org/officeDocument/2006/relationships/hyperlink" Target="../../../../../AppData/Roaming/Microsoft/Excel/Cartas%20de%20control%20con%20par&#225;metros%20variables/S.%20B.%20Mahadik%202017.pdf" TargetMode="External"/><Relationship Id="rId32" Type="http://schemas.openxmlformats.org/officeDocument/2006/relationships/hyperlink" Target="Cartas%20de%20control%20con%20par&#225;metros%20variables\Lee%20et%20al%202012.pdf" TargetMode="External"/><Relationship Id="rId37" Type="http://schemas.openxmlformats.org/officeDocument/2006/relationships/hyperlink" Target="Cartas%20de%20control%20con%20par&#225;metros%20variables\Carolan_et_al-2010.pdf" TargetMode="External"/><Relationship Id="rId40" Type="http://schemas.openxmlformats.org/officeDocument/2006/relationships/hyperlink" Target="Cartas%20de%20control%20con%20par&#225;metros%20variables\Costa%20&amp;%20Machado%202016.pdf" TargetMode="External"/><Relationship Id="rId45" Type="http://schemas.openxmlformats.org/officeDocument/2006/relationships/hyperlink" Target="Cartas%20de%20control%20con%20par&#225;metros%20variables\2019\An%20integrated%20model%20for%20joint%20determination%20of%20production%20run%20length.pdf" TargetMode="External"/><Relationship Id="rId5" Type="http://schemas.openxmlformats.org/officeDocument/2006/relationships/hyperlink" Target="../../../../../AppData/Roaming/Microsoft/Excel/Cartas%20de%20control%20con%20par&#225;metros%20variables/Pourtaheri%202017.pdf" TargetMode="External"/><Relationship Id="rId15" Type="http://schemas.openxmlformats.org/officeDocument/2006/relationships/hyperlink" Target="..\..\..\..\..\AppData\Roaming\Microsoft\Excel\Cartas%20de%20control%20con%20par&#225;metros%20variables\A.F.B.%20Costa%20&amp;%20M.A.G.Machado%202011.pdf" TargetMode="External"/><Relationship Id="rId23" Type="http://schemas.openxmlformats.org/officeDocument/2006/relationships/hyperlink" Target="../../../../../AppData/Roaming/Microsoft/Excel/Cartas%20de%20control%20con%20par&#225;metros%20variables/S.B.%20Mahadik%202012.pdf" TargetMode="External"/><Relationship Id="rId28" Type="http://schemas.openxmlformats.org/officeDocument/2006/relationships/hyperlink" Target="Cartas%20de%20control%20con%20par&#225;metros%20variables\Amiri%20et%20al%202014.pdf" TargetMode="External"/><Relationship Id="rId36" Type="http://schemas.openxmlformats.org/officeDocument/2006/relationships/hyperlink" Target="Cartas%20de%20control%20con%20par&#225;metros%20variables\Nenes%20et%20al%202015.pdf" TargetMode="External"/><Relationship Id="rId49" Type="http://schemas.openxmlformats.org/officeDocument/2006/relationships/vmlDrawing" Target="../drawings/vmlDrawing1.vml"/><Relationship Id="rId10" Type="http://schemas.openxmlformats.org/officeDocument/2006/relationships/hyperlink" Target="../../../../../AppData/Roaming/Microsoft/Excel/Cartas%20de%20control%20con%20par&#225;metros%20variables/Hu_et_al-2016.pdf" TargetMode="External"/><Relationship Id="rId19" Type="http://schemas.openxmlformats.org/officeDocument/2006/relationships/hyperlink" Target="../../../../../AppData/Roaming/Microsoft/Excel/Cartas%20de%20control%20con%20par&#225;metros%20variables/Noorossana%20et%20al%202016.pdf" TargetMode="External"/><Relationship Id="rId31" Type="http://schemas.openxmlformats.org/officeDocument/2006/relationships/hyperlink" Target="Cartas%20de%20control%20con%20par&#225;metros%20variables\Lim%20et%20al%202015.pdf" TargetMode="External"/><Relationship Id="rId44" Type="http://schemas.openxmlformats.org/officeDocument/2006/relationships/hyperlink" Target="Cartas%20de%20control%20con%20par&#225;metros%20variables\Panagiotidou%20&amp;%20Nenes%202009.pdf" TargetMode="External"/><Relationship Id="rId4" Type="http://schemas.openxmlformats.org/officeDocument/2006/relationships/hyperlink" Target="../../../../../AppData/Roaming/Microsoft/Excel/Cartas%20de%20control%20con%20par&#225;metros%20variables/Psarakis%202015.pdf" TargetMode="External"/><Relationship Id="rId9" Type="http://schemas.openxmlformats.org/officeDocument/2006/relationships/hyperlink" Target="../../../../../AppData/Roaming/Microsoft/Excel/Cartas%20de%20control%20con%20par&#225;metros%20variables/De%20Magalha&#732;es%20et%20al%202009.pdf" TargetMode="External"/><Relationship Id="rId14" Type="http://schemas.openxmlformats.org/officeDocument/2006/relationships/hyperlink" Target="../../../../../AppData/Roaming/Microsoft/Excel/Cartas%20de%20control%20con%20par&#225;metros%20variables/Castagliola_et_al-2012.pdf" TargetMode="External"/><Relationship Id="rId22" Type="http://schemas.openxmlformats.org/officeDocument/2006/relationships/hyperlink" Target="../../../../../AppData/Roaming/Microsoft/Excel/Cartas%20de%20control%20con%20par&#225;metros%20variables/Yu%20et%20al%202016.pdf" TargetMode="External"/><Relationship Id="rId27" Type="http://schemas.openxmlformats.org/officeDocument/2006/relationships/hyperlink" Target="Cartas%20de%20control%20con%20par&#225;metros%20variables\Nenes%202011.pdf" TargetMode="External"/><Relationship Id="rId30" Type="http://schemas.openxmlformats.org/officeDocument/2006/relationships/hyperlink" Target="Cartas%20de%20control%20con%20par&#225;metros%20variables\Safe%20et%20al%202018.pdf" TargetMode="External"/><Relationship Id="rId35" Type="http://schemas.openxmlformats.org/officeDocument/2006/relationships/hyperlink" Target="Cartas%20de%20control%20con%20par&#225;metros%20variables\Salmasnia%20et%20al%202019.pdf" TargetMode="External"/><Relationship Id="rId43" Type="http://schemas.openxmlformats.org/officeDocument/2006/relationships/hyperlink" Target="Cartas%20de%20control%20con%20par&#225;metros%20variables\Chew%20et%20al%202015.pdf" TargetMode="External"/><Relationship Id="rId48" Type="http://schemas.openxmlformats.org/officeDocument/2006/relationships/printerSettings" Target="../printerSettings/printerSettings1.bin"/><Relationship Id="rId8" Type="http://schemas.openxmlformats.org/officeDocument/2006/relationships/hyperlink" Target="../../../../../AppData/Roaming/Microsoft/Excel/Cartas%20de%20control%20con%20par&#225;metros%20variables/Noorossana_et_al-2017.pdf" TargetMode="External"/><Relationship Id="rId3" Type="http://schemas.openxmlformats.org/officeDocument/2006/relationships/hyperlink" Target="../../../../../AppData/Roaming/Microsoft/Excel/Cartas%20de%20control%20con%20par&#225;metros%20variables/Pe&#241;aBaena-et%20al%202014.pdf" TargetMode="External"/><Relationship Id="rId12" Type="http://schemas.openxmlformats.org/officeDocument/2006/relationships/hyperlink" Target="..\..\..\..\..\AppData\Roaming\Microsoft\Excel\Cartas%20de%20control%20con%20par&#225;metros%20variables\Lin%20et%20al%202009.pdf" TargetMode="External"/><Relationship Id="rId17" Type="http://schemas.openxmlformats.org/officeDocument/2006/relationships/hyperlink" Target="../../../../../AppData/Roaming/Microsoft/Excel/Cartas%20de%20control%20con%20par&#225;metros%20variables/Wang%20et%20al%202018.pdf" TargetMode="External"/><Relationship Id="rId25" Type="http://schemas.openxmlformats.org/officeDocument/2006/relationships/hyperlink" Target="../../../../../AppData/Roaming/Microsoft/Excel/Cartas%20de%20control%20con%20par&#225;metros%20variables/S.%20B.%20Mahadik-2013.pdf" TargetMode="External"/><Relationship Id="rId33" Type="http://schemas.openxmlformats.org/officeDocument/2006/relationships/hyperlink" Target="Cartas%20de%20control%20con%20par&#225;metros%20variables\Chou%20et%20al%202013.pdf" TargetMode="External"/><Relationship Id="rId38" Type="http://schemas.openxmlformats.org/officeDocument/2006/relationships/hyperlink" Target="Cartas%20de%20control%20con%20par&#225;metros%20variables\Lupo%202014.pdf" TargetMode="External"/><Relationship Id="rId46" Type="http://schemas.openxmlformats.org/officeDocument/2006/relationships/hyperlink" Target="Cartas%20de%20control%20con%20par&#225;metros%20variables\2019\An%20adaptive%20control%20chart%20for%20the%20process%20location%20based%20on%20ranked%20set%20sampling.pdf" TargetMode="External"/><Relationship Id="rId20" Type="http://schemas.openxmlformats.org/officeDocument/2006/relationships/hyperlink" Target="../../../../../AppData/Roaming/Microsoft/Excel/Cartas%20de%20control%20con%20par&#225;metros%20variables/Nenes%20et%20al%202017.pdf" TargetMode="External"/><Relationship Id="rId41" Type="http://schemas.openxmlformats.org/officeDocument/2006/relationships/hyperlink" Target="Cartas%20de%20control%20con%20par&#225;metros%20variables\Lee%20et%20al%202015.PDF" TargetMode="External"/><Relationship Id="rId1" Type="http://schemas.openxmlformats.org/officeDocument/2006/relationships/hyperlink" Target="..\..\..\..\..\AppData\Roaming\Microsoft\Excel\Cartas%20de%20control%20con%20par&#225;metros%20variables\Lin%202009.pdf" TargetMode="External"/><Relationship Id="rId6" Type="http://schemas.openxmlformats.org/officeDocument/2006/relationships/hyperlink" Target="../../../../../AppData/Roaming/Microsoft/Excel/Cartas%20de%20control%20con%20par&#225;metros%20variables/Abolmohammadi%202019.pdf"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drawing" Target="../drawings/drawing5.xml"/><Relationship Id="rId5" Type="http://schemas.openxmlformats.org/officeDocument/2006/relationships/printerSettings" Target="../printerSettings/printerSettings3.bin"/><Relationship Id="rId4"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62"/>
  <sheetViews>
    <sheetView topLeftCell="M1" zoomScale="80" zoomScaleNormal="80" workbookViewId="0">
      <pane ySplit="1" topLeftCell="A50" activePane="bottomLeft" state="frozen"/>
      <selection pane="bottomLeft" activeCell="T50" sqref="T50"/>
    </sheetView>
  </sheetViews>
  <sheetFormatPr baseColWidth="10" defaultRowHeight="15" x14ac:dyDescent="0.25"/>
  <cols>
    <col min="1" max="1" width="21.5703125" style="2" customWidth="1"/>
    <col min="2" max="2" width="11.42578125" style="2"/>
    <col min="3" max="3" width="32.5703125" style="2" customWidth="1"/>
    <col min="4" max="4" width="78.5703125" style="2" customWidth="1"/>
    <col min="5" max="5" width="81" style="2" customWidth="1"/>
    <col min="6" max="6" width="24.140625" style="2" customWidth="1"/>
    <col min="7" max="7" width="14.42578125" style="2" customWidth="1"/>
    <col min="8" max="8" width="11.42578125" style="2" customWidth="1"/>
    <col min="9" max="9" width="22.42578125" style="2" customWidth="1"/>
    <col min="10" max="10" width="42.42578125" style="2" customWidth="1"/>
    <col min="11" max="11" width="22.42578125" style="2" customWidth="1"/>
    <col min="12" max="12" width="30.140625" style="2" customWidth="1"/>
    <col min="13" max="16" width="22.42578125" style="2" customWidth="1"/>
    <col min="17" max="17" width="24.140625" style="2" customWidth="1"/>
    <col min="18" max="18" width="48.140625" style="2" customWidth="1"/>
    <col min="19" max="24" width="24.140625" style="2" customWidth="1"/>
    <col min="25" max="25" width="29.5703125" style="2" customWidth="1"/>
    <col min="26" max="28" width="24.140625" style="2" customWidth="1"/>
    <col min="29" max="29" width="36.28515625" style="2" customWidth="1"/>
    <col min="30" max="34" width="24.140625" style="2" customWidth="1"/>
    <col min="35" max="16384" width="11.42578125" style="2"/>
  </cols>
  <sheetData>
    <row r="1" spans="1:34" ht="45" x14ac:dyDescent="0.25">
      <c r="A1" s="1" t="s">
        <v>0</v>
      </c>
      <c r="B1" s="1" t="s">
        <v>1</v>
      </c>
      <c r="C1" s="1" t="s">
        <v>2</v>
      </c>
      <c r="D1" s="1" t="s">
        <v>3</v>
      </c>
      <c r="E1" s="1" t="s">
        <v>4</v>
      </c>
      <c r="F1" s="1" t="s">
        <v>5</v>
      </c>
      <c r="G1" s="1" t="s">
        <v>6</v>
      </c>
      <c r="H1" s="1" t="s">
        <v>7</v>
      </c>
      <c r="I1" s="1" t="s">
        <v>8</v>
      </c>
      <c r="J1" s="1" t="s">
        <v>9</v>
      </c>
      <c r="K1" s="1" t="s">
        <v>631</v>
      </c>
      <c r="L1" s="1" t="s">
        <v>10</v>
      </c>
      <c r="M1" s="1" t="s">
        <v>529</v>
      </c>
      <c r="N1" s="1" t="s">
        <v>11</v>
      </c>
      <c r="O1" s="1" t="s">
        <v>12</v>
      </c>
      <c r="P1" s="1" t="s">
        <v>13</v>
      </c>
      <c r="Q1" s="1" t="s">
        <v>14</v>
      </c>
      <c r="R1" s="1" t="s">
        <v>15</v>
      </c>
      <c r="S1" s="1" t="s">
        <v>16</v>
      </c>
      <c r="T1" s="1" t="s">
        <v>17</v>
      </c>
      <c r="U1" s="1" t="s">
        <v>18</v>
      </c>
      <c r="V1" s="1" t="s">
        <v>19</v>
      </c>
      <c r="W1" s="1" t="s">
        <v>20</v>
      </c>
      <c r="X1" s="1" t="s">
        <v>21</v>
      </c>
      <c r="Y1" s="1" t="s">
        <v>22</v>
      </c>
      <c r="Z1" s="1" t="s">
        <v>635</v>
      </c>
      <c r="AA1" s="1" t="s">
        <v>23</v>
      </c>
      <c r="AB1" s="1" t="s">
        <v>24</v>
      </c>
      <c r="AC1" s="1" t="s">
        <v>25</v>
      </c>
      <c r="AD1" s="1" t="s">
        <v>26</v>
      </c>
      <c r="AE1" s="1" t="s">
        <v>27</v>
      </c>
      <c r="AF1" s="1" t="s">
        <v>28</v>
      </c>
      <c r="AG1" s="1" t="s">
        <v>29</v>
      </c>
      <c r="AH1" s="1" t="s">
        <v>30</v>
      </c>
    </row>
    <row r="2" spans="1:34" ht="330" x14ac:dyDescent="0.25">
      <c r="A2" s="2" t="s">
        <v>578</v>
      </c>
      <c r="B2" s="2">
        <v>2019</v>
      </c>
      <c r="C2" s="2" t="s">
        <v>577</v>
      </c>
      <c r="D2" s="2" t="s">
        <v>576</v>
      </c>
      <c r="E2" s="2" t="s">
        <v>581</v>
      </c>
      <c r="F2" s="2" t="s">
        <v>579</v>
      </c>
      <c r="I2" s="3" t="s">
        <v>580</v>
      </c>
      <c r="L2" s="2" t="s">
        <v>735</v>
      </c>
      <c r="N2" s="2" t="s">
        <v>37</v>
      </c>
      <c r="O2" s="2" t="s">
        <v>38</v>
      </c>
      <c r="P2" s="2" t="s">
        <v>72</v>
      </c>
      <c r="Q2" s="2" t="s">
        <v>73</v>
      </c>
      <c r="R2" s="2" t="s">
        <v>593</v>
      </c>
      <c r="S2" s="2" t="s">
        <v>40</v>
      </c>
      <c r="T2" s="2" t="s">
        <v>41</v>
      </c>
      <c r="Y2" s="2" t="s">
        <v>77</v>
      </c>
      <c r="Z2" s="2" t="s">
        <v>747</v>
      </c>
      <c r="AA2" s="2" t="s">
        <v>37</v>
      </c>
      <c r="AB2" s="2" t="s">
        <v>37</v>
      </c>
      <c r="AD2" s="2" t="s">
        <v>47</v>
      </c>
      <c r="AE2" s="2" t="s">
        <v>48</v>
      </c>
    </row>
    <row r="3" spans="1:34" ht="210" x14ac:dyDescent="0.25">
      <c r="A3" s="2" t="s">
        <v>535</v>
      </c>
      <c r="B3" s="2">
        <v>2019</v>
      </c>
      <c r="C3" s="2" t="s">
        <v>536</v>
      </c>
      <c r="D3" s="2" t="s">
        <v>537</v>
      </c>
      <c r="E3" s="2" t="s">
        <v>538</v>
      </c>
      <c r="F3" s="2" t="s">
        <v>539</v>
      </c>
      <c r="G3" s="2" t="s">
        <v>233</v>
      </c>
      <c r="H3" s="2">
        <v>23</v>
      </c>
      <c r="I3" s="3" t="s">
        <v>540</v>
      </c>
      <c r="L3" s="2" t="s">
        <v>414</v>
      </c>
      <c r="N3" s="2" t="s">
        <v>37</v>
      </c>
      <c r="O3" s="2" t="s">
        <v>38</v>
      </c>
      <c r="P3" s="2" t="s">
        <v>72</v>
      </c>
      <c r="Q3" s="2" t="s">
        <v>73</v>
      </c>
      <c r="R3" s="2" t="s">
        <v>541</v>
      </c>
      <c r="S3" s="2" t="s">
        <v>40</v>
      </c>
      <c r="T3" s="2" t="s">
        <v>138</v>
      </c>
      <c r="V3" s="2" t="s">
        <v>542</v>
      </c>
      <c r="X3" s="2" t="s">
        <v>45</v>
      </c>
      <c r="Y3" s="2" t="s">
        <v>248</v>
      </c>
      <c r="Z3" s="2" t="s">
        <v>736</v>
      </c>
      <c r="AA3" s="2" t="s">
        <v>37</v>
      </c>
      <c r="AB3" s="2" t="s">
        <v>37</v>
      </c>
      <c r="AC3" s="2" t="s">
        <v>37</v>
      </c>
      <c r="AD3" s="2" t="s">
        <v>107</v>
      </c>
      <c r="AE3" s="2" t="s">
        <v>48</v>
      </c>
      <c r="AH3" s="2" t="s">
        <v>108</v>
      </c>
    </row>
    <row r="4" spans="1:34" ht="300" x14ac:dyDescent="0.25">
      <c r="A4" s="2" t="s">
        <v>543</v>
      </c>
      <c r="B4" s="2">
        <v>2019</v>
      </c>
      <c r="C4" s="2" t="s">
        <v>544</v>
      </c>
      <c r="D4" s="2" t="s">
        <v>545</v>
      </c>
      <c r="E4" s="2" t="s">
        <v>546</v>
      </c>
      <c r="F4" s="2" t="s">
        <v>547</v>
      </c>
      <c r="G4" s="2" t="s">
        <v>35</v>
      </c>
      <c r="H4" s="2">
        <v>39</v>
      </c>
      <c r="I4" s="3" t="s">
        <v>548</v>
      </c>
      <c r="N4" s="2" t="s">
        <v>37</v>
      </c>
      <c r="O4" s="2" t="s">
        <v>38</v>
      </c>
      <c r="P4" s="2" t="s">
        <v>72</v>
      </c>
      <c r="Q4" s="2" t="s">
        <v>102</v>
      </c>
      <c r="S4" s="2" t="s">
        <v>40</v>
      </c>
      <c r="T4" s="2" t="s">
        <v>161</v>
      </c>
      <c r="U4" s="2" t="s">
        <v>549</v>
      </c>
      <c r="X4" s="2" t="s">
        <v>550</v>
      </c>
      <c r="Y4" s="2" t="s">
        <v>551</v>
      </c>
      <c r="Z4" s="2" t="s">
        <v>676</v>
      </c>
      <c r="AA4" s="2" t="s">
        <v>455</v>
      </c>
      <c r="AB4" s="2" t="s">
        <v>37</v>
      </c>
      <c r="AD4" s="2" t="s">
        <v>107</v>
      </c>
      <c r="AE4" s="2" t="s">
        <v>48</v>
      </c>
      <c r="AH4" s="2" t="s">
        <v>165</v>
      </c>
    </row>
    <row r="5" spans="1:34" ht="255" x14ac:dyDescent="0.25">
      <c r="A5" s="2" t="s">
        <v>109</v>
      </c>
      <c r="B5" s="2">
        <v>2019</v>
      </c>
      <c r="C5" s="2" t="s">
        <v>110</v>
      </c>
      <c r="D5" s="2" t="s">
        <v>111</v>
      </c>
      <c r="E5" s="2" t="s">
        <v>112</v>
      </c>
      <c r="F5" s="2" t="s">
        <v>113</v>
      </c>
      <c r="G5" s="2" t="s">
        <v>35</v>
      </c>
      <c r="H5" s="2">
        <v>15</v>
      </c>
      <c r="I5" s="3" t="s">
        <v>114</v>
      </c>
      <c r="L5" s="2" t="s">
        <v>115</v>
      </c>
      <c r="M5" s="2" t="s">
        <v>532</v>
      </c>
      <c r="N5" s="2" t="s">
        <v>37</v>
      </c>
      <c r="O5" s="2" t="s">
        <v>38</v>
      </c>
      <c r="P5" s="2" t="s">
        <v>72</v>
      </c>
      <c r="Q5" s="2" t="s">
        <v>73</v>
      </c>
      <c r="S5" s="2" t="s">
        <v>40</v>
      </c>
      <c r="T5" s="2" t="s">
        <v>41</v>
      </c>
      <c r="U5" s="2" t="s">
        <v>117</v>
      </c>
      <c r="V5" s="2" t="s">
        <v>118</v>
      </c>
      <c r="W5" s="2" t="s">
        <v>119</v>
      </c>
      <c r="X5" s="2" t="s">
        <v>61</v>
      </c>
      <c r="Y5" s="2" t="s">
        <v>120</v>
      </c>
      <c r="Z5" s="2" t="s">
        <v>636</v>
      </c>
      <c r="AA5" s="2" t="s">
        <v>37</v>
      </c>
      <c r="AB5" s="2" t="s">
        <v>37</v>
      </c>
      <c r="AC5" s="2" t="s">
        <v>37</v>
      </c>
      <c r="AD5" s="2" t="s">
        <v>107</v>
      </c>
      <c r="AE5" s="2" t="s">
        <v>48</v>
      </c>
      <c r="AF5" s="2" t="s">
        <v>37</v>
      </c>
      <c r="AG5" s="2" t="s">
        <v>37</v>
      </c>
    </row>
    <row r="6" spans="1:34" ht="150" x14ac:dyDescent="0.25">
      <c r="A6" s="2" t="s">
        <v>166</v>
      </c>
      <c r="B6" s="2">
        <v>2019</v>
      </c>
      <c r="C6" s="2" t="s">
        <v>167</v>
      </c>
      <c r="D6" s="2" t="s">
        <v>168</v>
      </c>
      <c r="E6" s="2" t="s">
        <v>169</v>
      </c>
      <c r="F6" s="2" t="s">
        <v>170</v>
      </c>
      <c r="G6" s="2" t="s">
        <v>35</v>
      </c>
      <c r="H6" s="2">
        <v>31</v>
      </c>
      <c r="I6" s="3" t="s">
        <v>171</v>
      </c>
      <c r="J6" s="2" t="s">
        <v>172</v>
      </c>
      <c r="K6" s="2" t="s">
        <v>632</v>
      </c>
      <c r="P6" s="2" t="s">
        <v>72</v>
      </c>
      <c r="Q6" s="2" t="s">
        <v>102</v>
      </c>
      <c r="S6" s="2" t="s">
        <v>40</v>
      </c>
      <c r="T6" s="2" t="s">
        <v>41</v>
      </c>
      <c r="U6" s="2" t="s">
        <v>173</v>
      </c>
      <c r="W6" s="2" t="s">
        <v>174</v>
      </c>
      <c r="X6" s="2" t="s">
        <v>175</v>
      </c>
      <c r="Y6" s="2" t="s">
        <v>176</v>
      </c>
      <c r="Z6" s="2" t="s">
        <v>636</v>
      </c>
      <c r="AA6" s="2" t="s">
        <v>37</v>
      </c>
      <c r="AB6" s="2" t="s">
        <v>37</v>
      </c>
      <c r="AC6" s="2" t="s">
        <v>37</v>
      </c>
      <c r="AD6" s="2" t="s">
        <v>107</v>
      </c>
      <c r="AE6" s="2" t="s">
        <v>48</v>
      </c>
      <c r="AF6" s="2" t="s">
        <v>37</v>
      </c>
      <c r="AG6" s="2" t="s">
        <v>37</v>
      </c>
      <c r="AH6" s="2" t="s">
        <v>177</v>
      </c>
    </row>
    <row r="7" spans="1:34" ht="150" x14ac:dyDescent="0.25">
      <c r="A7" s="2" t="s">
        <v>408</v>
      </c>
      <c r="B7" s="2">
        <v>2019</v>
      </c>
      <c r="C7" s="2" t="s">
        <v>409</v>
      </c>
      <c r="D7" s="2" t="s">
        <v>410</v>
      </c>
      <c r="E7" s="2" t="s">
        <v>411</v>
      </c>
      <c r="F7" s="2" t="s">
        <v>34</v>
      </c>
      <c r="G7" s="2" t="s">
        <v>35</v>
      </c>
      <c r="H7" s="2">
        <v>39</v>
      </c>
      <c r="I7" s="3" t="s">
        <v>412</v>
      </c>
      <c r="J7" s="2" t="s">
        <v>413</v>
      </c>
      <c r="K7" s="2" t="s">
        <v>37</v>
      </c>
      <c r="L7" s="2" t="s">
        <v>414</v>
      </c>
      <c r="N7" s="2" t="s">
        <v>37</v>
      </c>
      <c r="O7" s="2" t="s">
        <v>38</v>
      </c>
      <c r="P7" s="2" t="s">
        <v>72</v>
      </c>
      <c r="Q7" s="2" t="s">
        <v>73</v>
      </c>
      <c r="R7" s="2" t="s">
        <v>415</v>
      </c>
      <c r="S7" s="2" t="s">
        <v>40</v>
      </c>
      <c r="T7" s="2" t="s">
        <v>41</v>
      </c>
      <c r="U7" s="2" t="s">
        <v>416</v>
      </c>
      <c r="V7" s="2" t="s">
        <v>417</v>
      </c>
      <c r="W7" s="2" t="s">
        <v>418</v>
      </c>
      <c r="X7" s="2" t="s">
        <v>216</v>
      </c>
      <c r="Y7" s="2" t="s">
        <v>248</v>
      </c>
      <c r="Z7" s="2" t="s">
        <v>636</v>
      </c>
      <c r="AA7" s="2" t="s">
        <v>37</v>
      </c>
      <c r="AB7" s="2" t="s">
        <v>37</v>
      </c>
      <c r="AC7" s="2" t="s">
        <v>37</v>
      </c>
      <c r="AD7" s="2" t="s">
        <v>107</v>
      </c>
      <c r="AE7" s="2" t="s">
        <v>48</v>
      </c>
      <c r="AF7" s="2" t="s">
        <v>37</v>
      </c>
      <c r="AG7" s="2" t="s">
        <v>37</v>
      </c>
      <c r="AH7" s="2" t="s">
        <v>37</v>
      </c>
    </row>
    <row r="8" spans="1:34" ht="197.25" customHeight="1" x14ac:dyDescent="0.25">
      <c r="A8" s="2" t="s">
        <v>583</v>
      </c>
      <c r="B8" s="2">
        <v>2018</v>
      </c>
      <c r="C8" s="2" t="s">
        <v>582</v>
      </c>
      <c r="D8" s="2" t="s">
        <v>584</v>
      </c>
      <c r="E8" s="2" t="s">
        <v>587</v>
      </c>
      <c r="F8" s="2" t="s">
        <v>100</v>
      </c>
      <c r="G8" s="2" t="s">
        <v>35</v>
      </c>
      <c r="H8" s="2">
        <v>49</v>
      </c>
      <c r="I8" s="3" t="s">
        <v>586</v>
      </c>
      <c r="J8" s="2" t="s">
        <v>585</v>
      </c>
      <c r="K8" s="2" t="s">
        <v>37</v>
      </c>
      <c r="L8" s="2" t="s">
        <v>115</v>
      </c>
      <c r="M8" s="2" t="s">
        <v>594</v>
      </c>
      <c r="N8" s="2" t="s">
        <v>37</v>
      </c>
      <c r="P8" s="2" t="s">
        <v>72</v>
      </c>
      <c r="Q8" s="2" t="s">
        <v>184</v>
      </c>
      <c r="R8" s="2" t="s">
        <v>597</v>
      </c>
      <c r="S8" s="2" t="s">
        <v>40</v>
      </c>
      <c r="T8" s="2" t="s">
        <v>128</v>
      </c>
      <c r="X8" s="2" t="s">
        <v>595</v>
      </c>
      <c r="Y8" s="2" t="s">
        <v>164</v>
      </c>
      <c r="Z8" s="2" t="s">
        <v>690</v>
      </c>
      <c r="AA8" s="2" t="s">
        <v>37</v>
      </c>
      <c r="AB8" s="2" t="s">
        <v>78</v>
      </c>
      <c r="AC8" s="2" t="s">
        <v>634</v>
      </c>
      <c r="AD8" s="2" t="s">
        <v>107</v>
      </c>
      <c r="AE8" s="2" t="s">
        <v>48</v>
      </c>
      <c r="AH8" s="2" t="s">
        <v>596</v>
      </c>
    </row>
    <row r="9" spans="1:34" ht="120" x14ac:dyDescent="0.25">
      <c r="A9" s="2" t="s">
        <v>121</v>
      </c>
      <c r="B9" s="2">
        <v>2018</v>
      </c>
      <c r="C9" s="2" t="s">
        <v>122</v>
      </c>
      <c r="D9" s="2" t="s">
        <v>123</v>
      </c>
      <c r="E9" s="2" t="s">
        <v>124</v>
      </c>
      <c r="F9" s="2" t="s">
        <v>125</v>
      </c>
      <c r="G9" s="2" t="s">
        <v>86</v>
      </c>
      <c r="H9" s="2">
        <v>111</v>
      </c>
      <c r="I9" s="3" t="s">
        <v>126</v>
      </c>
      <c r="L9" s="2" t="s">
        <v>737</v>
      </c>
      <c r="P9" s="2" t="s">
        <v>39</v>
      </c>
      <c r="Q9" s="2" t="s">
        <v>127</v>
      </c>
      <c r="S9" s="2" t="s">
        <v>40</v>
      </c>
      <c r="T9" s="2" t="s">
        <v>128</v>
      </c>
      <c r="U9" s="2" t="s">
        <v>129</v>
      </c>
      <c r="V9" s="2" t="s">
        <v>130</v>
      </c>
      <c r="W9" s="4" t="s">
        <v>131</v>
      </c>
      <c r="AA9" s="2" t="s">
        <v>37</v>
      </c>
      <c r="AB9" s="2" t="s">
        <v>37</v>
      </c>
      <c r="AC9" s="2" t="s">
        <v>37</v>
      </c>
      <c r="AD9" s="2" t="s">
        <v>107</v>
      </c>
      <c r="AE9" s="2" t="s">
        <v>48</v>
      </c>
      <c r="AF9" s="2" t="s">
        <v>37</v>
      </c>
      <c r="AG9" s="2" t="s">
        <v>37</v>
      </c>
    </row>
    <row r="10" spans="1:34" ht="111.75" customHeight="1" x14ac:dyDescent="0.25">
      <c r="A10" s="2" t="s">
        <v>228</v>
      </c>
      <c r="B10" s="2">
        <v>2018</v>
      </c>
      <c r="C10" s="2" t="s">
        <v>229</v>
      </c>
      <c r="D10" s="2" t="s">
        <v>230</v>
      </c>
      <c r="E10" s="2" t="s">
        <v>231</v>
      </c>
      <c r="F10" s="2" t="s">
        <v>232</v>
      </c>
      <c r="G10" s="2" t="s">
        <v>233</v>
      </c>
      <c r="H10" s="2">
        <v>13</v>
      </c>
      <c r="I10" s="3" t="s">
        <v>234</v>
      </c>
      <c r="J10" s="2" t="s">
        <v>235</v>
      </c>
      <c r="K10" s="2" t="s">
        <v>633</v>
      </c>
      <c r="L10" s="2" t="s">
        <v>738</v>
      </c>
      <c r="N10" s="2" t="s">
        <v>37</v>
      </c>
      <c r="O10" s="2" t="s">
        <v>116</v>
      </c>
      <c r="P10" s="2" t="s">
        <v>72</v>
      </c>
      <c r="Q10" s="2" t="s">
        <v>184</v>
      </c>
      <c r="S10" s="2" t="s">
        <v>40</v>
      </c>
      <c r="T10" s="2" t="s">
        <v>41</v>
      </c>
      <c r="U10" s="2" t="s">
        <v>236</v>
      </c>
      <c r="V10" s="2" t="s">
        <v>237</v>
      </c>
      <c r="W10" s="2" t="s">
        <v>238</v>
      </c>
      <c r="X10" s="2" t="s">
        <v>239</v>
      </c>
      <c r="Y10" s="2" t="s">
        <v>37</v>
      </c>
      <c r="Z10" s="2" t="s">
        <v>636</v>
      </c>
      <c r="AA10" s="2" t="s">
        <v>37</v>
      </c>
      <c r="AB10" s="2" t="s">
        <v>37</v>
      </c>
      <c r="AC10" s="2" t="s">
        <v>37</v>
      </c>
      <c r="AD10" s="2" t="s">
        <v>107</v>
      </c>
      <c r="AE10" s="2" t="s">
        <v>48</v>
      </c>
      <c r="AF10" s="2" t="s">
        <v>37</v>
      </c>
      <c r="AG10" s="2" t="s">
        <v>37</v>
      </c>
      <c r="AH10" s="2" t="s">
        <v>37</v>
      </c>
    </row>
    <row r="11" spans="1:34" ht="105" x14ac:dyDescent="0.25">
      <c r="A11" s="2" t="s">
        <v>353</v>
      </c>
      <c r="B11" s="2">
        <v>2018</v>
      </c>
      <c r="C11" s="2" t="s">
        <v>354</v>
      </c>
      <c r="D11" s="2" t="s">
        <v>355</v>
      </c>
      <c r="E11" s="2" t="s">
        <v>356</v>
      </c>
      <c r="F11" s="2" t="s">
        <v>232</v>
      </c>
      <c r="G11" s="2" t="s">
        <v>233</v>
      </c>
      <c r="H11" s="2">
        <v>13</v>
      </c>
      <c r="I11" s="3" t="s">
        <v>357</v>
      </c>
      <c r="L11" s="2" t="s">
        <v>738</v>
      </c>
      <c r="N11" s="2" t="s">
        <v>78</v>
      </c>
      <c r="P11" s="2" t="s">
        <v>72</v>
      </c>
      <c r="Q11" s="2" t="s">
        <v>102</v>
      </c>
      <c r="S11" s="2" t="s">
        <v>40</v>
      </c>
      <c r="T11" s="2" t="s">
        <v>128</v>
      </c>
      <c r="U11" s="2" t="s">
        <v>358</v>
      </c>
      <c r="V11" s="2" t="s">
        <v>359</v>
      </c>
      <c r="W11" s="2">
        <v>3</v>
      </c>
      <c r="X11" s="2" t="s">
        <v>360</v>
      </c>
      <c r="Y11" s="2" t="s">
        <v>248</v>
      </c>
      <c r="Z11" s="2" t="s">
        <v>636</v>
      </c>
      <c r="AA11" s="2" t="s">
        <v>37</v>
      </c>
      <c r="AB11" s="2" t="s">
        <v>37</v>
      </c>
      <c r="AC11" s="2" t="s">
        <v>37</v>
      </c>
      <c r="AD11" s="2" t="s">
        <v>107</v>
      </c>
      <c r="AE11" s="2" t="s">
        <v>48</v>
      </c>
      <c r="AF11" s="2" t="s">
        <v>37</v>
      </c>
      <c r="AG11" s="2" t="s">
        <v>37</v>
      </c>
      <c r="AH11" s="2" t="s">
        <v>361</v>
      </c>
    </row>
    <row r="12" spans="1:34" ht="120" x14ac:dyDescent="0.25">
      <c r="A12" s="2" t="s">
        <v>362</v>
      </c>
      <c r="B12" s="2">
        <v>2018</v>
      </c>
      <c r="C12" s="2" t="s">
        <v>363</v>
      </c>
      <c r="D12" s="2" t="s">
        <v>364</v>
      </c>
      <c r="E12" s="2" t="s">
        <v>365</v>
      </c>
      <c r="F12" s="2" t="s">
        <v>100</v>
      </c>
      <c r="G12" s="2" t="s">
        <v>35</v>
      </c>
      <c r="H12" s="2">
        <v>49</v>
      </c>
      <c r="I12" s="3" t="s">
        <v>366</v>
      </c>
      <c r="J12" s="2" t="s">
        <v>367</v>
      </c>
      <c r="K12" s="2" t="s">
        <v>37</v>
      </c>
      <c r="L12" s="2" t="s">
        <v>115</v>
      </c>
      <c r="M12" s="2" t="s">
        <v>533</v>
      </c>
      <c r="N12" s="2" t="s">
        <v>37</v>
      </c>
      <c r="O12" s="2" t="s">
        <v>38</v>
      </c>
      <c r="P12" s="2" t="s">
        <v>72</v>
      </c>
      <c r="Q12" s="2" t="s">
        <v>73</v>
      </c>
      <c r="R12" s="2" t="s">
        <v>368</v>
      </c>
      <c r="S12" s="2" t="s">
        <v>40</v>
      </c>
      <c r="T12" s="2" t="s">
        <v>138</v>
      </c>
      <c r="U12" s="2">
        <v>6</v>
      </c>
      <c r="V12" s="2" t="s">
        <v>369</v>
      </c>
      <c r="W12" s="2" t="s">
        <v>370</v>
      </c>
      <c r="X12" s="2" t="s">
        <v>371</v>
      </c>
      <c r="Y12" s="2" t="s">
        <v>372</v>
      </c>
      <c r="Z12" s="2" t="s">
        <v>636</v>
      </c>
      <c r="AA12" s="2" t="s">
        <v>37</v>
      </c>
      <c r="AB12" s="2" t="s">
        <v>37</v>
      </c>
      <c r="AC12" s="2" t="s">
        <v>37</v>
      </c>
      <c r="AD12" s="2" t="s">
        <v>107</v>
      </c>
      <c r="AE12" s="2" t="s">
        <v>48</v>
      </c>
      <c r="AF12" s="2" t="s">
        <v>37</v>
      </c>
      <c r="AG12" s="2" t="s">
        <v>37</v>
      </c>
    </row>
    <row r="13" spans="1:34" ht="360" x14ac:dyDescent="0.25">
      <c r="A13" s="2" t="s">
        <v>589</v>
      </c>
      <c r="B13" s="2">
        <v>2017</v>
      </c>
      <c r="C13" s="2" t="s">
        <v>588</v>
      </c>
      <c r="D13" s="2" t="s">
        <v>590</v>
      </c>
      <c r="E13" s="2" t="s">
        <v>598</v>
      </c>
      <c r="F13" s="2" t="s">
        <v>591</v>
      </c>
      <c r="G13" s="2" t="s">
        <v>86</v>
      </c>
      <c r="H13" s="2">
        <v>15</v>
      </c>
      <c r="I13" s="3" t="s">
        <v>592</v>
      </c>
      <c r="J13" s="2" t="s">
        <v>172</v>
      </c>
      <c r="K13" s="2" t="s">
        <v>632</v>
      </c>
      <c r="N13" s="2" t="s">
        <v>37</v>
      </c>
      <c r="P13" s="2" t="s">
        <v>72</v>
      </c>
      <c r="Q13" s="2" t="s">
        <v>102</v>
      </c>
      <c r="S13" s="2" t="s">
        <v>40</v>
      </c>
      <c r="T13" s="2" t="s">
        <v>128</v>
      </c>
      <c r="X13" s="2" t="s">
        <v>595</v>
      </c>
      <c r="Y13" s="2" t="s">
        <v>176</v>
      </c>
      <c r="Z13" s="2" t="s">
        <v>636</v>
      </c>
      <c r="AA13" s="2" t="s">
        <v>37</v>
      </c>
      <c r="AB13" s="2" t="s">
        <v>37</v>
      </c>
      <c r="AC13" s="2" t="s">
        <v>37</v>
      </c>
      <c r="AD13" s="2" t="s">
        <v>107</v>
      </c>
      <c r="AE13" s="2" t="s">
        <v>48</v>
      </c>
      <c r="AH13" s="2" t="s">
        <v>599</v>
      </c>
    </row>
    <row r="14" spans="1:34" ht="150" x14ac:dyDescent="0.25">
      <c r="A14" s="2" t="s">
        <v>96</v>
      </c>
      <c r="B14" s="2">
        <v>2017</v>
      </c>
      <c r="C14" s="2" t="s">
        <v>97</v>
      </c>
      <c r="D14" s="2" t="s">
        <v>98</v>
      </c>
      <c r="E14" s="2" t="s">
        <v>99</v>
      </c>
      <c r="F14" s="2" t="s">
        <v>100</v>
      </c>
      <c r="G14" s="2" t="s">
        <v>35</v>
      </c>
      <c r="H14" s="2">
        <v>49</v>
      </c>
      <c r="I14" s="3" t="s">
        <v>101</v>
      </c>
      <c r="N14" s="2" t="s">
        <v>37</v>
      </c>
      <c r="O14" s="2" t="s">
        <v>38</v>
      </c>
      <c r="P14" s="2" t="s">
        <v>72</v>
      </c>
      <c r="Q14" s="2" t="s">
        <v>102</v>
      </c>
      <c r="S14" s="2" t="s">
        <v>40</v>
      </c>
      <c r="T14" s="2" t="s">
        <v>41</v>
      </c>
      <c r="U14" s="2" t="s">
        <v>103</v>
      </c>
      <c r="V14" s="2" t="s">
        <v>104</v>
      </c>
      <c r="W14" s="2" t="s">
        <v>105</v>
      </c>
      <c r="X14" s="2" t="s">
        <v>106</v>
      </c>
      <c r="Y14" s="2" t="s">
        <v>77</v>
      </c>
      <c r="Z14" s="2" t="s">
        <v>636</v>
      </c>
      <c r="AA14" s="2" t="s">
        <v>37</v>
      </c>
      <c r="AB14" s="2" t="s">
        <v>37</v>
      </c>
      <c r="AC14" s="2" t="s">
        <v>37</v>
      </c>
      <c r="AD14" s="2" t="s">
        <v>107</v>
      </c>
      <c r="AE14" s="2" t="s">
        <v>48</v>
      </c>
      <c r="AF14" s="2" t="s">
        <v>37</v>
      </c>
      <c r="AG14" s="2" t="s">
        <v>37</v>
      </c>
      <c r="AH14" s="2" t="s">
        <v>108</v>
      </c>
    </row>
    <row r="15" spans="1:34" ht="150" x14ac:dyDescent="0.25">
      <c r="A15" s="2" t="s">
        <v>132</v>
      </c>
      <c r="B15" s="2">
        <v>2017</v>
      </c>
      <c r="C15" s="2" t="s">
        <v>133</v>
      </c>
      <c r="D15" s="2" t="s">
        <v>134</v>
      </c>
      <c r="E15" s="2" t="s">
        <v>135</v>
      </c>
      <c r="F15" s="2" t="s">
        <v>85</v>
      </c>
      <c r="G15" s="2" t="s">
        <v>86</v>
      </c>
      <c r="H15" s="2">
        <v>51</v>
      </c>
      <c r="I15" s="3" t="s">
        <v>136</v>
      </c>
      <c r="N15" s="2" t="s">
        <v>37</v>
      </c>
      <c r="O15" s="2" t="s">
        <v>137</v>
      </c>
      <c r="P15" s="2" t="s">
        <v>39</v>
      </c>
      <c r="Q15" s="2" t="s">
        <v>203</v>
      </c>
      <c r="S15" s="2" t="s">
        <v>40</v>
      </c>
      <c r="T15" s="2" t="s">
        <v>138</v>
      </c>
      <c r="U15" s="2">
        <v>5</v>
      </c>
      <c r="V15" s="2" t="s">
        <v>139</v>
      </c>
      <c r="W15" s="2" t="s">
        <v>140</v>
      </c>
      <c r="X15" s="2" t="s">
        <v>141</v>
      </c>
      <c r="Y15" s="2" t="s">
        <v>142</v>
      </c>
      <c r="Z15" s="2" t="s">
        <v>690</v>
      </c>
      <c r="AA15" s="2" t="s">
        <v>37</v>
      </c>
      <c r="AB15" s="2" t="s">
        <v>37</v>
      </c>
      <c r="AC15" s="2" t="s">
        <v>37</v>
      </c>
      <c r="AD15" s="2" t="s">
        <v>107</v>
      </c>
      <c r="AE15" s="2" t="s">
        <v>48</v>
      </c>
      <c r="AF15" s="2" t="s">
        <v>37</v>
      </c>
      <c r="AG15" s="2" t="s">
        <v>37</v>
      </c>
      <c r="AH15" s="2" t="s">
        <v>143</v>
      </c>
    </row>
    <row r="16" spans="1:34" ht="135" x14ac:dyDescent="0.25">
      <c r="A16" s="19" t="s">
        <v>187</v>
      </c>
      <c r="B16" s="2">
        <v>2017</v>
      </c>
      <c r="C16" s="2" t="s">
        <v>188</v>
      </c>
      <c r="D16" s="2" t="s">
        <v>189</v>
      </c>
      <c r="E16" s="2" t="s">
        <v>190</v>
      </c>
      <c r="F16" s="2" t="s">
        <v>85</v>
      </c>
      <c r="G16" s="2" t="s">
        <v>86</v>
      </c>
      <c r="H16" s="2">
        <v>51</v>
      </c>
      <c r="I16" s="3" t="s">
        <v>191</v>
      </c>
      <c r="J16" s="2" t="s">
        <v>192</v>
      </c>
      <c r="K16" s="2" t="s">
        <v>78</v>
      </c>
      <c r="L16" s="2" t="s">
        <v>193</v>
      </c>
      <c r="N16" s="2" t="s">
        <v>37</v>
      </c>
      <c r="O16" s="2" t="s">
        <v>137</v>
      </c>
      <c r="P16" s="2" t="s">
        <v>72</v>
      </c>
      <c r="Q16" s="2" t="s">
        <v>102</v>
      </c>
      <c r="S16" s="2" t="s">
        <v>40</v>
      </c>
      <c r="T16" s="2" t="s">
        <v>161</v>
      </c>
      <c r="U16" s="2" t="s">
        <v>194</v>
      </c>
      <c r="W16" s="5">
        <v>2.9996999999999998</v>
      </c>
      <c r="X16" s="2" t="s">
        <v>195</v>
      </c>
      <c r="Y16" s="2" t="s">
        <v>196</v>
      </c>
      <c r="Z16" s="2" t="s">
        <v>636</v>
      </c>
      <c r="AA16" s="2" t="s">
        <v>37</v>
      </c>
      <c r="AB16" s="2" t="s">
        <v>37</v>
      </c>
      <c r="AC16" s="2" t="s">
        <v>37</v>
      </c>
      <c r="AD16" s="2" t="s">
        <v>107</v>
      </c>
      <c r="AE16" s="2" t="s">
        <v>48</v>
      </c>
      <c r="AF16" s="2" t="s">
        <v>37</v>
      </c>
      <c r="AG16" s="2" t="s">
        <v>37</v>
      </c>
      <c r="AH16" s="2" t="s">
        <v>197</v>
      </c>
    </row>
    <row r="17" spans="1:34" ht="135.75" customHeight="1" x14ac:dyDescent="0.25">
      <c r="A17" s="2" t="s">
        <v>240</v>
      </c>
      <c r="B17" s="2">
        <v>2017</v>
      </c>
      <c r="C17" s="2" t="s">
        <v>241</v>
      </c>
      <c r="D17" s="2" t="s">
        <v>242</v>
      </c>
      <c r="E17" s="2" t="s">
        <v>243</v>
      </c>
      <c r="F17" s="2" t="s">
        <v>113</v>
      </c>
      <c r="G17" s="2" t="s">
        <v>35</v>
      </c>
      <c r="H17" s="2">
        <v>15</v>
      </c>
      <c r="I17" s="3" t="s">
        <v>244</v>
      </c>
      <c r="J17" s="2" t="s">
        <v>245</v>
      </c>
      <c r="K17" s="2" t="s">
        <v>37</v>
      </c>
      <c r="N17" s="2" t="s">
        <v>37</v>
      </c>
      <c r="P17" s="2" t="s">
        <v>39</v>
      </c>
      <c r="Q17" s="2" t="s">
        <v>203</v>
      </c>
      <c r="S17" s="2" t="s">
        <v>40</v>
      </c>
      <c r="T17" s="2" t="s">
        <v>128</v>
      </c>
      <c r="U17" s="2" t="s">
        <v>246</v>
      </c>
      <c r="V17" s="2" t="s">
        <v>247</v>
      </c>
      <c r="Y17" s="2" t="s">
        <v>248</v>
      </c>
      <c r="Z17" s="2" t="s">
        <v>636</v>
      </c>
      <c r="AA17" s="2" t="s">
        <v>37</v>
      </c>
      <c r="AB17" s="2" t="s">
        <v>37</v>
      </c>
      <c r="AC17" s="2" t="s">
        <v>37</v>
      </c>
      <c r="AD17" s="2" t="s">
        <v>107</v>
      </c>
      <c r="AE17" s="2" t="s">
        <v>48</v>
      </c>
      <c r="AF17" s="2" t="s">
        <v>37</v>
      </c>
      <c r="AG17" s="2" t="s">
        <v>37</v>
      </c>
      <c r="AH17" s="2" t="s">
        <v>249</v>
      </c>
    </row>
    <row r="18" spans="1:34" ht="150" x14ac:dyDescent="0.25">
      <c r="A18" s="2" t="s">
        <v>261</v>
      </c>
      <c r="B18" s="2">
        <v>2017</v>
      </c>
      <c r="C18" s="2" t="s">
        <v>262</v>
      </c>
      <c r="D18" s="2" t="s">
        <v>263</v>
      </c>
      <c r="E18" s="2" t="s">
        <v>264</v>
      </c>
      <c r="F18" s="2" t="s">
        <v>265</v>
      </c>
      <c r="G18" s="2" t="s">
        <v>86</v>
      </c>
      <c r="H18" s="2">
        <v>85</v>
      </c>
      <c r="I18" s="3" t="s">
        <v>266</v>
      </c>
      <c r="L18" s="2" t="s">
        <v>739</v>
      </c>
      <c r="N18" s="2" t="s">
        <v>37</v>
      </c>
      <c r="O18" s="2" t="s">
        <v>38</v>
      </c>
      <c r="P18" s="2" t="s">
        <v>72</v>
      </c>
      <c r="Q18" s="2" t="s">
        <v>73</v>
      </c>
      <c r="S18" s="2" t="s">
        <v>40</v>
      </c>
      <c r="T18" s="2" t="s">
        <v>41</v>
      </c>
      <c r="U18" s="2" t="s">
        <v>267</v>
      </c>
      <c r="V18" s="2" t="s">
        <v>268</v>
      </c>
      <c r="W18" s="2" t="s">
        <v>269</v>
      </c>
      <c r="X18" s="2" t="s">
        <v>270</v>
      </c>
      <c r="Y18" s="2" t="s">
        <v>271</v>
      </c>
      <c r="Z18" s="2" t="s">
        <v>636</v>
      </c>
      <c r="AA18" s="2" t="s">
        <v>37</v>
      </c>
      <c r="AB18" s="2" t="s">
        <v>37</v>
      </c>
      <c r="AC18" s="2" t="s">
        <v>37</v>
      </c>
      <c r="AD18" s="2" t="s">
        <v>107</v>
      </c>
      <c r="AE18" s="2" t="s">
        <v>48</v>
      </c>
      <c r="AF18" s="2" t="s">
        <v>37</v>
      </c>
      <c r="AG18" s="2" t="s">
        <v>37</v>
      </c>
      <c r="AH18" s="2" t="s">
        <v>37</v>
      </c>
    </row>
    <row r="19" spans="1:34" ht="135" x14ac:dyDescent="0.25">
      <c r="A19" s="17" t="s">
        <v>291</v>
      </c>
      <c r="B19" s="2">
        <v>2017</v>
      </c>
      <c r="C19" s="2" t="s">
        <v>301</v>
      </c>
      <c r="D19" s="2" t="s">
        <v>302</v>
      </c>
      <c r="E19" s="2" t="s">
        <v>303</v>
      </c>
      <c r="F19" s="2" t="s">
        <v>100</v>
      </c>
      <c r="G19" s="2" t="s">
        <v>35</v>
      </c>
      <c r="H19" s="2">
        <v>49</v>
      </c>
      <c r="I19" s="3" t="s">
        <v>304</v>
      </c>
      <c r="N19" s="2" t="s">
        <v>37</v>
      </c>
      <c r="P19" s="2" t="s">
        <v>72</v>
      </c>
      <c r="Q19" s="2" t="s">
        <v>102</v>
      </c>
      <c r="S19" s="2" t="s">
        <v>40</v>
      </c>
      <c r="T19" s="2" t="s">
        <v>41</v>
      </c>
      <c r="U19" s="2" t="s">
        <v>305</v>
      </c>
      <c r="V19" s="2" t="s">
        <v>306</v>
      </c>
      <c r="W19" s="2" t="s">
        <v>307</v>
      </c>
      <c r="X19" s="2" t="s">
        <v>308</v>
      </c>
      <c r="Y19" s="2" t="s">
        <v>309</v>
      </c>
      <c r="Z19" s="2" t="s">
        <v>636</v>
      </c>
      <c r="AA19" s="2" t="s">
        <v>37</v>
      </c>
      <c r="AB19" s="2" t="s">
        <v>37</v>
      </c>
      <c r="AC19" s="2" t="s">
        <v>37</v>
      </c>
      <c r="AD19" s="2" t="s">
        <v>107</v>
      </c>
      <c r="AE19" s="2" t="s">
        <v>48</v>
      </c>
      <c r="AF19" s="2" t="s">
        <v>37</v>
      </c>
      <c r="AG19" s="2" t="s">
        <v>37</v>
      </c>
      <c r="AH19" s="2" t="s">
        <v>310</v>
      </c>
    </row>
    <row r="20" spans="1:34" ht="180" x14ac:dyDescent="0.25">
      <c r="A20" s="2" t="s">
        <v>52</v>
      </c>
      <c r="B20" s="2">
        <v>2016</v>
      </c>
      <c r="C20" s="2" t="s">
        <v>53</v>
      </c>
      <c r="D20" s="2" t="s">
        <v>54</v>
      </c>
      <c r="E20" s="2" t="s">
        <v>55</v>
      </c>
      <c r="F20" s="2" t="s">
        <v>56</v>
      </c>
      <c r="G20" s="2" t="s">
        <v>35</v>
      </c>
      <c r="H20" s="2">
        <v>13</v>
      </c>
      <c r="I20" s="3" t="s">
        <v>57</v>
      </c>
      <c r="P20" s="2" t="s">
        <v>39</v>
      </c>
      <c r="Q20" s="2" t="s">
        <v>37</v>
      </c>
      <c r="S20" s="2" t="s">
        <v>40</v>
      </c>
      <c r="T20" s="2" t="s">
        <v>41</v>
      </c>
      <c r="U20" s="2" t="s">
        <v>58</v>
      </c>
      <c r="V20" s="2" t="s">
        <v>59</v>
      </c>
      <c r="W20" s="2" t="s">
        <v>60</v>
      </c>
      <c r="X20" s="2" t="s">
        <v>61</v>
      </c>
      <c r="Y20" s="2" t="s">
        <v>62</v>
      </c>
      <c r="Z20" s="2" t="s">
        <v>636</v>
      </c>
      <c r="AA20" s="2" t="s">
        <v>37</v>
      </c>
      <c r="AB20" s="2" t="s">
        <v>37</v>
      </c>
      <c r="AC20" s="2" t="s">
        <v>37</v>
      </c>
      <c r="AD20" s="2" t="s">
        <v>47</v>
      </c>
      <c r="AE20" s="2" t="s">
        <v>48</v>
      </c>
      <c r="AF20" s="2" t="s">
        <v>63</v>
      </c>
      <c r="AG20" s="2" t="s">
        <v>64</v>
      </c>
      <c r="AH20" s="2" t="s">
        <v>37</v>
      </c>
    </row>
    <row r="21" spans="1:34" ht="150" x14ac:dyDescent="0.25">
      <c r="A21" s="2" t="s">
        <v>156</v>
      </c>
      <c r="B21" s="2">
        <v>2016</v>
      </c>
      <c r="C21" s="2" t="s">
        <v>157</v>
      </c>
      <c r="D21" s="2" t="s">
        <v>158</v>
      </c>
      <c r="E21" s="2" t="s">
        <v>159</v>
      </c>
      <c r="F21" s="2" t="s">
        <v>85</v>
      </c>
      <c r="G21" s="2" t="s">
        <v>86</v>
      </c>
      <c r="H21" s="2">
        <v>51</v>
      </c>
      <c r="I21" s="3" t="s">
        <v>160</v>
      </c>
      <c r="J21" s="2" t="s">
        <v>630</v>
      </c>
      <c r="K21" s="2" t="s">
        <v>78</v>
      </c>
      <c r="L21" s="2" t="s">
        <v>739</v>
      </c>
      <c r="P21" s="2" t="s">
        <v>72</v>
      </c>
      <c r="Q21" s="2" t="s">
        <v>102</v>
      </c>
      <c r="S21" s="2" t="s">
        <v>40</v>
      </c>
      <c r="T21" s="2" t="s">
        <v>161</v>
      </c>
      <c r="U21" s="2" t="s">
        <v>162</v>
      </c>
      <c r="W21" s="2">
        <v>3</v>
      </c>
      <c r="X21" s="2" t="s">
        <v>163</v>
      </c>
      <c r="Y21" s="2" t="s">
        <v>164</v>
      </c>
      <c r="Z21" s="2" t="s">
        <v>636</v>
      </c>
      <c r="AA21" s="2" t="s">
        <v>37</v>
      </c>
      <c r="AB21" s="2" t="s">
        <v>37</v>
      </c>
      <c r="AC21" s="2" t="s">
        <v>37</v>
      </c>
      <c r="AD21" s="2" t="s">
        <v>107</v>
      </c>
      <c r="AE21" s="2" t="s">
        <v>48</v>
      </c>
      <c r="AF21" s="2" t="s">
        <v>37</v>
      </c>
      <c r="AG21" s="2" t="s">
        <v>37</v>
      </c>
      <c r="AH21" s="2" t="s">
        <v>165</v>
      </c>
    </row>
    <row r="22" spans="1:34" ht="210" x14ac:dyDescent="0.25">
      <c r="A22" s="2" t="s">
        <v>132</v>
      </c>
      <c r="B22" s="2">
        <v>2016</v>
      </c>
      <c r="C22" s="2" t="s">
        <v>250</v>
      </c>
      <c r="D22" s="2" t="s">
        <v>251</v>
      </c>
      <c r="E22" s="2" t="s">
        <v>252</v>
      </c>
      <c r="F22" s="2" t="s">
        <v>253</v>
      </c>
      <c r="G22" s="2" t="s">
        <v>86</v>
      </c>
      <c r="H22" s="2">
        <v>99</v>
      </c>
      <c r="I22" s="3" t="s">
        <v>254</v>
      </c>
      <c r="L22" s="2" t="s">
        <v>740</v>
      </c>
      <c r="P22" s="2" t="s">
        <v>72</v>
      </c>
      <c r="Q22" s="2" t="s">
        <v>102</v>
      </c>
      <c r="S22" s="2" t="s">
        <v>40</v>
      </c>
      <c r="T22" s="2" t="s">
        <v>255</v>
      </c>
      <c r="U22" s="2" t="s">
        <v>256</v>
      </c>
      <c r="V22" s="2" t="s">
        <v>257</v>
      </c>
      <c r="W22" s="2">
        <v>3</v>
      </c>
      <c r="X22" s="2" t="s">
        <v>258</v>
      </c>
      <c r="Y22" s="2" t="s">
        <v>259</v>
      </c>
      <c r="Z22" s="2" t="s">
        <v>636</v>
      </c>
      <c r="AA22" s="2" t="s">
        <v>37</v>
      </c>
      <c r="AB22" s="2" t="s">
        <v>37</v>
      </c>
      <c r="AC22" s="2" t="s">
        <v>37</v>
      </c>
      <c r="AD22" s="2" t="s">
        <v>107</v>
      </c>
      <c r="AE22" s="2" t="s">
        <v>48</v>
      </c>
      <c r="AF22" s="2" t="s">
        <v>37</v>
      </c>
      <c r="AG22" s="2" t="s">
        <v>37</v>
      </c>
      <c r="AH22" s="2" t="s">
        <v>260</v>
      </c>
    </row>
    <row r="23" spans="1:34" ht="165" x14ac:dyDescent="0.25">
      <c r="A23" s="2" t="s">
        <v>281</v>
      </c>
      <c r="B23" s="2">
        <v>2016</v>
      </c>
      <c r="C23" s="2" t="s">
        <v>629</v>
      </c>
      <c r="D23" s="2" t="s">
        <v>282</v>
      </c>
      <c r="E23" s="2" t="s">
        <v>283</v>
      </c>
      <c r="F23" s="2" t="s">
        <v>284</v>
      </c>
      <c r="G23" s="2" t="s">
        <v>35</v>
      </c>
      <c r="H23" s="2">
        <v>29</v>
      </c>
      <c r="I23" s="3" t="s">
        <v>285</v>
      </c>
      <c r="L23" s="2" t="s">
        <v>115</v>
      </c>
      <c r="M23" s="2" t="s">
        <v>533</v>
      </c>
      <c r="N23" s="2" t="s">
        <v>37</v>
      </c>
      <c r="O23" s="2" t="s">
        <v>38</v>
      </c>
      <c r="P23" s="2" t="s">
        <v>72</v>
      </c>
      <c r="Q23" s="2" t="s">
        <v>102</v>
      </c>
      <c r="S23" s="2" t="s">
        <v>40</v>
      </c>
      <c r="T23" s="2" t="s">
        <v>128</v>
      </c>
      <c r="U23" s="2" t="s">
        <v>286</v>
      </c>
      <c r="V23" s="2" t="s">
        <v>287</v>
      </c>
      <c r="W23" s="2" t="s">
        <v>288</v>
      </c>
      <c r="X23" s="2" t="s">
        <v>289</v>
      </c>
      <c r="Y23" s="2" t="s">
        <v>248</v>
      </c>
      <c r="Z23" s="2" t="s">
        <v>636</v>
      </c>
      <c r="AA23" s="2" t="s">
        <v>37</v>
      </c>
      <c r="AB23" s="2" t="s">
        <v>78</v>
      </c>
      <c r="AC23" s="2" t="s">
        <v>290</v>
      </c>
      <c r="AD23" s="2" t="s">
        <v>107</v>
      </c>
      <c r="AE23" s="2" t="s">
        <v>48</v>
      </c>
      <c r="AF23" s="2" t="s">
        <v>37</v>
      </c>
      <c r="AG23" s="2" t="s">
        <v>37</v>
      </c>
      <c r="AH23" s="2" t="s">
        <v>37</v>
      </c>
    </row>
    <row r="24" spans="1:34" ht="105" x14ac:dyDescent="0.25">
      <c r="A24" s="2" t="s">
        <v>321</v>
      </c>
      <c r="B24" s="2">
        <v>2016</v>
      </c>
      <c r="C24" s="2" t="s">
        <v>322</v>
      </c>
      <c r="D24" s="2" t="s">
        <v>323</v>
      </c>
      <c r="E24" s="2" t="s">
        <v>324</v>
      </c>
      <c r="F24" s="2" t="s">
        <v>325</v>
      </c>
      <c r="H24" s="2">
        <v>3</v>
      </c>
      <c r="I24" s="3" t="s">
        <v>326</v>
      </c>
      <c r="N24" s="2" t="s">
        <v>37</v>
      </c>
      <c r="P24" s="2" t="s">
        <v>39</v>
      </c>
      <c r="Q24" s="2" t="s">
        <v>248</v>
      </c>
      <c r="S24" s="2" t="s">
        <v>40</v>
      </c>
      <c r="T24" s="2" t="s">
        <v>138</v>
      </c>
      <c r="U24" s="2">
        <v>5</v>
      </c>
      <c r="V24" s="2" t="s">
        <v>327</v>
      </c>
      <c r="W24" s="2">
        <v>3</v>
      </c>
      <c r="X24" s="2" t="s">
        <v>328</v>
      </c>
      <c r="Y24" s="2" t="s">
        <v>248</v>
      </c>
      <c r="Z24" s="2" t="s">
        <v>690</v>
      </c>
      <c r="AA24" s="2" t="s">
        <v>329</v>
      </c>
      <c r="AB24" s="2" t="s">
        <v>37</v>
      </c>
      <c r="AC24" s="2" t="s">
        <v>37</v>
      </c>
      <c r="AD24" s="2" t="s">
        <v>107</v>
      </c>
      <c r="AE24" s="2" t="s">
        <v>48</v>
      </c>
      <c r="AF24" s="2" t="s">
        <v>37</v>
      </c>
      <c r="AG24" s="2" t="s">
        <v>37</v>
      </c>
      <c r="AH24" s="2" t="s">
        <v>177</v>
      </c>
    </row>
    <row r="25" spans="1:34" ht="120" x14ac:dyDescent="0.25">
      <c r="A25" s="2" t="s">
        <v>447</v>
      </c>
      <c r="B25" s="2">
        <v>2016</v>
      </c>
      <c r="C25" s="2" t="s">
        <v>448</v>
      </c>
      <c r="D25" s="2" t="s">
        <v>449</v>
      </c>
      <c r="F25" s="2" t="s">
        <v>450</v>
      </c>
      <c r="G25" s="2" t="s">
        <v>233</v>
      </c>
      <c r="H25" s="2">
        <v>42</v>
      </c>
      <c r="I25" s="3" t="s">
        <v>451</v>
      </c>
      <c r="J25" s="2" t="s">
        <v>452</v>
      </c>
      <c r="K25" s="2" t="s">
        <v>78</v>
      </c>
      <c r="L25" s="2" t="s">
        <v>676</v>
      </c>
      <c r="N25" s="2" t="s">
        <v>37</v>
      </c>
      <c r="O25" s="2" t="s">
        <v>38</v>
      </c>
      <c r="P25" s="2" t="s">
        <v>72</v>
      </c>
      <c r="Q25" s="2" t="s">
        <v>102</v>
      </c>
      <c r="R25" s="2" t="s">
        <v>37</v>
      </c>
      <c r="S25" s="2" t="s">
        <v>40</v>
      </c>
      <c r="T25" s="2" t="s">
        <v>161</v>
      </c>
      <c r="U25" s="2" t="s">
        <v>453</v>
      </c>
      <c r="W25" s="2">
        <v>3</v>
      </c>
      <c r="X25" s="2" t="s">
        <v>454</v>
      </c>
      <c r="Y25" s="2" t="s">
        <v>164</v>
      </c>
      <c r="Z25" s="2" t="s">
        <v>676</v>
      </c>
      <c r="AA25" s="2" t="s">
        <v>455</v>
      </c>
      <c r="AB25" s="2" t="s">
        <v>37</v>
      </c>
      <c r="AC25" s="2" t="s">
        <v>37</v>
      </c>
      <c r="AD25" s="2" t="s">
        <v>107</v>
      </c>
      <c r="AE25" s="2" t="s">
        <v>48</v>
      </c>
      <c r="AF25" s="2" t="s">
        <v>37</v>
      </c>
      <c r="AG25" s="2" t="s">
        <v>37</v>
      </c>
      <c r="AH25" s="2" t="s">
        <v>197</v>
      </c>
    </row>
    <row r="26" spans="1:34" ht="90" x14ac:dyDescent="0.25">
      <c r="A26" s="2" t="s">
        <v>456</v>
      </c>
      <c r="B26" s="2">
        <v>2016</v>
      </c>
      <c r="C26" s="2" t="s">
        <v>628</v>
      </c>
      <c r="D26" s="2" t="s">
        <v>457</v>
      </c>
      <c r="F26" s="2" t="s">
        <v>458</v>
      </c>
      <c r="G26" s="2" t="s">
        <v>86</v>
      </c>
      <c r="H26" s="2">
        <v>111</v>
      </c>
      <c r="I26" s="3" t="s">
        <v>459</v>
      </c>
      <c r="J26" s="2" t="s">
        <v>460</v>
      </c>
      <c r="K26" s="2" t="s">
        <v>78</v>
      </c>
      <c r="N26" s="2" t="s">
        <v>37</v>
      </c>
      <c r="O26" s="2" t="s">
        <v>38</v>
      </c>
      <c r="P26" s="2" t="s">
        <v>72</v>
      </c>
      <c r="Q26" s="2" t="s">
        <v>102</v>
      </c>
      <c r="R26" s="2" t="s">
        <v>37</v>
      </c>
      <c r="S26" s="2" t="s">
        <v>40</v>
      </c>
      <c r="T26" s="2" t="s">
        <v>161</v>
      </c>
      <c r="U26" s="2" t="s">
        <v>461</v>
      </c>
      <c r="V26" s="2">
        <v>3</v>
      </c>
      <c r="W26" s="2" t="s">
        <v>462</v>
      </c>
      <c r="X26" s="2" t="s">
        <v>463</v>
      </c>
      <c r="Y26" s="2" t="s">
        <v>164</v>
      </c>
      <c r="Z26" s="2" t="s">
        <v>636</v>
      </c>
      <c r="AA26" s="2" t="s">
        <v>37</v>
      </c>
      <c r="AB26" s="2" t="s">
        <v>37</v>
      </c>
      <c r="AC26" s="2" t="s">
        <v>37</v>
      </c>
      <c r="AD26" s="2" t="s">
        <v>107</v>
      </c>
      <c r="AE26" s="2" t="s">
        <v>48</v>
      </c>
      <c r="AF26" s="2" t="s">
        <v>37</v>
      </c>
      <c r="AG26" s="2" t="s">
        <v>37</v>
      </c>
      <c r="AH26" s="2" t="s">
        <v>37</v>
      </c>
    </row>
    <row r="27" spans="1:34" ht="90" x14ac:dyDescent="0.25">
      <c r="A27" s="2" t="s">
        <v>81</v>
      </c>
      <c r="B27" s="2">
        <v>2015</v>
      </c>
      <c r="C27" s="2" t="s">
        <v>82</v>
      </c>
      <c r="D27" s="2" t="s">
        <v>83</v>
      </c>
      <c r="E27" s="2" t="s">
        <v>84</v>
      </c>
      <c r="F27" s="2" t="s">
        <v>85</v>
      </c>
      <c r="G27" s="2" t="s">
        <v>86</v>
      </c>
      <c r="H27" s="2">
        <v>51</v>
      </c>
      <c r="I27" s="3" t="s">
        <v>87</v>
      </c>
      <c r="P27" s="2" t="s">
        <v>88</v>
      </c>
      <c r="Q27" s="2" t="s">
        <v>37</v>
      </c>
      <c r="S27" s="2" t="s">
        <v>89</v>
      </c>
      <c r="T27" s="2" t="s">
        <v>90</v>
      </c>
      <c r="U27" s="2" t="s">
        <v>37</v>
      </c>
      <c r="V27" s="2" t="s">
        <v>37</v>
      </c>
      <c r="W27" s="2" t="s">
        <v>37</v>
      </c>
      <c r="X27" s="2" t="s">
        <v>37</v>
      </c>
      <c r="Y27" s="2" t="s">
        <v>91</v>
      </c>
      <c r="Z27" s="2" t="s">
        <v>636</v>
      </c>
      <c r="AA27" s="2" t="s">
        <v>92</v>
      </c>
      <c r="AB27" s="2" t="s">
        <v>78</v>
      </c>
      <c r="AC27" s="2" t="s">
        <v>93</v>
      </c>
      <c r="AD27" s="2" t="s">
        <v>94</v>
      </c>
      <c r="AE27" s="2" t="s">
        <v>95</v>
      </c>
      <c r="AF27" s="2" t="s">
        <v>37</v>
      </c>
      <c r="AG27" s="2" t="s">
        <v>37</v>
      </c>
      <c r="AH27" s="2" t="s">
        <v>37</v>
      </c>
    </row>
    <row r="28" spans="1:34" ht="270" x14ac:dyDescent="0.25">
      <c r="A28" s="2" t="s">
        <v>373</v>
      </c>
      <c r="B28" s="2">
        <v>2015</v>
      </c>
      <c r="C28" s="2" t="s">
        <v>374</v>
      </c>
      <c r="D28" s="2" t="s">
        <v>375</v>
      </c>
      <c r="E28" s="2" t="s">
        <v>376</v>
      </c>
      <c r="F28" s="2" t="s">
        <v>148</v>
      </c>
      <c r="G28" s="2" t="s">
        <v>86</v>
      </c>
      <c r="H28" s="2">
        <v>155</v>
      </c>
      <c r="I28" s="3" t="s">
        <v>377</v>
      </c>
      <c r="L28" s="2" t="s">
        <v>193</v>
      </c>
      <c r="N28" s="2" t="s">
        <v>37</v>
      </c>
      <c r="O28" s="2" t="s">
        <v>137</v>
      </c>
      <c r="P28" s="2" t="s">
        <v>39</v>
      </c>
      <c r="Q28" s="2" t="s">
        <v>203</v>
      </c>
      <c r="S28" s="2" t="s">
        <v>40</v>
      </c>
      <c r="T28" s="2" t="s">
        <v>128</v>
      </c>
      <c r="U28" s="2" t="s">
        <v>378</v>
      </c>
      <c r="V28" s="2" t="s">
        <v>379</v>
      </c>
      <c r="W28" s="2">
        <v>3</v>
      </c>
      <c r="X28" s="2" t="s">
        <v>380</v>
      </c>
      <c r="Y28" s="2" t="s">
        <v>381</v>
      </c>
      <c r="Z28" s="2" t="s">
        <v>636</v>
      </c>
      <c r="AA28" s="2" t="s">
        <v>37</v>
      </c>
      <c r="AB28" s="2" t="s">
        <v>37</v>
      </c>
      <c r="AC28" s="2" t="s">
        <v>37</v>
      </c>
      <c r="AD28" s="2" t="s">
        <v>107</v>
      </c>
      <c r="AE28" s="2" t="s">
        <v>48</v>
      </c>
      <c r="AF28" s="2" t="s">
        <v>37</v>
      </c>
      <c r="AG28" s="2" t="s">
        <v>37</v>
      </c>
      <c r="AH28" s="2" t="s">
        <v>382</v>
      </c>
    </row>
    <row r="29" spans="1:34" ht="174.75" customHeight="1" x14ac:dyDescent="0.25">
      <c r="A29" s="2" t="s">
        <v>132</v>
      </c>
      <c r="B29" s="2">
        <v>2015</v>
      </c>
      <c r="C29" s="2" t="s">
        <v>404</v>
      </c>
      <c r="D29" s="2" t="s">
        <v>405</v>
      </c>
      <c r="E29" s="2" t="s">
        <v>528</v>
      </c>
      <c r="F29" s="2" t="s">
        <v>100</v>
      </c>
      <c r="G29" s="2" t="s">
        <v>35</v>
      </c>
      <c r="H29" s="2">
        <v>49</v>
      </c>
      <c r="I29" s="3" t="s">
        <v>406</v>
      </c>
      <c r="L29" s="2" t="s">
        <v>740</v>
      </c>
      <c r="N29" s="2" t="s">
        <v>37</v>
      </c>
      <c r="O29" s="2" t="s">
        <v>38</v>
      </c>
      <c r="P29" s="2" t="s">
        <v>72</v>
      </c>
      <c r="Q29" s="2" t="s">
        <v>102</v>
      </c>
      <c r="R29" s="2" t="s">
        <v>37</v>
      </c>
      <c r="S29" s="2" t="s">
        <v>40</v>
      </c>
      <c r="T29" s="2" t="s">
        <v>128</v>
      </c>
      <c r="Y29" s="2" t="s">
        <v>741</v>
      </c>
      <c r="Z29" s="2" t="s">
        <v>636</v>
      </c>
      <c r="AA29" s="2" t="s">
        <v>329</v>
      </c>
      <c r="AB29" s="2" t="s">
        <v>37</v>
      </c>
      <c r="AC29" s="2" t="s">
        <v>37</v>
      </c>
      <c r="AD29" s="2" t="s">
        <v>107</v>
      </c>
      <c r="AE29" s="2" t="s">
        <v>48</v>
      </c>
      <c r="AF29" s="2" t="s">
        <v>37</v>
      </c>
      <c r="AG29" s="2" t="s">
        <v>37</v>
      </c>
      <c r="AH29" s="2" t="s">
        <v>407</v>
      </c>
    </row>
    <row r="30" spans="1:34" ht="150" x14ac:dyDescent="0.25">
      <c r="A30" s="2" t="s">
        <v>261</v>
      </c>
      <c r="B30" s="2">
        <v>2015</v>
      </c>
      <c r="C30" s="2" t="s">
        <v>419</v>
      </c>
      <c r="D30" s="2" t="s">
        <v>420</v>
      </c>
      <c r="E30" s="2" t="s">
        <v>421</v>
      </c>
      <c r="F30" s="2" t="s">
        <v>344</v>
      </c>
      <c r="G30" s="2" t="s">
        <v>86</v>
      </c>
      <c r="H30" s="2">
        <v>115</v>
      </c>
      <c r="I30" s="3" t="s">
        <v>422</v>
      </c>
      <c r="L30" s="2" t="s">
        <v>423</v>
      </c>
      <c r="O30" s="2" t="s">
        <v>116</v>
      </c>
      <c r="P30" s="2" t="s">
        <v>72</v>
      </c>
      <c r="Q30" s="2" t="s">
        <v>73</v>
      </c>
      <c r="R30" s="2" t="s">
        <v>334</v>
      </c>
      <c r="S30" s="2" t="s">
        <v>40</v>
      </c>
      <c r="T30" s="2" t="s">
        <v>41</v>
      </c>
      <c r="U30" s="2" t="s">
        <v>424</v>
      </c>
      <c r="V30" s="2" t="s">
        <v>425</v>
      </c>
      <c r="W30" s="2" t="s">
        <v>426</v>
      </c>
      <c r="X30" s="2" t="s">
        <v>427</v>
      </c>
      <c r="Y30" s="2" t="s">
        <v>428</v>
      </c>
      <c r="Z30" s="2" t="s">
        <v>636</v>
      </c>
      <c r="AA30" s="2" t="s">
        <v>37</v>
      </c>
      <c r="AB30" s="2" t="s">
        <v>37</v>
      </c>
      <c r="AC30" s="2" t="s">
        <v>37</v>
      </c>
      <c r="AD30" s="2" t="s">
        <v>107</v>
      </c>
      <c r="AE30" s="2" t="s">
        <v>48</v>
      </c>
      <c r="AF30" s="2" t="s">
        <v>37</v>
      </c>
      <c r="AG30" s="2" t="s">
        <v>37</v>
      </c>
      <c r="AH30" s="2" t="s">
        <v>37</v>
      </c>
    </row>
    <row r="31" spans="1:34" ht="120" x14ac:dyDescent="0.25">
      <c r="A31" s="2" t="s">
        <v>383</v>
      </c>
      <c r="B31" s="2">
        <v>2015</v>
      </c>
      <c r="C31" s="2" t="s">
        <v>627</v>
      </c>
      <c r="D31" s="2" t="s">
        <v>464</v>
      </c>
      <c r="E31" s="2" t="s">
        <v>465</v>
      </c>
      <c r="F31" s="2" t="s">
        <v>466</v>
      </c>
      <c r="G31" s="2" t="s">
        <v>86</v>
      </c>
      <c r="H31" s="2">
        <v>268</v>
      </c>
      <c r="I31" s="3" t="s">
        <v>467</v>
      </c>
      <c r="J31" s="2" t="s">
        <v>468</v>
      </c>
      <c r="K31" s="2" t="s">
        <v>78</v>
      </c>
      <c r="L31" s="2" t="s">
        <v>742</v>
      </c>
      <c r="N31" s="2" t="s">
        <v>37</v>
      </c>
      <c r="P31" s="2" t="s">
        <v>72</v>
      </c>
      <c r="Q31" s="2" t="s">
        <v>102</v>
      </c>
      <c r="R31" s="2" t="s">
        <v>37</v>
      </c>
      <c r="S31" s="2" t="s">
        <v>40</v>
      </c>
      <c r="T31" s="2" t="s">
        <v>138</v>
      </c>
      <c r="U31" s="2" t="s">
        <v>469</v>
      </c>
      <c r="V31" s="2" t="s">
        <v>470</v>
      </c>
      <c r="W31" s="2" t="s">
        <v>471</v>
      </c>
      <c r="X31" s="2" t="s">
        <v>472</v>
      </c>
      <c r="Y31" s="2" t="s">
        <v>248</v>
      </c>
      <c r="Z31" s="2" t="s">
        <v>690</v>
      </c>
      <c r="AA31" s="2" t="s">
        <v>37</v>
      </c>
      <c r="AB31" s="2" t="s">
        <v>78</v>
      </c>
      <c r="AC31" s="2" t="s">
        <v>634</v>
      </c>
      <c r="AD31" s="2" t="s">
        <v>107</v>
      </c>
      <c r="AE31" s="2" t="s">
        <v>48</v>
      </c>
      <c r="AF31" s="2" t="s">
        <v>37</v>
      </c>
      <c r="AG31" s="2" t="s">
        <v>37</v>
      </c>
      <c r="AH31" s="2" t="s">
        <v>361</v>
      </c>
    </row>
    <row r="32" spans="1:34" ht="210" x14ac:dyDescent="0.25">
      <c r="A32" s="2" t="s">
        <v>477</v>
      </c>
      <c r="B32" s="2">
        <v>2015</v>
      </c>
      <c r="C32" s="2" t="s">
        <v>478</v>
      </c>
      <c r="D32" s="2" t="s">
        <v>479</v>
      </c>
      <c r="E32" s="2" t="s">
        <v>480</v>
      </c>
      <c r="F32" s="2" t="s">
        <v>481</v>
      </c>
      <c r="H32" s="2">
        <v>4</v>
      </c>
      <c r="I32" s="3" t="s">
        <v>482</v>
      </c>
      <c r="L32" s="2" t="s">
        <v>115</v>
      </c>
      <c r="M32" s="2" t="s">
        <v>533</v>
      </c>
      <c r="N32" s="2" t="s">
        <v>37</v>
      </c>
      <c r="O32" s="2" t="s">
        <v>137</v>
      </c>
      <c r="P32" s="2" t="s">
        <v>39</v>
      </c>
      <c r="Q32" s="2" t="s">
        <v>203</v>
      </c>
      <c r="R32" s="2" t="s">
        <v>37</v>
      </c>
      <c r="S32" s="2" t="s">
        <v>40</v>
      </c>
      <c r="T32" s="2" t="s">
        <v>138</v>
      </c>
      <c r="X32" s="2" t="s">
        <v>483</v>
      </c>
      <c r="Y32" s="2" t="s">
        <v>248</v>
      </c>
      <c r="Z32" s="2" t="s">
        <v>690</v>
      </c>
      <c r="AA32" s="2" t="s">
        <v>329</v>
      </c>
      <c r="AB32" s="2" t="s">
        <v>37</v>
      </c>
      <c r="AC32" s="2" t="s">
        <v>37</v>
      </c>
      <c r="AD32" s="2" t="s">
        <v>107</v>
      </c>
      <c r="AE32" s="2" t="s">
        <v>48</v>
      </c>
      <c r="AF32" s="2" t="s">
        <v>37</v>
      </c>
      <c r="AG32" s="2" t="s">
        <v>37</v>
      </c>
      <c r="AH32" s="2" t="s">
        <v>37</v>
      </c>
    </row>
    <row r="33" spans="1:34" ht="285" x14ac:dyDescent="0.25">
      <c r="A33" s="2" t="s">
        <v>484</v>
      </c>
      <c r="B33" s="2">
        <v>2015</v>
      </c>
      <c r="C33" s="2" t="s">
        <v>485</v>
      </c>
      <c r="D33" s="2" t="s">
        <v>486</v>
      </c>
      <c r="E33" s="2" t="s">
        <v>487</v>
      </c>
      <c r="F33" s="2" t="s">
        <v>458</v>
      </c>
      <c r="G33" s="2" t="s">
        <v>86</v>
      </c>
      <c r="H33" s="2">
        <v>111</v>
      </c>
      <c r="I33" s="3" t="s">
        <v>488</v>
      </c>
      <c r="J33" s="2" t="s">
        <v>489</v>
      </c>
      <c r="K33" s="2" t="s">
        <v>37</v>
      </c>
      <c r="L33" s="2" t="s">
        <v>490</v>
      </c>
      <c r="N33" s="2" t="s">
        <v>37</v>
      </c>
      <c r="O33" s="2" t="s">
        <v>137</v>
      </c>
      <c r="P33" s="2" t="s">
        <v>72</v>
      </c>
      <c r="Q33" s="2" t="s">
        <v>102</v>
      </c>
      <c r="R33" s="2" t="s">
        <v>37</v>
      </c>
      <c r="S33" s="2" t="s">
        <v>40</v>
      </c>
      <c r="T33" s="2" t="s">
        <v>138</v>
      </c>
      <c r="U33" s="2" t="s">
        <v>491</v>
      </c>
      <c r="W33" s="2" t="s">
        <v>492</v>
      </c>
      <c r="X33" s="2" t="s">
        <v>493</v>
      </c>
      <c r="Y33" s="2" t="s">
        <v>393</v>
      </c>
      <c r="Z33" s="2" t="s">
        <v>636</v>
      </c>
      <c r="AA33" s="2" t="s">
        <v>37</v>
      </c>
      <c r="AB33" s="2" t="s">
        <v>37</v>
      </c>
      <c r="AC33" s="2" t="s">
        <v>37</v>
      </c>
      <c r="AD33" s="2" t="s">
        <v>107</v>
      </c>
      <c r="AE33" s="2" t="s">
        <v>48</v>
      </c>
      <c r="AF33" s="2" t="s">
        <v>37</v>
      </c>
      <c r="AG33" s="2" t="s">
        <v>37</v>
      </c>
      <c r="AH33" s="2" t="s">
        <v>494</v>
      </c>
    </row>
    <row r="34" spans="1:34" ht="180" x14ac:dyDescent="0.25">
      <c r="A34" s="2" t="s">
        <v>65</v>
      </c>
      <c r="B34" s="2">
        <v>2014</v>
      </c>
      <c r="C34" s="2" t="s">
        <v>66</v>
      </c>
      <c r="D34" s="2" t="s">
        <v>67</v>
      </c>
      <c r="E34" s="2" t="s">
        <v>68</v>
      </c>
      <c r="F34" s="2" t="s">
        <v>69</v>
      </c>
      <c r="G34" s="2" t="s">
        <v>35</v>
      </c>
      <c r="H34" s="2">
        <v>13</v>
      </c>
      <c r="I34" s="3" t="s">
        <v>70</v>
      </c>
      <c r="J34" s="2" t="s">
        <v>71</v>
      </c>
      <c r="K34" s="2" t="s">
        <v>37</v>
      </c>
      <c r="L34" s="2" t="s">
        <v>740</v>
      </c>
      <c r="N34" s="2" t="s">
        <v>37</v>
      </c>
      <c r="O34" s="2" t="s">
        <v>38</v>
      </c>
      <c r="P34" s="2" t="s">
        <v>72</v>
      </c>
      <c r="Q34" s="2" t="s">
        <v>73</v>
      </c>
      <c r="S34" s="2" t="s">
        <v>40</v>
      </c>
      <c r="T34" s="2" t="s">
        <v>41</v>
      </c>
      <c r="U34" s="2" t="s">
        <v>74</v>
      </c>
      <c r="V34" s="2" t="s">
        <v>75</v>
      </c>
      <c r="W34" s="2" t="s">
        <v>76</v>
      </c>
      <c r="X34" s="2" t="s">
        <v>37</v>
      </c>
      <c r="Y34" s="2" t="s">
        <v>77</v>
      </c>
      <c r="Z34" s="2" t="s">
        <v>636</v>
      </c>
      <c r="AA34" s="2" t="s">
        <v>37</v>
      </c>
      <c r="AB34" s="2" t="s">
        <v>78</v>
      </c>
      <c r="AC34" s="2" t="s">
        <v>79</v>
      </c>
      <c r="AD34" s="2" t="s">
        <v>47</v>
      </c>
      <c r="AE34" s="2" t="s">
        <v>48</v>
      </c>
      <c r="AF34" s="2" t="s">
        <v>80</v>
      </c>
      <c r="AG34" s="2" t="s">
        <v>37</v>
      </c>
      <c r="AH34" s="2" t="s">
        <v>37</v>
      </c>
    </row>
    <row r="35" spans="1:34" ht="195" x14ac:dyDescent="0.25">
      <c r="A35" s="2" t="s">
        <v>218</v>
      </c>
      <c r="B35" s="2">
        <v>2014</v>
      </c>
      <c r="C35" s="2" t="s">
        <v>219</v>
      </c>
      <c r="D35" s="2" t="s">
        <v>220</v>
      </c>
      <c r="E35" s="2" t="s">
        <v>221</v>
      </c>
      <c r="F35" s="2" t="s">
        <v>85</v>
      </c>
      <c r="G35" s="2" t="s">
        <v>86</v>
      </c>
      <c r="H35" s="2">
        <v>51</v>
      </c>
      <c r="I35" s="3" t="s">
        <v>222</v>
      </c>
      <c r="L35" s="2" t="s">
        <v>115</v>
      </c>
      <c r="M35" s="2" t="s">
        <v>530</v>
      </c>
      <c r="N35" s="2" t="s">
        <v>37</v>
      </c>
      <c r="O35" s="2" t="s">
        <v>38</v>
      </c>
      <c r="P35" s="2" t="s">
        <v>72</v>
      </c>
      <c r="Q35" s="2" t="s">
        <v>184</v>
      </c>
      <c r="S35" s="2" t="s">
        <v>40</v>
      </c>
      <c r="T35" s="2" t="s">
        <v>41</v>
      </c>
      <c r="U35" s="2" t="s">
        <v>223</v>
      </c>
      <c r="V35" s="2" t="s">
        <v>224</v>
      </c>
      <c r="W35" s="2" t="s">
        <v>225</v>
      </c>
      <c r="X35" s="2" t="s">
        <v>226</v>
      </c>
      <c r="Y35" s="2" t="s">
        <v>227</v>
      </c>
      <c r="Z35" s="2" t="s">
        <v>636</v>
      </c>
      <c r="AA35" s="2" t="s">
        <v>37</v>
      </c>
      <c r="AB35" s="2" t="s">
        <v>78</v>
      </c>
      <c r="AC35" s="2" t="s">
        <v>525</v>
      </c>
      <c r="AD35" s="2" t="s">
        <v>107</v>
      </c>
      <c r="AE35" s="2" t="s">
        <v>48</v>
      </c>
      <c r="AF35" s="2" t="s">
        <v>37</v>
      </c>
      <c r="AG35" s="2" t="s">
        <v>37</v>
      </c>
      <c r="AH35" s="2" t="s">
        <v>37</v>
      </c>
    </row>
    <row r="36" spans="1:34" ht="180" x14ac:dyDescent="0.25">
      <c r="A36" s="2" t="s">
        <v>261</v>
      </c>
      <c r="B36" s="2">
        <v>2014</v>
      </c>
      <c r="C36" s="2" t="s">
        <v>272</v>
      </c>
      <c r="D36" s="2" t="s">
        <v>273</v>
      </c>
      <c r="E36" s="2" t="s">
        <v>274</v>
      </c>
      <c r="F36" s="2" t="s">
        <v>265</v>
      </c>
      <c r="G36" s="2" t="s">
        <v>86</v>
      </c>
      <c r="H36" s="2">
        <v>85</v>
      </c>
      <c r="I36" s="3" t="s">
        <v>275</v>
      </c>
      <c r="J36" s="2" t="s">
        <v>276</v>
      </c>
      <c r="K36" s="2" t="s">
        <v>78</v>
      </c>
      <c r="L36" s="2" t="s">
        <v>743</v>
      </c>
      <c r="N36" s="2" t="s">
        <v>37</v>
      </c>
      <c r="O36" s="2" t="s">
        <v>137</v>
      </c>
      <c r="P36" s="2" t="s">
        <v>72</v>
      </c>
      <c r="Q36" s="2" t="s">
        <v>102</v>
      </c>
      <c r="S36" s="2" t="s">
        <v>40</v>
      </c>
      <c r="T36" s="2" t="s">
        <v>138</v>
      </c>
      <c r="U36" s="2" t="s">
        <v>277</v>
      </c>
      <c r="V36" s="2" t="s">
        <v>278</v>
      </c>
      <c r="W36" s="4" t="s">
        <v>279</v>
      </c>
      <c r="X36" s="2" t="s">
        <v>280</v>
      </c>
      <c r="Y36" s="2" t="s">
        <v>271</v>
      </c>
      <c r="Z36" s="2" t="s">
        <v>636</v>
      </c>
      <c r="AA36" s="2" t="s">
        <v>37</v>
      </c>
      <c r="AB36" s="2" t="s">
        <v>37</v>
      </c>
      <c r="AC36" s="2" t="s">
        <v>37</v>
      </c>
      <c r="AD36" s="2" t="s">
        <v>107</v>
      </c>
      <c r="AE36" s="2" t="s">
        <v>48</v>
      </c>
      <c r="AF36" s="2" t="s">
        <v>37</v>
      </c>
      <c r="AG36" s="2" t="s">
        <v>37</v>
      </c>
      <c r="AH36" s="2" t="s">
        <v>37</v>
      </c>
    </row>
    <row r="37" spans="1:34" ht="180" x14ac:dyDescent="0.25">
      <c r="A37" s="2" t="s">
        <v>340</v>
      </c>
      <c r="B37" s="2">
        <v>2014</v>
      </c>
      <c r="C37" s="2" t="s">
        <v>341</v>
      </c>
      <c r="D37" s="2" t="s">
        <v>342</v>
      </c>
      <c r="E37" s="2" t="s">
        <v>343</v>
      </c>
      <c r="F37" s="2" t="s">
        <v>344</v>
      </c>
      <c r="G37" s="2" t="s">
        <v>86</v>
      </c>
      <c r="H37" s="2">
        <v>115</v>
      </c>
      <c r="I37" s="3" t="s">
        <v>345</v>
      </c>
      <c r="J37" s="2" t="s">
        <v>346</v>
      </c>
      <c r="K37" s="2" t="s">
        <v>37</v>
      </c>
      <c r="L37" s="2" t="s">
        <v>115</v>
      </c>
      <c r="M37" s="2" t="s">
        <v>534</v>
      </c>
      <c r="N37" s="2" t="s">
        <v>37</v>
      </c>
      <c r="O37" s="2" t="s">
        <v>38</v>
      </c>
      <c r="P37" s="2" t="s">
        <v>72</v>
      </c>
      <c r="Q37" s="2" t="s">
        <v>73</v>
      </c>
      <c r="R37" s="2" t="s">
        <v>347</v>
      </c>
      <c r="S37" s="2" t="s">
        <v>40</v>
      </c>
      <c r="T37" s="2" t="s">
        <v>348</v>
      </c>
      <c r="U37" s="2" t="s">
        <v>349</v>
      </c>
      <c r="V37" s="2" t="s">
        <v>350</v>
      </c>
      <c r="W37" s="2" t="s">
        <v>351</v>
      </c>
      <c r="X37" s="2" t="s">
        <v>352</v>
      </c>
      <c r="Y37" s="2" t="s">
        <v>120</v>
      </c>
      <c r="Z37" s="2" t="s">
        <v>636</v>
      </c>
      <c r="AA37" s="2" t="s">
        <v>37</v>
      </c>
      <c r="AB37" s="2" t="s">
        <v>37</v>
      </c>
      <c r="AC37" s="2" t="s">
        <v>37</v>
      </c>
      <c r="AD37" s="2" t="s">
        <v>107</v>
      </c>
      <c r="AE37" s="2" t="s">
        <v>48</v>
      </c>
      <c r="AF37" s="2" t="s">
        <v>37</v>
      </c>
      <c r="AG37" s="2" t="s">
        <v>37</v>
      </c>
      <c r="AH37" s="2" t="s">
        <v>37</v>
      </c>
    </row>
    <row r="38" spans="1:34" ht="135" x14ac:dyDescent="0.25">
      <c r="A38" s="2" t="s">
        <v>435</v>
      </c>
      <c r="B38" s="2">
        <v>2014</v>
      </c>
      <c r="C38" s="2" t="s">
        <v>436</v>
      </c>
      <c r="D38" s="2" t="s">
        <v>437</v>
      </c>
      <c r="E38" s="2" t="s">
        <v>438</v>
      </c>
      <c r="F38" s="2" t="s">
        <v>439</v>
      </c>
      <c r="G38" s="2" t="s">
        <v>233</v>
      </c>
      <c r="H38" s="2">
        <v>29</v>
      </c>
      <c r="I38" s="3" t="s">
        <v>440</v>
      </c>
      <c r="L38" s="2" t="s">
        <v>441</v>
      </c>
      <c r="N38" s="2" t="s">
        <v>37</v>
      </c>
      <c r="O38" s="2" t="s">
        <v>38</v>
      </c>
      <c r="P38" s="2" t="s">
        <v>72</v>
      </c>
      <c r="Q38" s="2" t="s">
        <v>73</v>
      </c>
      <c r="R38" s="2" t="s">
        <v>442</v>
      </c>
      <c r="S38" s="2" t="s">
        <v>40</v>
      </c>
      <c r="T38" s="2" t="s">
        <v>128</v>
      </c>
      <c r="U38" s="2" t="s">
        <v>443</v>
      </c>
      <c r="V38" s="2" t="s">
        <v>444</v>
      </c>
      <c r="W38" s="2" t="s">
        <v>445</v>
      </c>
      <c r="X38" s="2" t="s">
        <v>446</v>
      </c>
      <c r="Y38" s="2" t="s">
        <v>176</v>
      </c>
      <c r="Z38" s="2" t="s">
        <v>636</v>
      </c>
      <c r="AA38" s="2" t="s">
        <v>37</v>
      </c>
      <c r="AB38" s="2" t="s">
        <v>37</v>
      </c>
      <c r="AC38" s="2" t="s">
        <v>37</v>
      </c>
      <c r="AD38" s="2" t="s">
        <v>107</v>
      </c>
      <c r="AE38" s="2" t="s">
        <v>48</v>
      </c>
      <c r="AF38" s="2" t="s">
        <v>37</v>
      </c>
      <c r="AG38" s="2" t="s">
        <v>37</v>
      </c>
      <c r="AH38" s="2" t="s">
        <v>37</v>
      </c>
    </row>
    <row r="39" spans="1:34" ht="165" x14ac:dyDescent="0.25">
      <c r="A39" s="2" t="s">
        <v>291</v>
      </c>
      <c r="B39" s="2">
        <v>2013</v>
      </c>
      <c r="C39" s="2" t="s">
        <v>311</v>
      </c>
      <c r="D39" s="2" t="s">
        <v>312</v>
      </c>
      <c r="E39" s="2" t="s">
        <v>313</v>
      </c>
      <c r="F39" s="2" t="s">
        <v>85</v>
      </c>
      <c r="G39" s="2" t="s">
        <v>86</v>
      </c>
      <c r="H39" s="2">
        <v>51</v>
      </c>
      <c r="I39" s="3" t="s">
        <v>314</v>
      </c>
      <c r="N39" s="2" t="s">
        <v>37</v>
      </c>
      <c r="O39" s="2" t="s">
        <v>38</v>
      </c>
      <c r="P39" s="2" t="s">
        <v>72</v>
      </c>
      <c r="Q39" s="2" t="s">
        <v>102</v>
      </c>
      <c r="S39" s="2" t="s">
        <v>40</v>
      </c>
      <c r="T39" s="2" t="s">
        <v>315</v>
      </c>
      <c r="U39" s="2" t="s">
        <v>316</v>
      </c>
      <c r="V39" s="2" t="s">
        <v>317</v>
      </c>
      <c r="W39" s="2">
        <v>3</v>
      </c>
      <c r="X39" s="2" t="s">
        <v>318</v>
      </c>
      <c r="Y39" s="2" t="s">
        <v>319</v>
      </c>
      <c r="Z39" s="2" t="s">
        <v>636</v>
      </c>
      <c r="AA39" s="2" t="s">
        <v>37</v>
      </c>
      <c r="AB39" s="2" t="s">
        <v>78</v>
      </c>
      <c r="AC39" s="2" t="s">
        <v>524</v>
      </c>
      <c r="AD39" s="2" t="s">
        <v>107</v>
      </c>
      <c r="AE39" s="2" t="s">
        <v>48</v>
      </c>
      <c r="AF39" s="2" t="s">
        <v>37</v>
      </c>
      <c r="AG39" s="2" t="s">
        <v>37</v>
      </c>
      <c r="AH39" s="2" t="s">
        <v>320</v>
      </c>
    </row>
    <row r="40" spans="1:34" ht="285" x14ac:dyDescent="0.25">
      <c r="A40" s="2" t="s">
        <v>394</v>
      </c>
      <c r="B40" s="2">
        <v>2013</v>
      </c>
      <c r="C40" s="2" t="s">
        <v>395</v>
      </c>
      <c r="D40" s="2" t="s">
        <v>396</v>
      </c>
      <c r="E40" s="2" t="s">
        <v>397</v>
      </c>
      <c r="F40" s="2" t="s">
        <v>398</v>
      </c>
      <c r="G40" s="2" t="s">
        <v>233</v>
      </c>
      <c r="H40" s="2">
        <v>24</v>
      </c>
      <c r="I40" s="3" t="s">
        <v>399</v>
      </c>
      <c r="L40" s="2" t="s">
        <v>115</v>
      </c>
      <c r="M40" s="2" t="s">
        <v>531</v>
      </c>
      <c r="N40" s="2" t="s">
        <v>37</v>
      </c>
      <c r="O40" s="2" t="s">
        <v>38</v>
      </c>
      <c r="P40" s="2" t="s">
        <v>72</v>
      </c>
      <c r="Q40" s="2" t="s">
        <v>184</v>
      </c>
      <c r="R40" s="2" t="s">
        <v>400</v>
      </c>
      <c r="S40" s="2" t="s">
        <v>40</v>
      </c>
      <c r="T40" s="2" t="s">
        <v>138</v>
      </c>
      <c r="U40" s="2">
        <v>4</v>
      </c>
      <c r="V40" s="2" t="s">
        <v>390</v>
      </c>
      <c r="W40" s="2">
        <v>3</v>
      </c>
      <c r="X40" s="2" t="s">
        <v>401</v>
      </c>
      <c r="Y40" s="2" t="s">
        <v>402</v>
      </c>
      <c r="Z40" s="2" t="s">
        <v>636</v>
      </c>
      <c r="AA40" s="2" t="s">
        <v>37</v>
      </c>
      <c r="AB40" s="2" t="s">
        <v>78</v>
      </c>
      <c r="AC40" s="2" t="s">
        <v>403</v>
      </c>
      <c r="AD40" s="2" t="s">
        <v>107</v>
      </c>
      <c r="AE40" s="2" t="s">
        <v>48</v>
      </c>
      <c r="AF40" s="2" t="s">
        <v>37</v>
      </c>
      <c r="AG40" s="2" t="s">
        <v>37</v>
      </c>
      <c r="AH40" s="2" t="s">
        <v>37</v>
      </c>
    </row>
    <row r="41" spans="1:34" ht="255" x14ac:dyDescent="0.25">
      <c r="A41" s="2" t="s">
        <v>198</v>
      </c>
      <c r="B41" s="2">
        <v>2012</v>
      </c>
      <c r="C41" s="2" t="s">
        <v>199</v>
      </c>
      <c r="D41" s="2" t="s">
        <v>200</v>
      </c>
      <c r="E41" s="2" t="s">
        <v>201</v>
      </c>
      <c r="F41" s="2" t="s">
        <v>85</v>
      </c>
      <c r="G41" s="2" t="s">
        <v>86</v>
      </c>
      <c r="H41" s="2">
        <v>51</v>
      </c>
      <c r="I41" s="3" t="s">
        <v>202</v>
      </c>
      <c r="L41" s="2" t="s">
        <v>739</v>
      </c>
      <c r="N41" s="2" t="s">
        <v>37</v>
      </c>
      <c r="O41" s="2" t="s">
        <v>137</v>
      </c>
      <c r="P41" s="2" t="s">
        <v>39</v>
      </c>
      <c r="Q41" s="2" t="s">
        <v>203</v>
      </c>
      <c r="S41" s="2" t="s">
        <v>40</v>
      </c>
      <c r="T41" s="2" t="s">
        <v>161</v>
      </c>
      <c r="U41" s="2" t="s">
        <v>204</v>
      </c>
      <c r="W41" s="2">
        <v>3</v>
      </c>
      <c r="X41" s="2" t="s">
        <v>205</v>
      </c>
      <c r="Y41" s="2" t="s">
        <v>206</v>
      </c>
      <c r="Z41" s="2" t="s">
        <v>636</v>
      </c>
      <c r="AA41" s="2" t="s">
        <v>37</v>
      </c>
      <c r="AB41" s="2" t="s">
        <v>37</v>
      </c>
      <c r="AC41" s="2" t="s">
        <v>37</v>
      </c>
      <c r="AD41" s="2" t="s">
        <v>107</v>
      </c>
      <c r="AE41" s="2" t="s">
        <v>37</v>
      </c>
      <c r="AF41" s="2" t="s">
        <v>37</v>
      </c>
      <c r="AG41" s="2" t="s">
        <v>37</v>
      </c>
      <c r="AH41" s="2" t="s">
        <v>165</v>
      </c>
    </row>
    <row r="42" spans="1:34" ht="150" x14ac:dyDescent="0.25">
      <c r="A42" s="2" t="s">
        <v>291</v>
      </c>
      <c r="B42" s="2">
        <v>2012</v>
      </c>
      <c r="C42" s="2" t="s">
        <v>292</v>
      </c>
      <c r="D42" s="2" t="s">
        <v>293</v>
      </c>
      <c r="E42" s="2" t="s">
        <v>294</v>
      </c>
      <c r="F42" s="2" t="s">
        <v>100</v>
      </c>
      <c r="G42" s="2" t="s">
        <v>35</v>
      </c>
      <c r="H42" s="2">
        <v>49</v>
      </c>
      <c r="I42" s="3" t="s">
        <v>295</v>
      </c>
      <c r="N42" s="2" t="s">
        <v>37</v>
      </c>
      <c r="O42" s="2" t="s">
        <v>38</v>
      </c>
      <c r="P42" s="2" t="s">
        <v>72</v>
      </c>
      <c r="Q42" s="2" t="s">
        <v>102</v>
      </c>
      <c r="S42" s="2" t="s">
        <v>40</v>
      </c>
      <c r="T42" s="2" t="s">
        <v>138</v>
      </c>
      <c r="U42" s="2" t="s">
        <v>296</v>
      </c>
      <c r="V42" s="2" t="s">
        <v>297</v>
      </c>
      <c r="W42" s="2" t="s">
        <v>298</v>
      </c>
      <c r="X42" s="2" t="s">
        <v>299</v>
      </c>
      <c r="Y42" s="2" t="s">
        <v>300</v>
      </c>
      <c r="Z42" s="2" t="s">
        <v>690</v>
      </c>
      <c r="AA42" s="2" t="s">
        <v>37</v>
      </c>
      <c r="AB42" s="2" t="s">
        <v>78</v>
      </c>
      <c r="AC42" s="2" t="s">
        <v>523</v>
      </c>
      <c r="AD42" s="2" t="s">
        <v>107</v>
      </c>
      <c r="AE42" s="2" t="s">
        <v>48</v>
      </c>
      <c r="AF42" s="2" t="s">
        <v>37</v>
      </c>
      <c r="AG42" s="2" t="s">
        <v>37</v>
      </c>
      <c r="AH42" s="2" t="s">
        <v>37</v>
      </c>
    </row>
    <row r="43" spans="1:34" ht="135" x14ac:dyDescent="0.25">
      <c r="A43" s="2" t="s">
        <v>383</v>
      </c>
      <c r="B43" s="2">
        <v>2012</v>
      </c>
      <c r="C43" s="2" t="s">
        <v>384</v>
      </c>
      <c r="D43" s="2" t="s">
        <v>385</v>
      </c>
      <c r="E43" s="2" t="s">
        <v>386</v>
      </c>
      <c r="F43" s="2" t="s">
        <v>148</v>
      </c>
      <c r="G43" s="2" t="s">
        <v>86</v>
      </c>
      <c r="H43" s="2">
        <v>155</v>
      </c>
      <c r="I43" s="3" t="s">
        <v>387</v>
      </c>
      <c r="L43" s="2" t="s">
        <v>115</v>
      </c>
      <c r="M43" s="2" t="s">
        <v>533</v>
      </c>
      <c r="N43" s="2" t="s">
        <v>37</v>
      </c>
      <c r="O43" s="2" t="s">
        <v>38</v>
      </c>
      <c r="P43" s="2" t="s">
        <v>72</v>
      </c>
      <c r="Q43" s="2" t="s">
        <v>184</v>
      </c>
      <c r="R43" s="2" t="s">
        <v>388</v>
      </c>
      <c r="S43" s="2" t="s">
        <v>40</v>
      </c>
      <c r="T43" s="2" t="s">
        <v>138</v>
      </c>
      <c r="U43" s="2" t="s">
        <v>389</v>
      </c>
      <c r="V43" s="2" t="s">
        <v>390</v>
      </c>
      <c r="W43" s="2" t="s">
        <v>391</v>
      </c>
      <c r="X43" s="2" t="s">
        <v>392</v>
      </c>
      <c r="Y43" s="2" t="s">
        <v>393</v>
      </c>
      <c r="Z43" s="2" t="s">
        <v>690</v>
      </c>
      <c r="AA43" s="2" t="s">
        <v>329</v>
      </c>
      <c r="AB43" s="2" t="s">
        <v>37</v>
      </c>
      <c r="AC43" s="2" t="s">
        <v>37</v>
      </c>
      <c r="AD43" s="2" t="s">
        <v>107</v>
      </c>
      <c r="AE43" s="2" t="s">
        <v>48</v>
      </c>
      <c r="AF43" s="2" t="s">
        <v>37</v>
      </c>
      <c r="AG43" s="2" t="s">
        <v>37</v>
      </c>
      <c r="AH43" s="2" t="s">
        <v>37</v>
      </c>
    </row>
    <row r="44" spans="1:34" ht="135" x14ac:dyDescent="0.25">
      <c r="A44" s="2" t="s">
        <v>207</v>
      </c>
      <c r="B44" s="2">
        <v>2011</v>
      </c>
      <c r="C44" s="2" t="s">
        <v>208</v>
      </c>
      <c r="D44" s="2" t="s">
        <v>209</v>
      </c>
      <c r="E44" s="2" t="s">
        <v>210</v>
      </c>
      <c r="F44" s="2" t="s">
        <v>148</v>
      </c>
      <c r="G44" s="2" t="s">
        <v>86</v>
      </c>
      <c r="H44" s="2">
        <v>155</v>
      </c>
      <c r="I44" s="3" t="s">
        <v>211</v>
      </c>
      <c r="N44" s="2" t="s">
        <v>37</v>
      </c>
      <c r="O44" s="2" t="s">
        <v>38</v>
      </c>
      <c r="P44" s="2" t="s">
        <v>39</v>
      </c>
      <c r="Q44" s="2" t="s">
        <v>212</v>
      </c>
      <c r="S44" s="2" t="s">
        <v>40</v>
      </c>
      <c r="T44" s="2" t="s">
        <v>41</v>
      </c>
      <c r="U44" s="2" t="s">
        <v>213</v>
      </c>
      <c r="V44" s="2" t="s">
        <v>214</v>
      </c>
      <c r="W44" s="2" t="s">
        <v>215</v>
      </c>
      <c r="X44" s="2" t="s">
        <v>216</v>
      </c>
      <c r="Y44" s="2" t="s">
        <v>77</v>
      </c>
      <c r="Z44" s="2" t="s">
        <v>636</v>
      </c>
      <c r="AA44" s="2" t="s">
        <v>552</v>
      </c>
      <c r="AB44" s="2" t="s">
        <v>37</v>
      </c>
      <c r="AC44" s="2" t="s">
        <v>37</v>
      </c>
      <c r="AD44" s="2" t="s">
        <v>47</v>
      </c>
      <c r="AE44" s="2" t="s">
        <v>48</v>
      </c>
      <c r="AF44" s="2" t="s">
        <v>49</v>
      </c>
      <c r="AG44" s="2" t="s">
        <v>217</v>
      </c>
      <c r="AH44" s="2" t="s">
        <v>177</v>
      </c>
    </row>
    <row r="45" spans="1:34" ht="255" x14ac:dyDescent="0.25">
      <c r="A45" s="2" t="s">
        <v>330</v>
      </c>
      <c r="B45" s="2">
        <v>2011</v>
      </c>
      <c r="C45" s="2" t="s">
        <v>331</v>
      </c>
      <c r="D45" s="2" t="s">
        <v>332</v>
      </c>
      <c r="E45" s="2" t="s">
        <v>719</v>
      </c>
      <c r="F45" s="2" t="s">
        <v>148</v>
      </c>
      <c r="G45" s="2" t="s">
        <v>86</v>
      </c>
      <c r="H45" s="2">
        <v>155</v>
      </c>
      <c r="I45" s="3" t="s">
        <v>333</v>
      </c>
      <c r="N45" s="2" t="s">
        <v>37</v>
      </c>
      <c r="O45" s="2" t="s">
        <v>116</v>
      </c>
      <c r="P45" s="2" t="s">
        <v>72</v>
      </c>
      <c r="Q45" s="2" t="s">
        <v>184</v>
      </c>
      <c r="R45" s="2" t="s">
        <v>334</v>
      </c>
      <c r="S45" s="2" t="s">
        <v>335</v>
      </c>
      <c r="T45" s="2" t="s">
        <v>41</v>
      </c>
      <c r="U45" s="2" t="s">
        <v>336</v>
      </c>
      <c r="V45" s="2" t="s">
        <v>337</v>
      </c>
      <c r="W45" s="2" t="s">
        <v>338</v>
      </c>
      <c r="X45" s="2" t="s">
        <v>339</v>
      </c>
      <c r="Y45" s="2" t="s">
        <v>248</v>
      </c>
      <c r="Z45" s="2" t="s">
        <v>636</v>
      </c>
      <c r="AA45" s="2" t="s">
        <v>37</v>
      </c>
      <c r="AB45" s="2" t="s">
        <v>37</v>
      </c>
      <c r="AC45" s="2" t="s">
        <v>37</v>
      </c>
      <c r="AD45" s="2" t="s">
        <v>107</v>
      </c>
      <c r="AE45" s="2" t="s">
        <v>48</v>
      </c>
      <c r="AF45" s="2" t="s">
        <v>37</v>
      </c>
      <c r="AG45" s="2" t="s">
        <v>37</v>
      </c>
      <c r="AH45" s="2" t="s">
        <v>37</v>
      </c>
    </row>
    <row r="46" spans="1:34" ht="150" x14ac:dyDescent="0.25">
      <c r="A46" s="2" t="s">
        <v>429</v>
      </c>
      <c r="B46" s="2">
        <v>2010</v>
      </c>
      <c r="C46" s="2" t="s">
        <v>430</v>
      </c>
      <c r="D46" s="2" t="s">
        <v>431</v>
      </c>
      <c r="E46" s="2" t="s">
        <v>432</v>
      </c>
      <c r="F46" s="2" t="s">
        <v>85</v>
      </c>
      <c r="G46" s="2" t="s">
        <v>86</v>
      </c>
      <c r="H46" s="2">
        <v>51</v>
      </c>
      <c r="I46" s="3" t="s">
        <v>433</v>
      </c>
      <c r="L46" s="2" t="s">
        <v>434</v>
      </c>
      <c r="N46" s="2" t="s">
        <v>37</v>
      </c>
      <c r="O46" s="2" t="s">
        <v>38</v>
      </c>
      <c r="P46" s="2" t="s">
        <v>72</v>
      </c>
      <c r="Q46" s="2" t="s">
        <v>184</v>
      </c>
      <c r="R46" s="2" t="s">
        <v>334</v>
      </c>
      <c r="S46" s="2" t="s">
        <v>40</v>
      </c>
      <c r="T46" s="2" t="s">
        <v>138</v>
      </c>
      <c r="X46" s="2" t="s">
        <v>339</v>
      </c>
      <c r="Y46" s="2" t="s">
        <v>37</v>
      </c>
      <c r="Z46" s="6" t="s">
        <v>636</v>
      </c>
      <c r="AA46" s="2" t="s">
        <v>37</v>
      </c>
      <c r="AB46" s="2" t="s">
        <v>37</v>
      </c>
      <c r="AC46" s="2" t="s">
        <v>37</v>
      </c>
      <c r="AD46" s="2" t="s">
        <v>107</v>
      </c>
      <c r="AE46" s="2" t="s">
        <v>48</v>
      </c>
      <c r="AF46" s="2" t="s">
        <v>37</v>
      </c>
      <c r="AG46" s="2" t="s">
        <v>37</v>
      </c>
      <c r="AH46" s="2" t="s">
        <v>37</v>
      </c>
    </row>
    <row r="47" spans="1:34" ht="134.25" customHeight="1" x14ac:dyDescent="0.25">
      <c r="A47" s="2" t="s">
        <v>522</v>
      </c>
      <c r="B47" s="2">
        <v>2009</v>
      </c>
      <c r="C47" s="2" t="s">
        <v>31</v>
      </c>
      <c r="D47" s="2" t="s">
        <v>32</v>
      </c>
      <c r="E47" s="2" t="s">
        <v>33</v>
      </c>
      <c r="F47" s="2" t="s">
        <v>34</v>
      </c>
      <c r="G47" s="2" t="s">
        <v>35</v>
      </c>
      <c r="H47" s="2">
        <v>39</v>
      </c>
      <c r="I47" s="3" t="s">
        <v>36</v>
      </c>
      <c r="L47" s="2" t="s">
        <v>744</v>
      </c>
      <c r="N47" s="2" t="s">
        <v>37</v>
      </c>
      <c r="O47" s="2" t="s">
        <v>38</v>
      </c>
      <c r="P47" s="2" t="s">
        <v>39</v>
      </c>
      <c r="Q47" s="2" t="s">
        <v>37</v>
      </c>
      <c r="S47" s="2" t="s">
        <v>40</v>
      </c>
      <c r="T47" s="2" t="s">
        <v>41</v>
      </c>
      <c r="U47" s="2" t="s">
        <v>42</v>
      </c>
      <c r="V47" s="2" t="s">
        <v>43</v>
      </c>
      <c r="W47" s="2" t="s">
        <v>44</v>
      </c>
      <c r="X47" s="2" t="s">
        <v>45</v>
      </c>
      <c r="Y47" s="2" t="s">
        <v>46</v>
      </c>
      <c r="Z47" s="2" t="s">
        <v>736</v>
      </c>
      <c r="AA47" s="2" t="s">
        <v>37</v>
      </c>
      <c r="AB47" s="2" t="s">
        <v>37</v>
      </c>
      <c r="AC47" s="2" t="s">
        <v>37</v>
      </c>
      <c r="AD47" s="2" t="s">
        <v>47</v>
      </c>
      <c r="AE47" s="2" t="s">
        <v>48</v>
      </c>
      <c r="AF47" s="2" t="s">
        <v>49</v>
      </c>
      <c r="AG47" s="2" t="s">
        <v>50</v>
      </c>
      <c r="AH47" s="2" t="s">
        <v>51</v>
      </c>
    </row>
    <row r="48" spans="1:34" ht="120" x14ac:dyDescent="0.25">
      <c r="A48" s="2" t="s">
        <v>144</v>
      </c>
      <c r="B48" s="2">
        <v>2009</v>
      </c>
      <c r="C48" s="2" t="s">
        <v>145</v>
      </c>
      <c r="D48" s="2" t="s">
        <v>146</v>
      </c>
      <c r="E48" s="2" t="s">
        <v>147</v>
      </c>
      <c r="F48" s="2" t="s">
        <v>148</v>
      </c>
      <c r="G48" s="2" t="s">
        <v>86</v>
      </c>
      <c r="H48" s="2">
        <v>155</v>
      </c>
      <c r="I48" s="3" t="s">
        <v>149</v>
      </c>
      <c r="N48" s="2" t="s">
        <v>37</v>
      </c>
      <c r="O48" s="2" t="s">
        <v>38</v>
      </c>
      <c r="P48" s="2" t="s">
        <v>72</v>
      </c>
      <c r="Q48" s="2" t="s">
        <v>102</v>
      </c>
      <c r="S48" s="2" t="s">
        <v>40</v>
      </c>
      <c r="T48" s="2" t="s">
        <v>41</v>
      </c>
      <c r="U48" s="2" t="s">
        <v>150</v>
      </c>
      <c r="V48" s="2" t="s">
        <v>151</v>
      </c>
      <c r="W48" s="2" t="s">
        <v>152</v>
      </c>
      <c r="X48" s="2" t="s">
        <v>153</v>
      </c>
      <c r="Y48" s="2" t="s">
        <v>154</v>
      </c>
      <c r="Z48" s="2" t="s">
        <v>636</v>
      </c>
      <c r="AA48" s="2" t="s">
        <v>37</v>
      </c>
      <c r="AB48" s="2" t="s">
        <v>37</v>
      </c>
      <c r="AC48" s="2" t="s">
        <v>37</v>
      </c>
      <c r="AD48" s="2" t="s">
        <v>107</v>
      </c>
      <c r="AE48" s="2" t="s">
        <v>48</v>
      </c>
      <c r="AF48" s="2" t="s">
        <v>37</v>
      </c>
      <c r="AG48" s="2" t="s">
        <v>37</v>
      </c>
      <c r="AH48" s="2" t="s">
        <v>155</v>
      </c>
    </row>
    <row r="49" spans="1:34" ht="270" x14ac:dyDescent="0.25">
      <c r="A49" s="2" t="s">
        <v>178</v>
      </c>
      <c r="B49" s="2">
        <v>2009</v>
      </c>
      <c r="C49" s="2" t="s">
        <v>179</v>
      </c>
      <c r="D49" s="2" t="s">
        <v>180</v>
      </c>
      <c r="E49" s="2" t="s">
        <v>181</v>
      </c>
      <c r="F49" s="2" t="s">
        <v>182</v>
      </c>
      <c r="G49" s="2" t="s">
        <v>86</v>
      </c>
      <c r="H49" s="2">
        <v>162</v>
      </c>
      <c r="I49" s="3" t="s">
        <v>183</v>
      </c>
      <c r="L49" s="2" t="s">
        <v>115</v>
      </c>
      <c r="M49" s="2" t="s">
        <v>531</v>
      </c>
      <c r="N49" s="2" t="s">
        <v>37</v>
      </c>
      <c r="O49" s="2" t="s">
        <v>38</v>
      </c>
      <c r="P49" s="2" t="s">
        <v>72</v>
      </c>
      <c r="Q49" s="2" t="s">
        <v>184</v>
      </c>
      <c r="S49" s="2" t="s">
        <v>40</v>
      </c>
      <c r="T49" s="2" t="s">
        <v>138</v>
      </c>
      <c r="U49" s="2">
        <v>7</v>
      </c>
      <c r="V49" s="2" t="s">
        <v>185</v>
      </c>
      <c r="W49" s="2" t="s">
        <v>186</v>
      </c>
      <c r="X49" s="2">
        <v>2</v>
      </c>
      <c r="Y49" s="2" t="s">
        <v>37</v>
      </c>
      <c r="Z49" s="2" t="s">
        <v>690</v>
      </c>
      <c r="AA49" s="2" t="s">
        <v>37</v>
      </c>
      <c r="AB49" s="2" t="s">
        <v>37</v>
      </c>
      <c r="AC49" s="2" t="s">
        <v>37</v>
      </c>
      <c r="AD49" s="2" t="s">
        <v>107</v>
      </c>
      <c r="AE49" s="2" t="s">
        <v>48</v>
      </c>
      <c r="AF49" s="2" t="s">
        <v>37</v>
      </c>
      <c r="AG49" s="2" t="s">
        <v>37</v>
      </c>
      <c r="AH49" s="2" t="s">
        <v>37</v>
      </c>
    </row>
    <row r="50" spans="1:34" ht="150" x14ac:dyDescent="0.25">
      <c r="A50" s="2" t="s">
        <v>473</v>
      </c>
      <c r="B50" s="2">
        <v>2009</v>
      </c>
      <c r="C50" s="2" t="s">
        <v>474</v>
      </c>
      <c r="D50" s="2" t="s">
        <v>475</v>
      </c>
      <c r="F50" s="2" t="s">
        <v>100</v>
      </c>
      <c r="G50" s="2" t="s">
        <v>35</v>
      </c>
      <c r="H50" s="2">
        <v>49</v>
      </c>
      <c r="J50" s="2" t="s">
        <v>476</v>
      </c>
      <c r="K50" s="2" t="s">
        <v>37</v>
      </c>
      <c r="L50" s="2" t="s">
        <v>746</v>
      </c>
      <c r="P50" s="2" t="s">
        <v>72</v>
      </c>
      <c r="Q50" s="2" t="s">
        <v>102</v>
      </c>
      <c r="S50" s="2" t="s">
        <v>40</v>
      </c>
      <c r="T50" s="2" t="s">
        <v>128</v>
      </c>
      <c r="Y50" s="2" t="s">
        <v>745</v>
      </c>
      <c r="Z50" s="2" t="s">
        <v>690</v>
      </c>
      <c r="AA50" s="2" t="s">
        <v>37</v>
      </c>
      <c r="AB50" s="2" t="s">
        <v>37</v>
      </c>
      <c r="AC50" s="2" t="s">
        <v>37</v>
      </c>
      <c r="AD50" s="2" t="s">
        <v>107</v>
      </c>
      <c r="AE50" s="2" t="s">
        <v>48</v>
      </c>
      <c r="AF50" s="2" t="s">
        <v>37</v>
      </c>
      <c r="AG50" s="2" t="s">
        <v>37</v>
      </c>
    </row>
    <row r="51" spans="1:34" ht="195" x14ac:dyDescent="0.25">
      <c r="A51" s="2" t="s">
        <v>495</v>
      </c>
      <c r="B51" s="2">
        <v>2009</v>
      </c>
      <c r="C51" s="2" t="s">
        <v>496</v>
      </c>
      <c r="D51" s="2" t="s">
        <v>497</v>
      </c>
      <c r="E51" s="2" t="s">
        <v>498</v>
      </c>
      <c r="F51" s="2" t="s">
        <v>499</v>
      </c>
      <c r="G51" s="2" t="s">
        <v>86</v>
      </c>
      <c r="H51" s="2">
        <v>119</v>
      </c>
      <c r="I51" s="3" t="s">
        <v>500</v>
      </c>
      <c r="N51" s="2" t="s">
        <v>37</v>
      </c>
      <c r="O51" s="2" t="s">
        <v>38</v>
      </c>
      <c r="P51" s="2" t="s">
        <v>72</v>
      </c>
      <c r="Q51" s="2" t="s">
        <v>184</v>
      </c>
      <c r="R51" s="2" t="s">
        <v>501</v>
      </c>
      <c r="S51" s="2" t="s">
        <v>40</v>
      </c>
      <c r="T51" s="2" t="s">
        <v>41</v>
      </c>
      <c r="U51" s="2" t="s">
        <v>502</v>
      </c>
      <c r="V51" s="2" t="s">
        <v>503</v>
      </c>
      <c r="W51" s="2" t="s">
        <v>504</v>
      </c>
      <c r="X51" s="2" t="s">
        <v>505</v>
      </c>
      <c r="Y51" s="2" t="s">
        <v>506</v>
      </c>
      <c r="Z51" s="2" t="s">
        <v>636</v>
      </c>
      <c r="AA51" s="2" t="s">
        <v>37</v>
      </c>
      <c r="AB51" s="2" t="s">
        <v>37</v>
      </c>
      <c r="AC51" s="2" t="s">
        <v>37</v>
      </c>
      <c r="AD51" s="2" t="s">
        <v>107</v>
      </c>
      <c r="AE51" s="2" t="s">
        <v>48</v>
      </c>
      <c r="AF51" s="2" t="s">
        <v>37</v>
      </c>
      <c r="AG51" s="2" t="s">
        <v>37</v>
      </c>
      <c r="AH51" s="2" t="s">
        <v>37</v>
      </c>
    </row>
    <row r="52" spans="1:34" ht="300" customHeight="1" x14ac:dyDescent="0.25">
      <c r="A52" s="2" t="s">
        <v>637</v>
      </c>
      <c r="B52">
        <v>2021</v>
      </c>
      <c r="C52" s="2" t="s">
        <v>638</v>
      </c>
      <c r="D52" s="2" t="s">
        <v>657</v>
      </c>
      <c r="E52" s="2" t="s">
        <v>680</v>
      </c>
      <c r="F52" s="2" t="s">
        <v>85</v>
      </c>
      <c r="G52" s="2" t="s">
        <v>86</v>
      </c>
      <c r="H52" s="2">
        <v>51</v>
      </c>
      <c r="J52" s="2" t="s">
        <v>679</v>
      </c>
      <c r="K52" s="2" t="s">
        <v>78</v>
      </c>
      <c r="L52" s="2" t="s">
        <v>676</v>
      </c>
      <c r="N52" s="2" t="s">
        <v>78</v>
      </c>
      <c r="O52" s="2" t="s">
        <v>38</v>
      </c>
      <c r="P52" s="2" t="s">
        <v>72</v>
      </c>
      <c r="Q52" s="2" t="s">
        <v>102</v>
      </c>
      <c r="S52" s="2" t="s">
        <v>677</v>
      </c>
      <c r="T52" s="2" t="s">
        <v>138</v>
      </c>
      <c r="U52" s="2">
        <v>8</v>
      </c>
      <c r="V52" s="2" t="s">
        <v>681</v>
      </c>
      <c r="W52" s="2" t="s">
        <v>682</v>
      </c>
      <c r="X52" s="2" t="s">
        <v>683</v>
      </c>
      <c r="Y52" s="2" t="s">
        <v>678</v>
      </c>
      <c r="Z52" s="2" t="s">
        <v>676</v>
      </c>
      <c r="AB52" s="2" t="s">
        <v>37</v>
      </c>
      <c r="AD52" s="2" t="s">
        <v>107</v>
      </c>
      <c r="AE52" s="2" t="s">
        <v>48</v>
      </c>
      <c r="AH52" s="2" t="s">
        <v>684</v>
      </c>
    </row>
    <row r="53" spans="1:34" ht="409.5" x14ac:dyDescent="0.25">
      <c r="A53" s="2" t="s">
        <v>639</v>
      </c>
      <c r="B53">
        <v>2021</v>
      </c>
      <c r="C53" s="2" t="s">
        <v>640</v>
      </c>
      <c r="D53" s="2" t="s">
        <v>658</v>
      </c>
      <c r="E53" s="2" t="s">
        <v>692</v>
      </c>
      <c r="F53" s="2" t="s">
        <v>450</v>
      </c>
      <c r="G53" s="2" t="s">
        <v>233</v>
      </c>
      <c r="H53" s="2">
        <v>42</v>
      </c>
      <c r="L53" s="2" t="s">
        <v>734</v>
      </c>
      <c r="N53" s="2" t="s">
        <v>37</v>
      </c>
      <c r="O53" s="2" t="s">
        <v>38</v>
      </c>
      <c r="P53" s="2" t="s">
        <v>72</v>
      </c>
      <c r="Q53" s="2" t="s">
        <v>73</v>
      </c>
      <c r="R53" s="2" t="s">
        <v>687</v>
      </c>
      <c r="S53" s="2" t="s">
        <v>675</v>
      </c>
      <c r="T53" s="2" t="s">
        <v>138</v>
      </c>
      <c r="U53" s="2">
        <v>1</v>
      </c>
      <c r="V53" s="2" t="s">
        <v>685</v>
      </c>
      <c r="W53" s="2" t="s">
        <v>686</v>
      </c>
      <c r="X53" s="2" t="s">
        <v>688</v>
      </c>
      <c r="Y53" s="2" t="s">
        <v>689</v>
      </c>
      <c r="Z53" s="2" t="s">
        <v>690</v>
      </c>
      <c r="AB53" s="2" t="s">
        <v>37</v>
      </c>
      <c r="AD53" s="2" t="s">
        <v>675</v>
      </c>
      <c r="AE53" s="2" t="s">
        <v>48</v>
      </c>
      <c r="AF53" s="2" t="s">
        <v>691</v>
      </c>
      <c r="AH53" s="2" t="s">
        <v>197</v>
      </c>
    </row>
    <row r="54" spans="1:34" ht="135" x14ac:dyDescent="0.25">
      <c r="A54" s="19" t="s">
        <v>641</v>
      </c>
      <c r="B54">
        <v>2017</v>
      </c>
      <c r="C54" s="2" t="s">
        <v>642</v>
      </c>
      <c r="D54" s="2" t="s">
        <v>659</v>
      </c>
      <c r="E54" s="2" t="s">
        <v>700</v>
      </c>
      <c r="F54" s="2" t="s">
        <v>85</v>
      </c>
      <c r="G54" s="2" t="s">
        <v>86</v>
      </c>
      <c r="H54" s="2">
        <v>51</v>
      </c>
      <c r="K54" s="2" t="s">
        <v>699</v>
      </c>
      <c r="L54" s="2" t="s">
        <v>739</v>
      </c>
      <c r="N54" s="1" t="s">
        <v>37</v>
      </c>
      <c r="O54" s="2" t="s">
        <v>38</v>
      </c>
      <c r="P54" s="2" t="s">
        <v>72</v>
      </c>
      <c r="Q54" s="2" t="s">
        <v>102</v>
      </c>
      <c r="S54" s="2" t="s">
        <v>672</v>
      </c>
      <c r="T54" s="2" t="s">
        <v>138</v>
      </c>
      <c r="U54" s="2">
        <v>1</v>
      </c>
      <c r="V54" s="2" t="s">
        <v>693</v>
      </c>
      <c r="W54" s="2" t="s">
        <v>698</v>
      </c>
      <c r="X54" s="2" t="s">
        <v>697</v>
      </c>
      <c r="Y54" s="2" t="s">
        <v>694</v>
      </c>
      <c r="Z54" s="2" t="s">
        <v>636</v>
      </c>
      <c r="AB54" s="2" t="s">
        <v>37</v>
      </c>
      <c r="AD54" s="2" t="s">
        <v>107</v>
      </c>
      <c r="AE54" s="2" t="s">
        <v>695</v>
      </c>
      <c r="AH54" s="2" t="s">
        <v>696</v>
      </c>
    </row>
    <row r="55" spans="1:34" ht="165" x14ac:dyDescent="0.25">
      <c r="A55" s="19" t="s">
        <v>645</v>
      </c>
      <c r="B55">
        <v>2014</v>
      </c>
      <c r="C55" s="2" t="s">
        <v>646</v>
      </c>
      <c r="D55" s="2" t="s">
        <v>661</v>
      </c>
      <c r="E55" s="2" t="s">
        <v>706</v>
      </c>
      <c r="F55" s="2" t="s">
        <v>668</v>
      </c>
      <c r="G55" s="2" t="s">
        <v>35</v>
      </c>
      <c r="H55" s="2">
        <v>39</v>
      </c>
      <c r="P55" s="2" t="s">
        <v>72</v>
      </c>
      <c r="Q55" s="2" t="s">
        <v>102</v>
      </c>
      <c r="S55" s="2" t="s">
        <v>672</v>
      </c>
      <c r="T55" s="2" t="s">
        <v>161</v>
      </c>
      <c r="U55" s="2" t="s">
        <v>701</v>
      </c>
      <c r="W55" s="2" t="s">
        <v>702</v>
      </c>
      <c r="X55" s="2" t="s">
        <v>703</v>
      </c>
      <c r="Y55" s="2" t="s">
        <v>705</v>
      </c>
      <c r="Z55" s="2" t="s">
        <v>747</v>
      </c>
      <c r="AB55" s="2" t="s">
        <v>37</v>
      </c>
      <c r="AD55" s="2" t="s">
        <v>107</v>
      </c>
      <c r="AE55" s="2" t="s">
        <v>48</v>
      </c>
      <c r="AH55" s="2" t="s">
        <v>704</v>
      </c>
    </row>
    <row r="56" spans="1:34" ht="360" x14ac:dyDescent="0.25">
      <c r="A56" s="2" t="s">
        <v>643</v>
      </c>
      <c r="B56">
        <v>2014</v>
      </c>
      <c r="C56" s="2" t="s">
        <v>644</v>
      </c>
      <c r="D56" s="2" t="s">
        <v>660</v>
      </c>
      <c r="E56" s="2" t="s">
        <v>750</v>
      </c>
      <c r="F56" s="2" t="s">
        <v>669</v>
      </c>
      <c r="J56" s="2" t="s">
        <v>749</v>
      </c>
      <c r="N56" s="2" t="s">
        <v>37</v>
      </c>
      <c r="P56" s="2" t="s">
        <v>72</v>
      </c>
      <c r="Q56" s="2" t="s">
        <v>102</v>
      </c>
      <c r="S56" s="2" t="s">
        <v>674</v>
      </c>
      <c r="T56" s="2" t="s">
        <v>138</v>
      </c>
      <c r="Y56" s="2" t="s">
        <v>77</v>
      </c>
      <c r="Z56" s="2" t="s">
        <v>747</v>
      </c>
      <c r="AA56" s="2" t="s">
        <v>37</v>
      </c>
      <c r="AB56" s="2" t="s">
        <v>37</v>
      </c>
      <c r="AC56" s="2" t="s">
        <v>37</v>
      </c>
      <c r="AD56" s="2" t="s">
        <v>107</v>
      </c>
      <c r="AE56" s="2" t="s">
        <v>48</v>
      </c>
      <c r="AH56" s="2" t="s">
        <v>748</v>
      </c>
    </row>
    <row r="57" spans="1:34" ht="300" x14ac:dyDescent="0.25">
      <c r="A57" s="2" t="s">
        <v>647</v>
      </c>
      <c r="B57">
        <v>2012</v>
      </c>
      <c r="C57" s="2" t="s">
        <v>649</v>
      </c>
      <c r="D57" s="2" t="s">
        <v>662</v>
      </c>
      <c r="E57" s="2" t="s">
        <v>714</v>
      </c>
      <c r="F57" s="2" t="s">
        <v>148</v>
      </c>
      <c r="N57" s="2" t="s">
        <v>37</v>
      </c>
      <c r="O57" s="2" t="s">
        <v>38</v>
      </c>
      <c r="P57" s="2" t="s">
        <v>39</v>
      </c>
      <c r="Q57" s="2" t="s">
        <v>37</v>
      </c>
      <c r="S57" s="2" t="s">
        <v>673</v>
      </c>
      <c r="T57" s="2" t="s">
        <v>128</v>
      </c>
      <c r="U57" s="2" t="s">
        <v>707</v>
      </c>
      <c r="V57" s="2" t="s">
        <v>708</v>
      </c>
      <c r="W57" s="2" t="s">
        <v>709</v>
      </c>
      <c r="X57" s="2" t="s">
        <v>710</v>
      </c>
      <c r="Y57" s="2" t="s">
        <v>713</v>
      </c>
      <c r="Z57" s="2" t="s">
        <v>690</v>
      </c>
      <c r="AB57" s="2" t="s">
        <v>37</v>
      </c>
      <c r="AD57" s="2" t="s">
        <v>107</v>
      </c>
      <c r="AE57" s="2" t="s">
        <v>711</v>
      </c>
      <c r="AH57" s="2" t="s">
        <v>712</v>
      </c>
    </row>
    <row r="58" spans="1:34" ht="165" x14ac:dyDescent="0.25">
      <c r="A58" s="2" t="s">
        <v>650</v>
      </c>
      <c r="B58">
        <v>2013</v>
      </c>
      <c r="C58" s="2" t="s">
        <v>651</v>
      </c>
      <c r="D58" s="2" t="s">
        <v>663</v>
      </c>
      <c r="E58" s="2" t="s">
        <v>718</v>
      </c>
      <c r="F58" s="2" t="s">
        <v>85</v>
      </c>
      <c r="G58" s="2" t="s">
        <v>86</v>
      </c>
      <c r="H58" s="2">
        <v>51</v>
      </c>
      <c r="P58" s="2" t="s">
        <v>72</v>
      </c>
      <c r="Q58" s="2" t="s">
        <v>102</v>
      </c>
      <c r="S58" s="2" t="s">
        <v>40</v>
      </c>
      <c r="T58" s="2" t="s">
        <v>128</v>
      </c>
      <c r="X58" s="2" t="s">
        <v>299</v>
      </c>
      <c r="Y58" s="2" t="s">
        <v>715</v>
      </c>
      <c r="Z58" s="2" t="s">
        <v>690</v>
      </c>
      <c r="AB58" s="2" t="s">
        <v>78</v>
      </c>
      <c r="AC58" s="2" t="s">
        <v>716</v>
      </c>
      <c r="AD58" s="2" t="s">
        <v>107</v>
      </c>
      <c r="AE58" s="2" t="s">
        <v>48</v>
      </c>
      <c r="AH58" s="2" t="s">
        <v>717</v>
      </c>
    </row>
    <row r="59" spans="1:34" ht="300" x14ac:dyDescent="0.25">
      <c r="A59" s="2" t="s">
        <v>643</v>
      </c>
      <c r="B59">
        <v>2010</v>
      </c>
      <c r="C59" s="2" t="s">
        <v>652</v>
      </c>
      <c r="D59" s="2" t="s">
        <v>664</v>
      </c>
      <c r="E59" s="2" t="s">
        <v>722</v>
      </c>
      <c r="F59" s="2" t="s">
        <v>344</v>
      </c>
      <c r="J59" s="2" t="s">
        <v>720</v>
      </c>
      <c r="K59" s="2" t="s">
        <v>721</v>
      </c>
      <c r="L59" s="2" t="s">
        <v>676</v>
      </c>
      <c r="N59" s="2" t="s">
        <v>37</v>
      </c>
      <c r="O59" s="2" t="s">
        <v>38</v>
      </c>
      <c r="P59" s="2" t="s">
        <v>72</v>
      </c>
      <c r="Q59" s="2" t="s">
        <v>102</v>
      </c>
      <c r="S59" s="2" t="s">
        <v>674</v>
      </c>
      <c r="T59" s="2" t="s">
        <v>138</v>
      </c>
      <c r="V59" s="2" t="s">
        <v>723</v>
      </c>
      <c r="X59" s="2" t="s">
        <v>216</v>
      </c>
      <c r="Y59" s="2" t="s">
        <v>77</v>
      </c>
      <c r="Z59" t="s">
        <v>676</v>
      </c>
      <c r="AB59" s="2" t="s">
        <v>37</v>
      </c>
      <c r="AD59" s="2" t="s">
        <v>107</v>
      </c>
      <c r="AE59" s="2" t="s">
        <v>48</v>
      </c>
      <c r="AH59" s="2" t="s">
        <v>712</v>
      </c>
    </row>
    <row r="60" spans="1:34" ht="135" x14ac:dyDescent="0.25">
      <c r="A60" s="2" t="s">
        <v>653</v>
      </c>
      <c r="B60">
        <v>2011</v>
      </c>
      <c r="C60" s="2" t="s">
        <v>654</v>
      </c>
      <c r="D60" s="2" t="s">
        <v>665</v>
      </c>
      <c r="E60" s="2" t="s">
        <v>730</v>
      </c>
      <c r="F60" s="2" t="s">
        <v>148</v>
      </c>
      <c r="J60" s="2" t="s">
        <v>728</v>
      </c>
      <c r="L60" s="2" t="s">
        <v>726</v>
      </c>
      <c r="N60" s="2" t="s">
        <v>37</v>
      </c>
      <c r="O60" s="2" t="s">
        <v>38</v>
      </c>
      <c r="P60" s="2" t="s">
        <v>72</v>
      </c>
      <c r="Q60" s="2" t="s">
        <v>184</v>
      </c>
      <c r="R60" s="2" t="s">
        <v>724</v>
      </c>
      <c r="S60" s="2" t="s">
        <v>40</v>
      </c>
      <c r="T60" s="2" t="s">
        <v>41</v>
      </c>
      <c r="W60" s="2" t="s">
        <v>725</v>
      </c>
      <c r="X60" s="2" t="s">
        <v>729</v>
      </c>
      <c r="Y60" s="2" t="s">
        <v>77</v>
      </c>
      <c r="Z60" s="2" t="s">
        <v>690</v>
      </c>
      <c r="AB60" s="2" t="s">
        <v>37</v>
      </c>
      <c r="AD60" s="2" t="s">
        <v>107</v>
      </c>
      <c r="AE60" s="2" t="s">
        <v>48</v>
      </c>
      <c r="AH60" s="2" t="s">
        <v>727</v>
      </c>
    </row>
    <row r="61" spans="1:34" ht="225" x14ac:dyDescent="0.25">
      <c r="A61" s="2" t="s">
        <v>653</v>
      </c>
      <c r="B61">
        <v>2009</v>
      </c>
      <c r="C61" s="2" t="s">
        <v>656</v>
      </c>
      <c r="D61" s="2" t="s">
        <v>667</v>
      </c>
      <c r="E61" s="2" t="s">
        <v>732</v>
      </c>
      <c r="F61" s="2" t="s">
        <v>671</v>
      </c>
      <c r="L61" s="2" t="s">
        <v>733</v>
      </c>
      <c r="N61" s="2" t="s">
        <v>37</v>
      </c>
      <c r="O61" s="2" t="s">
        <v>38</v>
      </c>
      <c r="P61" s="2" t="s">
        <v>72</v>
      </c>
      <c r="Q61" s="2" t="s">
        <v>184</v>
      </c>
      <c r="R61" s="2" t="s">
        <v>724</v>
      </c>
      <c r="S61" s="2" t="s">
        <v>40</v>
      </c>
      <c r="T61" s="2" t="s">
        <v>128</v>
      </c>
      <c r="X61" s="2" t="s">
        <v>729</v>
      </c>
      <c r="Y61" s="2" t="s">
        <v>248</v>
      </c>
      <c r="Z61" s="2" t="s">
        <v>690</v>
      </c>
      <c r="AB61" s="2" t="s">
        <v>37</v>
      </c>
      <c r="AD61" s="2" t="s">
        <v>107</v>
      </c>
      <c r="AE61" s="2" t="s">
        <v>48</v>
      </c>
      <c r="AH61" s="2" t="s">
        <v>731</v>
      </c>
    </row>
    <row r="62" spans="1:34" ht="195" x14ac:dyDescent="0.25">
      <c r="A62" s="19" t="s">
        <v>648</v>
      </c>
      <c r="B62">
        <v>2011</v>
      </c>
      <c r="C62" s="2" t="s">
        <v>655</v>
      </c>
      <c r="D62" s="2" t="s">
        <v>666</v>
      </c>
      <c r="F62" s="2" t="s">
        <v>670</v>
      </c>
      <c r="S62" s="2" t="s">
        <v>40</v>
      </c>
      <c r="T62" s="2" t="s">
        <v>41</v>
      </c>
      <c r="AB62" s="2" t="s">
        <v>37</v>
      </c>
    </row>
  </sheetData>
  <autoFilter ref="A1:AH62">
    <sortState ref="A2:AH51">
      <sortCondition descending="1" ref="B2:B51"/>
    </sortState>
  </autoFilter>
  <hyperlinks>
    <hyperlink ref="I47" r:id="rId1"/>
    <hyperlink ref="I20" r:id="rId2"/>
    <hyperlink ref="I34" r:id="rId3"/>
    <hyperlink ref="I27" r:id="rId4"/>
    <hyperlink ref="I14" r:id="rId5"/>
    <hyperlink ref="I5" r:id="rId6"/>
    <hyperlink ref="I9" r:id="rId7"/>
    <hyperlink ref="I15" r:id="rId8"/>
    <hyperlink ref="I48" r:id="rId9"/>
    <hyperlink ref="I21" r:id="rId10"/>
    <hyperlink ref="I6" r:id="rId11"/>
    <hyperlink ref="I49" r:id="rId12"/>
    <hyperlink ref="I16" r:id="rId13"/>
    <hyperlink ref="I41" r:id="rId14"/>
    <hyperlink ref="I44" r:id="rId15"/>
    <hyperlink ref="I35" r:id="rId16"/>
    <hyperlink ref="I10" r:id="rId17"/>
    <hyperlink ref="I17" r:id="rId18"/>
    <hyperlink ref="I22" r:id="rId19"/>
    <hyperlink ref="I18" r:id="rId20"/>
    <hyperlink ref="I36" r:id="rId21"/>
    <hyperlink ref="I23" r:id="rId22"/>
    <hyperlink ref="I42" r:id="rId23"/>
    <hyperlink ref="I19" r:id="rId24"/>
    <hyperlink ref="I39" r:id="rId25"/>
    <hyperlink ref="I24" r:id="rId26"/>
    <hyperlink ref="I45" r:id="rId27"/>
    <hyperlink ref="I37" r:id="rId28"/>
    <hyperlink ref="I11" r:id="rId29"/>
    <hyperlink ref="I12" r:id="rId30"/>
    <hyperlink ref="I28" r:id="rId31"/>
    <hyperlink ref="I43" r:id="rId32"/>
    <hyperlink ref="I40" r:id="rId33"/>
    <hyperlink ref="I29" r:id="rId34"/>
    <hyperlink ref="I7" r:id="rId35"/>
    <hyperlink ref="I30" r:id="rId36"/>
    <hyperlink ref="I46" r:id="rId37"/>
    <hyperlink ref="I38" r:id="rId38"/>
    <hyperlink ref="I25" r:id="rId39"/>
    <hyperlink ref="I26" r:id="rId40"/>
    <hyperlink ref="I31" r:id="rId41"/>
    <hyperlink ref="I32" r:id="rId42"/>
    <hyperlink ref="I33" r:id="rId43"/>
    <hyperlink ref="I51" r:id="rId44"/>
    <hyperlink ref="I3" r:id="rId45"/>
    <hyperlink ref="I4" r:id="rId46"/>
    <hyperlink ref="I8" r:id="rId47"/>
  </hyperlinks>
  <pageMargins left="0.7" right="0.7" top="0.75" bottom="0.75" header="0.3" footer="0.3"/>
  <pageSetup paperSize="9" scale="66" fitToWidth="0" fitToHeight="0" orientation="portrait" r:id="rId48"/>
  <colBreaks count="3" manualBreakCount="3">
    <brk id="4" max="1" man="1"/>
    <brk id="21" max="1048575" man="1"/>
    <brk id="27" max="1048575" man="1"/>
  </colBreaks>
  <legacyDrawing r:id="rId4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17"/>
  <sheetViews>
    <sheetView workbookViewId="0">
      <selection activeCell="D17" sqref="D17"/>
    </sheetView>
  </sheetViews>
  <sheetFormatPr baseColWidth="10" defaultRowHeight="15" x14ac:dyDescent="0.25"/>
  <cols>
    <col min="1" max="1" width="17.5703125" customWidth="1"/>
    <col min="2" max="2" width="22.42578125" customWidth="1"/>
    <col min="3" max="3" width="3.85546875" customWidth="1"/>
    <col min="4" max="4" width="30.85546875" customWidth="1"/>
    <col min="5" max="5" width="4.28515625" customWidth="1"/>
    <col min="6" max="6" width="13" customWidth="1"/>
    <col min="7" max="7" width="4.85546875" customWidth="1"/>
    <col min="8" max="8" width="5.5703125" customWidth="1"/>
    <col min="9" max="9" width="7.7109375" customWidth="1"/>
    <col min="10" max="12" width="12.5703125" bestFit="1" customWidth="1"/>
  </cols>
  <sheetData>
    <row r="3" spans="1:10" x14ac:dyDescent="0.25">
      <c r="A3" s="9" t="s">
        <v>553</v>
      </c>
      <c r="B3" s="9" t="s">
        <v>554</v>
      </c>
    </row>
    <row r="4" spans="1:10" x14ac:dyDescent="0.25">
      <c r="A4" s="9" t="s">
        <v>507</v>
      </c>
      <c r="B4" t="s">
        <v>41</v>
      </c>
      <c r="C4" t="s">
        <v>138</v>
      </c>
      <c r="D4" t="s">
        <v>90</v>
      </c>
      <c r="E4" t="s">
        <v>161</v>
      </c>
      <c r="F4" t="s">
        <v>348</v>
      </c>
      <c r="G4" t="s">
        <v>128</v>
      </c>
      <c r="H4" t="s">
        <v>255</v>
      </c>
      <c r="I4" t="s">
        <v>315</v>
      </c>
      <c r="J4" t="s">
        <v>509</v>
      </c>
    </row>
    <row r="5" spans="1:10" x14ac:dyDescent="0.25">
      <c r="A5" s="7">
        <v>2009</v>
      </c>
      <c r="B5" s="10">
        <v>3</v>
      </c>
      <c r="C5" s="10">
        <v>1</v>
      </c>
      <c r="D5" s="10"/>
      <c r="E5" s="10"/>
      <c r="F5" s="10"/>
      <c r="G5" s="10">
        <v>2</v>
      </c>
      <c r="H5" s="10"/>
      <c r="I5" s="10"/>
      <c r="J5" s="10">
        <v>6</v>
      </c>
    </row>
    <row r="6" spans="1:10" x14ac:dyDescent="0.25">
      <c r="A6" s="7">
        <v>2010</v>
      </c>
      <c r="B6" s="10"/>
      <c r="C6" s="10">
        <v>2</v>
      </c>
      <c r="D6" s="10"/>
      <c r="E6" s="10"/>
      <c r="F6" s="10"/>
      <c r="G6" s="10"/>
      <c r="H6" s="10"/>
      <c r="I6" s="10"/>
      <c r="J6" s="10">
        <v>2</v>
      </c>
    </row>
    <row r="7" spans="1:10" x14ac:dyDescent="0.25">
      <c r="A7" s="7">
        <v>2011</v>
      </c>
      <c r="B7" s="10">
        <v>3</v>
      </c>
      <c r="C7" s="10"/>
      <c r="D7" s="10"/>
      <c r="E7" s="10"/>
      <c r="F7" s="10"/>
      <c r="G7" s="10"/>
      <c r="H7" s="10"/>
      <c r="I7" s="10"/>
      <c r="J7" s="10">
        <v>3</v>
      </c>
    </row>
    <row r="8" spans="1:10" x14ac:dyDescent="0.25">
      <c r="A8" s="7">
        <v>2012</v>
      </c>
      <c r="B8" s="10"/>
      <c r="C8" s="10">
        <v>2</v>
      </c>
      <c r="D8" s="10"/>
      <c r="E8" s="10">
        <v>1</v>
      </c>
      <c r="F8" s="10"/>
      <c r="G8" s="10">
        <v>1</v>
      </c>
      <c r="H8" s="10"/>
      <c r="I8" s="10"/>
      <c r="J8" s="10">
        <v>4</v>
      </c>
    </row>
    <row r="9" spans="1:10" x14ac:dyDescent="0.25">
      <c r="A9" s="7">
        <v>2013</v>
      </c>
      <c r="B9" s="10"/>
      <c r="C9" s="10">
        <v>1</v>
      </c>
      <c r="D9" s="10"/>
      <c r="E9" s="10"/>
      <c r="F9" s="10"/>
      <c r="G9" s="10">
        <v>1</v>
      </c>
      <c r="H9" s="10"/>
      <c r="I9" s="10">
        <v>1</v>
      </c>
      <c r="J9" s="10">
        <v>3</v>
      </c>
    </row>
    <row r="10" spans="1:10" x14ac:dyDescent="0.25">
      <c r="A10" s="7">
        <v>2014</v>
      </c>
      <c r="B10" s="10">
        <v>2</v>
      </c>
      <c r="C10" s="10">
        <v>2</v>
      </c>
      <c r="D10" s="10"/>
      <c r="E10" s="10">
        <v>1</v>
      </c>
      <c r="F10" s="10">
        <v>1</v>
      </c>
      <c r="G10" s="10">
        <v>1</v>
      </c>
      <c r="H10" s="10"/>
      <c r="I10" s="10"/>
      <c r="J10" s="10">
        <v>7</v>
      </c>
    </row>
    <row r="11" spans="1:10" x14ac:dyDescent="0.25">
      <c r="A11" s="7">
        <v>2015</v>
      </c>
      <c r="B11" s="10">
        <v>1</v>
      </c>
      <c r="C11" s="10">
        <v>3</v>
      </c>
      <c r="D11" s="10">
        <v>1</v>
      </c>
      <c r="E11" s="10"/>
      <c r="F11" s="10"/>
      <c r="G11" s="10">
        <v>2</v>
      </c>
      <c r="H11" s="10"/>
      <c r="I11" s="10"/>
      <c r="J11" s="10">
        <v>7</v>
      </c>
    </row>
    <row r="12" spans="1:10" x14ac:dyDescent="0.25">
      <c r="A12" s="7">
        <v>2016</v>
      </c>
      <c r="B12" s="10">
        <v>1</v>
      </c>
      <c r="C12" s="10">
        <v>1</v>
      </c>
      <c r="D12" s="10"/>
      <c r="E12" s="10">
        <v>3</v>
      </c>
      <c r="F12" s="10"/>
      <c r="G12" s="10">
        <v>1</v>
      </c>
      <c r="H12" s="10">
        <v>1</v>
      </c>
      <c r="I12" s="10"/>
      <c r="J12" s="10">
        <v>7</v>
      </c>
    </row>
    <row r="13" spans="1:10" x14ac:dyDescent="0.25">
      <c r="A13" s="7">
        <v>2017</v>
      </c>
      <c r="B13" s="10">
        <v>3</v>
      </c>
      <c r="C13" s="10">
        <v>2</v>
      </c>
      <c r="D13" s="10"/>
      <c r="E13" s="10">
        <v>1</v>
      </c>
      <c r="F13" s="10"/>
      <c r="G13" s="10">
        <v>2</v>
      </c>
      <c r="H13" s="10"/>
      <c r="I13" s="10"/>
      <c r="J13" s="10">
        <v>8</v>
      </c>
    </row>
    <row r="14" spans="1:10" x14ac:dyDescent="0.25">
      <c r="A14" s="7">
        <v>2018</v>
      </c>
      <c r="B14" s="10">
        <v>1</v>
      </c>
      <c r="C14" s="10">
        <v>1</v>
      </c>
      <c r="D14" s="10"/>
      <c r="E14" s="10"/>
      <c r="F14" s="10"/>
      <c r="G14" s="10">
        <v>3</v>
      </c>
      <c r="H14" s="10"/>
      <c r="I14" s="10"/>
      <c r="J14" s="10">
        <v>5</v>
      </c>
    </row>
    <row r="15" spans="1:10" x14ac:dyDescent="0.25">
      <c r="A15" s="7">
        <v>2019</v>
      </c>
      <c r="B15" s="10">
        <v>4</v>
      </c>
      <c r="C15" s="10">
        <v>1</v>
      </c>
      <c r="D15" s="10"/>
      <c r="E15" s="10">
        <v>1</v>
      </c>
      <c r="F15" s="10"/>
      <c r="G15" s="10"/>
      <c r="H15" s="10"/>
      <c r="I15" s="10"/>
      <c r="J15" s="10">
        <v>6</v>
      </c>
    </row>
    <row r="16" spans="1:10" x14ac:dyDescent="0.25">
      <c r="A16" s="7">
        <v>2021</v>
      </c>
      <c r="B16" s="10"/>
      <c r="C16" s="10">
        <v>2</v>
      </c>
      <c r="D16" s="10"/>
      <c r="E16" s="10"/>
      <c r="F16" s="10"/>
      <c r="G16" s="10"/>
      <c r="H16" s="10"/>
      <c r="I16" s="10"/>
      <c r="J16" s="10">
        <v>2</v>
      </c>
    </row>
    <row r="17" spans="1:10" x14ac:dyDescent="0.25">
      <c r="A17" s="7" t="s">
        <v>509</v>
      </c>
      <c r="B17" s="10">
        <v>18</v>
      </c>
      <c r="C17" s="10">
        <v>18</v>
      </c>
      <c r="D17" s="10">
        <v>1</v>
      </c>
      <c r="E17" s="10">
        <v>7</v>
      </c>
      <c r="F17" s="10">
        <v>1</v>
      </c>
      <c r="G17" s="10">
        <v>13</v>
      </c>
      <c r="H17" s="10">
        <v>1</v>
      </c>
      <c r="I17" s="10">
        <v>1</v>
      </c>
      <c r="J17" s="10">
        <v>60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34"/>
  <sheetViews>
    <sheetView topLeftCell="A7" workbookViewId="0">
      <selection activeCell="A28" sqref="A28"/>
    </sheetView>
  </sheetViews>
  <sheetFormatPr baseColWidth="10" defaultRowHeight="15" x14ac:dyDescent="0.25"/>
  <cols>
    <col min="1" max="1" width="196.140625" customWidth="1"/>
    <col min="2" max="2" width="32.7109375" bestFit="1" customWidth="1"/>
  </cols>
  <sheetData>
    <row r="3" spans="1:2" x14ac:dyDescent="0.25">
      <c r="A3" s="9" t="s">
        <v>507</v>
      </c>
      <c r="B3" t="s">
        <v>513</v>
      </c>
    </row>
    <row r="4" spans="1:2" x14ac:dyDescent="0.25">
      <c r="A4" s="7" t="s">
        <v>115</v>
      </c>
      <c r="B4" s="10">
        <v>10</v>
      </c>
    </row>
    <row r="5" spans="1:2" x14ac:dyDescent="0.25">
      <c r="A5" s="7" t="s">
        <v>423</v>
      </c>
      <c r="B5" s="10">
        <v>1</v>
      </c>
    </row>
    <row r="6" spans="1:2" x14ac:dyDescent="0.25">
      <c r="A6" s="7" t="s">
        <v>441</v>
      </c>
      <c r="B6" s="10">
        <v>1</v>
      </c>
    </row>
    <row r="7" spans="1:2" x14ac:dyDescent="0.25">
      <c r="A7" s="7" t="s">
        <v>434</v>
      </c>
      <c r="B7" s="10">
        <v>1</v>
      </c>
    </row>
    <row r="8" spans="1:2" x14ac:dyDescent="0.25">
      <c r="A8" s="7" t="s">
        <v>490</v>
      </c>
      <c r="B8" s="10">
        <v>1</v>
      </c>
    </row>
    <row r="9" spans="1:2" x14ac:dyDescent="0.25">
      <c r="A9" s="7" t="s">
        <v>193</v>
      </c>
      <c r="B9" s="10">
        <v>2</v>
      </c>
    </row>
    <row r="10" spans="1:2" x14ac:dyDescent="0.25">
      <c r="A10" s="7" t="s">
        <v>414</v>
      </c>
      <c r="B10" s="10">
        <v>2</v>
      </c>
    </row>
    <row r="11" spans="1:2" x14ac:dyDescent="0.25">
      <c r="A11" s="7" t="s">
        <v>508</v>
      </c>
      <c r="B11" s="10"/>
    </row>
    <row r="12" spans="1:2" x14ac:dyDescent="0.25">
      <c r="A12" s="7" t="s">
        <v>726</v>
      </c>
      <c r="B12" s="10">
        <v>1</v>
      </c>
    </row>
    <row r="13" spans="1:2" x14ac:dyDescent="0.25">
      <c r="A13" s="7" t="s">
        <v>733</v>
      </c>
      <c r="B13" s="10">
        <v>1</v>
      </c>
    </row>
    <row r="14" spans="1:2" x14ac:dyDescent="0.25">
      <c r="A14" s="7" t="s">
        <v>735</v>
      </c>
      <c r="B14" s="10">
        <v>1</v>
      </c>
    </row>
    <row r="15" spans="1:2" x14ac:dyDescent="0.25">
      <c r="A15" s="7" t="s">
        <v>737</v>
      </c>
      <c r="B15" s="10">
        <v>1</v>
      </c>
    </row>
    <row r="16" spans="1:2" x14ac:dyDescent="0.25">
      <c r="A16" s="7" t="s">
        <v>738</v>
      </c>
      <c r="B16" s="10">
        <v>2</v>
      </c>
    </row>
    <row r="17" spans="1:4" x14ac:dyDescent="0.25">
      <c r="A17" s="7" t="s">
        <v>739</v>
      </c>
      <c r="B17" s="10">
        <v>4</v>
      </c>
    </row>
    <row r="18" spans="1:4" x14ac:dyDescent="0.25">
      <c r="A18" s="7" t="s">
        <v>740</v>
      </c>
      <c r="B18" s="10">
        <v>3</v>
      </c>
    </row>
    <row r="19" spans="1:4" x14ac:dyDescent="0.25">
      <c r="A19" s="7" t="s">
        <v>676</v>
      </c>
      <c r="B19" s="10">
        <v>3</v>
      </c>
    </row>
    <row r="20" spans="1:4" x14ac:dyDescent="0.25">
      <c r="A20" s="7" t="s">
        <v>742</v>
      </c>
      <c r="B20" s="10">
        <v>1</v>
      </c>
    </row>
    <row r="21" spans="1:4" x14ac:dyDescent="0.25">
      <c r="A21" s="7" t="s">
        <v>743</v>
      </c>
      <c r="B21" s="10">
        <v>1</v>
      </c>
    </row>
    <row r="22" spans="1:4" x14ac:dyDescent="0.25">
      <c r="A22" s="7" t="s">
        <v>744</v>
      </c>
      <c r="B22" s="10">
        <v>1</v>
      </c>
    </row>
    <row r="23" spans="1:4" x14ac:dyDescent="0.25">
      <c r="A23" s="7" t="s">
        <v>746</v>
      </c>
      <c r="B23" s="10">
        <v>1</v>
      </c>
    </row>
    <row r="24" spans="1:4" x14ac:dyDescent="0.25">
      <c r="A24" s="7" t="s">
        <v>734</v>
      </c>
      <c r="B24" s="10">
        <v>1</v>
      </c>
    </row>
    <row r="25" spans="1:4" x14ac:dyDescent="0.25">
      <c r="A25" s="7" t="s">
        <v>509</v>
      </c>
      <c r="B25" s="10">
        <v>39</v>
      </c>
      <c r="D25">
        <f>39-21</f>
        <v>18</v>
      </c>
    </row>
    <row r="26" spans="1:4" x14ac:dyDescent="0.25">
      <c r="B26" s="11">
        <f>SUM(B21:B25)</f>
        <v>43</v>
      </c>
    </row>
    <row r="28" spans="1:4" x14ac:dyDescent="0.25">
      <c r="A28" s="7" t="s">
        <v>751</v>
      </c>
      <c r="B28">
        <v>12</v>
      </c>
    </row>
    <row r="29" spans="1:4" x14ac:dyDescent="0.25">
      <c r="A29" s="7" t="s">
        <v>756</v>
      </c>
      <c r="B29">
        <v>3</v>
      </c>
    </row>
    <row r="30" spans="1:4" x14ac:dyDescent="0.25">
      <c r="A30" s="7" t="s">
        <v>752</v>
      </c>
      <c r="B30">
        <v>2</v>
      </c>
    </row>
    <row r="31" spans="1:4" x14ac:dyDescent="0.25">
      <c r="A31" s="7" t="s">
        <v>753</v>
      </c>
      <c r="B31">
        <v>2</v>
      </c>
    </row>
    <row r="32" spans="1:4" x14ac:dyDescent="0.25">
      <c r="A32" s="7" t="s">
        <v>754</v>
      </c>
      <c r="B32">
        <v>1</v>
      </c>
    </row>
    <row r="33" spans="1:2" x14ac:dyDescent="0.25">
      <c r="A33" s="7" t="s">
        <v>755</v>
      </c>
      <c r="B33">
        <v>1</v>
      </c>
    </row>
    <row r="34" spans="1:2" x14ac:dyDescent="0.25">
      <c r="A34" s="7" t="s">
        <v>757</v>
      </c>
      <c r="B34">
        <v>18</v>
      </c>
    </row>
  </sheetData>
  <pageMargins left="0.7" right="0.7" top="0.75" bottom="0.75" header="0.3" footer="0.3"/>
  <pageSetup paperSize="9" orientation="portrait" horizontalDpi="300" verticalDpi="3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3"/>
  <sheetViews>
    <sheetView topLeftCell="A14" workbookViewId="0">
      <selection activeCell="C26" sqref="C26"/>
    </sheetView>
  </sheetViews>
  <sheetFormatPr baseColWidth="10" defaultRowHeight="15" x14ac:dyDescent="0.25"/>
  <cols>
    <col min="1" max="1" width="17.5703125" bestFit="1" customWidth="1"/>
    <col min="2" max="2" width="37.28515625" bestFit="1" customWidth="1"/>
  </cols>
  <sheetData>
    <row r="3" spans="1:3" x14ac:dyDescent="0.25">
      <c r="A3" s="9" t="s">
        <v>507</v>
      </c>
      <c r="B3" t="s">
        <v>510</v>
      </c>
    </row>
    <row r="4" spans="1:3" x14ac:dyDescent="0.25">
      <c r="A4" s="7" t="s">
        <v>47</v>
      </c>
      <c r="B4" s="10">
        <v>5</v>
      </c>
      <c r="C4" s="8">
        <f>GETPIVOTDATA("Comportamiento de los datos",$A$3,"Comportamiento de los datos","AR")/GETPIVOTDATA("Comportamiento de los datos",$A$3)</f>
        <v>8.3333333333333329E-2</v>
      </c>
    </row>
    <row r="5" spans="1:3" x14ac:dyDescent="0.25">
      <c r="A5" s="7" t="s">
        <v>94</v>
      </c>
      <c r="B5" s="10">
        <v>1</v>
      </c>
      <c r="C5" s="8">
        <f>GETPIVOTDATA("Comportamiento de los datos",$A$3,"Comportamiento de los datos","AR, ARMA")/GETPIVOTDATA("Comportamiento de los datos",$A$3)</f>
        <v>1.6666666666666666E-2</v>
      </c>
    </row>
    <row r="6" spans="1:3" x14ac:dyDescent="0.25">
      <c r="A6" s="7" t="s">
        <v>675</v>
      </c>
      <c r="B6" s="10">
        <v>1</v>
      </c>
      <c r="C6" s="8">
        <f>GETPIVOTDATA("Comportamiento de los datos",$A$3,"Comportamiento de los datos","iid")/GETPIVOTDATA("Comportamiento de los datos",$A$3)</f>
        <v>0.8833333333333333</v>
      </c>
    </row>
    <row r="7" spans="1:3" x14ac:dyDescent="0.25">
      <c r="A7" s="7" t="s">
        <v>107</v>
      </c>
      <c r="B7" s="10">
        <v>53</v>
      </c>
      <c r="C7" s="8">
        <f>GETPIVOTDATA("Comportamiento de los datos",$A$3,"Comportamiento de los datos","ARMA")/GETPIVOTDATA("Comportamiento de los datos",$A$3)</f>
        <v>1.6666666666666666E-2</v>
      </c>
    </row>
    <row r="8" spans="1:3" x14ac:dyDescent="0.25">
      <c r="A8" s="7" t="s">
        <v>509</v>
      </c>
      <c r="B8" s="10">
        <v>60</v>
      </c>
    </row>
    <row r="10" spans="1:3" x14ac:dyDescent="0.25">
      <c r="A10" s="7" t="s">
        <v>520</v>
      </c>
      <c r="B10" s="8">
        <f>GETPIVOTDATA("Comportamiento de los datos",$A$3,"Comportamiento de los datos","AR")/GETPIVOTDATA("Comportamiento de los datos",$A$3)</f>
        <v>8.3333333333333329E-2</v>
      </c>
    </row>
    <row r="11" spans="1:3" x14ac:dyDescent="0.25">
      <c r="A11" s="7" t="s">
        <v>521</v>
      </c>
      <c r="B11" s="8">
        <f>GETPIVOTDATA("Comportamiento de los datos",$A$3,"Comportamiento de los datos","AR, ARMA")/GETPIVOTDATA("Comportamiento de los datos",$A$3)</f>
        <v>1.6666666666666666E-2</v>
      </c>
    </row>
    <row r="12" spans="1:3" x14ac:dyDescent="0.25">
      <c r="A12" s="7" t="s">
        <v>758</v>
      </c>
      <c r="B12" s="8">
        <v>0.02</v>
      </c>
    </row>
    <row r="13" spans="1:3" x14ac:dyDescent="0.25">
      <c r="A13" s="7" t="s">
        <v>519</v>
      </c>
      <c r="B13" s="8">
        <f>GETPIVOTDATA("Comportamiento de los datos",$A$3,"Comportamiento de los datos","iid")/GETPIVOTDATA("Comportamiento de los datos",$A$3)</f>
        <v>0.8833333333333333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topLeftCell="H1" workbookViewId="0">
      <selection activeCell="P8" sqref="P8"/>
    </sheetView>
  </sheetViews>
  <sheetFormatPr baseColWidth="10" defaultRowHeight="15" x14ac:dyDescent="0.25"/>
  <cols>
    <col min="1" max="1" width="61.140625" customWidth="1"/>
    <col min="2" max="2" width="22.42578125" customWidth="1"/>
    <col min="3" max="3" width="3.85546875" customWidth="1"/>
    <col min="4" max="4" width="30.85546875" bestFit="1" customWidth="1"/>
    <col min="5" max="5" width="4.28515625" customWidth="1"/>
    <col min="6" max="6" width="13" bestFit="1" customWidth="1"/>
    <col min="7" max="7" width="4.85546875" customWidth="1"/>
    <col min="8" max="8" width="5.5703125" customWidth="1"/>
    <col min="9" max="9" width="7.7109375" customWidth="1"/>
    <col min="10" max="10" width="12.5703125" bestFit="1" customWidth="1"/>
  </cols>
  <sheetData>
    <row r="1" spans="1:6" x14ac:dyDescent="0.25">
      <c r="A1" t="s">
        <v>603</v>
      </c>
      <c r="B1" t="s">
        <v>41</v>
      </c>
      <c r="C1" t="s">
        <v>138</v>
      </c>
      <c r="D1" t="s">
        <v>161</v>
      </c>
      <c r="E1" t="s">
        <v>128</v>
      </c>
      <c r="F1" t="s">
        <v>315</v>
      </c>
    </row>
    <row r="2" spans="1:6" x14ac:dyDescent="0.25">
      <c r="A2" s="7" t="s">
        <v>164</v>
      </c>
      <c r="B2">
        <v>1</v>
      </c>
      <c r="D2">
        <v>6</v>
      </c>
      <c r="E2">
        <v>3</v>
      </c>
    </row>
    <row r="3" spans="1:6" x14ac:dyDescent="0.25">
      <c r="A3" s="7" t="s">
        <v>248</v>
      </c>
      <c r="B3">
        <v>3</v>
      </c>
      <c r="C3">
        <v>6</v>
      </c>
      <c r="E3">
        <v>7</v>
      </c>
    </row>
    <row r="4" spans="1:6" x14ac:dyDescent="0.25">
      <c r="A4" s="7" t="s">
        <v>77</v>
      </c>
      <c r="B4">
        <v>10</v>
      </c>
      <c r="C4">
        <v>7</v>
      </c>
      <c r="E4">
        <v>1</v>
      </c>
    </row>
    <row r="5" spans="1:6" x14ac:dyDescent="0.25">
      <c r="A5" s="7" t="s">
        <v>601</v>
      </c>
      <c r="B5">
        <v>4</v>
      </c>
      <c r="D5">
        <v>1</v>
      </c>
      <c r="E5">
        <v>1</v>
      </c>
      <c r="F5">
        <v>1</v>
      </c>
    </row>
    <row r="6" spans="1:6" x14ac:dyDescent="0.25">
      <c r="A6" s="7" t="s">
        <v>602</v>
      </c>
      <c r="B6">
        <v>1</v>
      </c>
    </row>
    <row r="7" spans="1:6" x14ac:dyDescent="0.25">
      <c r="A7" s="7" t="s">
        <v>300</v>
      </c>
      <c r="B7">
        <v>1</v>
      </c>
      <c r="C7">
        <v>1</v>
      </c>
      <c r="F7">
        <v>1</v>
      </c>
    </row>
    <row r="8" spans="1:6" x14ac:dyDescent="0.25">
      <c r="A8" s="7" t="s">
        <v>271</v>
      </c>
      <c r="B8">
        <v>1</v>
      </c>
      <c r="C8">
        <v>1</v>
      </c>
    </row>
    <row r="19" spans="1:10" x14ac:dyDescent="0.25">
      <c r="A19" s="9" t="s">
        <v>600</v>
      </c>
      <c r="B19" s="9" t="s">
        <v>554</v>
      </c>
    </row>
    <row r="20" spans="1:10" x14ac:dyDescent="0.25">
      <c r="A20" s="9" t="s">
        <v>507</v>
      </c>
      <c r="B20" t="s">
        <v>41</v>
      </c>
      <c r="C20" t="s">
        <v>138</v>
      </c>
      <c r="D20" t="s">
        <v>90</v>
      </c>
      <c r="E20" t="s">
        <v>161</v>
      </c>
      <c r="F20" t="s">
        <v>348</v>
      </c>
      <c r="G20" t="s">
        <v>128</v>
      </c>
      <c r="H20" t="s">
        <v>255</v>
      </c>
      <c r="I20" t="s">
        <v>315</v>
      </c>
      <c r="J20" t="s">
        <v>509</v>
      </c>
    </row>
    <row r="21" spans="1:10" x14ac:dyDescent="0.25">
      <c r="A21" s="7" t="s">
        <v>77</v>
      </c>
      <c r="B21" s="10">
        <v>5</v>
      </c>
      <c r="C21" s="10">
        <v>2</v>
      </c>
      <c r="D21" s="10"/>
      <c r="E21" s="10"/>
      <c r="F21" s="10"/>
      <c r="G21" s="10"/>
      <c r="H21" s="10"/>
      <c r="I21" s="10"/>
      <c r="J21" s="10">
        <v>7</v>
      </c>
    </row>
    <row r="22" spans="1:10" x14ac:dyDescent="0.25">
      <c r="A22" s="7" t="s">
        <v>46</v>
      </c>
      <c r="B22" s="10">
        <v>1</v>
      </c>
      <c r="C22" s="10"/>
      <c r="D22" s="10"/>
      <c r="E22" s="10"/>
      <c r="F22" s="10"/>
      <c r="G22" s="10"/>
      <c r="H22" s="10"/>
      <c r="I22" s="10"/>
      <c r="J22" s="10">
        <v>1</v>
      </c>
    </row>
    <row r="23" spans="1:10" x14ac:dyDescent="0.25">
      <c r="A23" s="7" t="s">
        <v>120</v>
      </c>
      <c r="B23" s="10">
        <v>1</v>
      </c>
      <c r="C23" s="10"/>
      <c r="D23" s="10"/>
      <c r="E23" s="10"/>
      <c r="F23" s="10">
        <v>1</v>
      </c>
      <c r="G23" s="10"/>
      <c r="H23" s="10"/>
      <c r="I23" s="10"/>
      <c r="J23" s="10">
        <v>2</v>
      </c>
    </row>
    <row r="24" spans="1:10" x14ac:dyDescent="0.25">
      <c r="A24" s="7" t="s">
        <v>154</v>
      </c>
      <c r="B24" s="10">
        <v>1</v>
      </c>
      <c r="C24" s="10"/>
      <c r="D24" s="10"/>
      <c r="E24" s="10"/>
      <c r="F24" s="10"/>
      <c r="G24" s="10"/>
      <c r="H24" s="10"/>
      <c r="I24" s="10"/>
      <c r="J24" s="10">
        <v>1</v>
      </c>
    </row>
    <row r="25" spans="1:10" x14ac:dyDescent="0.25">
      <c r="A25" s="7" t="s">
        <v>62</v>
      </c>
      <c r="B25" s="10">
        <v>1</v>
      </c>
      <c r="C25" s="10"/>
      <c r="D25" s="10"/>
      <c r="E25" s="10"/>
      <c r="F25" s="10"/>
      <c r="G25" s="10"/>
      <c r="H25" s="10"/>
      <c r="I25" s="10"/>
      <c r="J25" s="10">
        <v>1</v>
      </c>
    </row>
    <row r="26" spans="1:10" x14ac:dyDescent="0.25">
      <c r="A26" s="7" t="s">
        <v>402</v>
      </c>
      <c r="B26" s="10"/>
      <c r="C26" s="10">
        <v>1</v>
      </c>
      <c r="D26" s="10"/>
      <c r="E26" s="10"/>
      <c r="F26" s="10"/>
      <c r="G26" s="10"/>
      <c r="H26" s="10"/>
      <c r="I26" s="10"/>
      <c r="J26" s="10">
        <v>1</v>
      </c>
    </row>
    <row r="27" spans="1:10" x14ac:dyDescent="0.25">
      <c r="A27" s="7" t="s">
        <v>142</v>
      </c>
      <c r="B27" s="10"/>
      <c r="C27" s="10">
        <v>1</v>
      </c>
      <c r="D27" s="10"/>
      <c r="E27" s="10"/>
      <c r="F27" s="10"/>
      <c r="G27" s="10"/>
      <c r="H27" s="10"/>
      <c r="I27" s="10"/>
      <c r="J27" s="10">
        <v>1</v>
      </c>
    </row>
    <row r="28" spans="1:10" x14ac:dyDescent="0.25">
      <c r="A28" s="7" t="s">
        <v>372</v>
      </c>
      <c r="B28" s="10"/>
      <c r="C28" s="10">
        <v>1</v>
      </c>
      <c r="D28" s="10"/>
      <c r="E28" s="10"/>
      <c r="F28" s="10"/>
      <c r="G28" s="10"/>
      <c r="H28" s="10"/>
      <c r="I28" s="10"/>
      <c r="J28" s="10">
        <v>1</v>
      </c>
    </row>
    <row r="29" spans="1:10" x14ac:dyDescent="0.25">
      <c r="A29" s="7" t="s">
        <v>506</v>
      </c>
      <c r="B29" s="10">
        <v>1</v>
      </c>
      <c r="C29" s="10"/>
      <c r="D29" s="10"/>
      <c r="E29" s="10"/>
      <c r="F29" s="10"/>
      <c r="G29" s="10"/>
      <c r="H29" s="10"/>
      <c r="I29" s="10"/>
      <c r="J29" s="10">
        <v>1</v>
      </c>
    </row>
    <row r="30" spans="1:10" x14ac:dyDescent="0.25">
      <c r="A30" s="7" t="s">
        <v>428</v>
      </c>
      <c r="B30" s="10">
        <v>1</v>
      </c>
      <c r="C30" s="10"/>
      <c r="D30" s="10"/>
      <c r="E30" s="10"/>
      <c r="F30" s="10"/>
      <c r="G30" s="10"/>
      <c r="H30" s="10"/>
      <c r="I30" s="10"/>
      <c r="J30" s="10">
        <v>1</v>
      </c>
    </row>
    <row r="31" spans="1:10" x14ac:dyDescent="0.25">
      <c r="A31" s="7" t="s">
        <v>91</v>
      </c>
      <c r="B31" s="10"/>
      <c r="C31" s="10"/>
      <c r="D31" s="10">
        <v>1</v>
      </c>
      <c r="E31" s="10"/>
      <c r="F31" s="10"/>
      <c r="G31" s="10"/>
      <c r="H31" s="10"/>
      <c r="I31" s="10"/>
      <c r="J31" s="10">
        <v>1</v>
      </c>
    </row>
    <row r="32" spans="1:10" x14ac:dyDescent="0.25">
      <c r="A32" s="7" t="s">
        <v>309</v>
      </c>
      <c r="B32" s="10">
        <v>1</v>
      </c>
      <c r="C32" s="10"/>
      <c r="D32" s="10"/>
      <c r="E32" s="10"/>
      <c r="F32" s="10"/>
      <c r="G32" s="10"/>
      <c r="H32" s="10"/>
      <c r="I32" s="10"/>
      <c r="J32" s="10">
        <v>1</v>
      </c>
    </row>
    <row r="33" spans="1:10" x14ac:dyDescent="0.25">
      <c r="A33" s="7" t="s">
        <v>164</v>
      </c>
      <c r="B33" s="10"/>
      <c r="C33" s="10"/>
      <c r="D33" s="10"/>
      <c r="E33" s="10">
        <v>3</v>
      </c>
      <c r="F33" s="10"/>
      <c r="G33" s="10">
        <v>1</v>
      </c>
      <c r="H33" s="10"/>
      <c r="I33" s="10"/>
      <c r="J33" s="10">
        <v>4</v>
      </c>
    </row>
    <row r="34" spans="1:10" x14ac:dyDescent="0.25">
      <c r="A34" s="7" t="s">
        <v>551</v>
      </c>
      <c r="B34" s="10"/>
      <c r="C34" s="10"/>
      <c r="D34" s="10"/>
      <c r="E34" s="10">
        <v>1</v>
      </c>
      <c r="F34" s="10"/>
      <c r="G34" s="10"/>
      <c r="H34" s="10"/>
      <c r="I34" s="10"/>
      <c r="J34" s="10">
        <v>1</v>
      </c>
    </row>
    <row r="35" spans="1:10" x14ac:dyDescent="0.25">
      <c r="A35" s="7" t="s">
        <v>176</v>
      </c>
      <c r="B35" s="10">
        <v>1</v>
      </c>
      <c r="C35" s="10"/>
      <c r="D35" s="10"/>
      <c r="E35" s="10"/>
      <c r="F35" s="10"/>
      <c r="G35" s="10">
        <v>2</v>
      </c>
      <c r="H35" s="10"/>
      <c r="I35" s="10"/>
      <c r="J35" s="10">
        <v>3</v>
      </c>
    </row>
    <row r="36" spans="1:10" x14ac:dyDescent="0.25">
      <c r="A36" s="7" t="s">
        <v>206</v>
      </c>
      <c r="B36" s="10"/>
      <c r="C36" s="10"/>
      <c r="D36" s="10"/>
      <c r="E36" s="10">
        <v>1</v>
      </c>
      <c r="F36" s="10"/>
      <c r="G36" s="10"/>
      <c r="H36" s="10"/>
      <c r="I36" s="10"/>
      <c r="J36" s="10">
        <v>1</v>
      </c>
    </row>
    <row r="37" spans="1:10" x14ac:dyDescent="0.25">
      <c r="A37" s="7" t="s">
        <v>196</v>
      </c>
      <c r="B37" s="10"/>
      <c r="C37" s="10"/>
      <c r="D37" s="10"/>
      <c r="E37" s="10">
        <v>1</v>
      </c>
      <c r="F37" s="10"/>
      <c r="G37" s="10"/>
      <c r="H37" s="10"/>
      <c r="I37" s="10"/>
      <c r="J37" s="10">
        <v>1</v>
      </c>
    </row>
    <row r="38" spans="1:10" x14ac:dyDescent="0.25">
      <c r="A38" s="7" t="s">
        <v>248</v>
      </c>
      <c r="B38" s="10">
        <v>1</v>
      </c>
      <c r="C38" s="10">
        <v>4</v>
      </c>
      <c r="D38" s="10"/>
      <c r="E38" s="10"/>
      <c r="F38" s="10"/>
      <c r="G38" s="10">
        <v>4</v>
      </c>
      <c r="H38" s="10"/>
      <c r="I38" s="10"/>
      <c r="J38" s="10">
        <v>9</v>
      </c>
    </row>
    <row r="39" spans="1:10" x14ac:dyDescent="0.25">
      <c r="A39" s="7" t="s">
        <v>393</v>
      </c>
      <c r="B39" s="10"/>
      <c r="C39" s="10">
        <v>2</v>
      </c>
      <c r="D39" s="10"/>
      <c r="E39" s="10"/>
      <c r="F39" s="10"/>
      <c r="G39" s="10"/>
      <c r="H39" s="10"/>
      <c r="I39" s="10"/>
      <c r="J39" s="10">
        <v>2</v>
      </c>
    </row>
    <row r="40" spans="1:10" x14ac:dyDescent="0.25">
      <c r="A40" s="7" t="s">
        <v>227</v>
      </c>
      <c r="B40" s="10">
        <v>1</v>
      </c>
      <c r="C40" s="10"/>
      <c r="D40" s="10"/>
      <c r="E40" s="10"/>
      <c r="F40" s="10"/>
      <c r="G40" s="10"/>
      <c r="H40" s="10"/>
      <c r="I40" s="10"/>
      <c r="J40" s="10">
        <v>1</v>
      </c>
    </row>
    <row r="41" spans="1:10" x14ac:dyDescent="0.25">
      <c r="A41" s="7" t="s">
        <v>259</v>
      </c>
      <c r="B41" s="10"/>
      <c r="C41" s="10"/>
      <c r="D41" s="10"/>
      <c r="E41" s="10"/>
      <c r="F41" s="10"/>
      <c r="G41" s="10"/>
      <c r="H41" s="10">
        <v>1</v>
      </c>
      <c r="I41" s="10"/>
      <c r="J41" s="10">
        <v>1</v>
      </c>
    </row>
    <row r="42" spans="1:10" x14ac:dyDescent="0.25">
      <c r="A42" s="7" t="s">
        <v>381</v>
      </c>
      <c r="B42" s="10"/>
      <c r="C42" s="10"/>
      <c r="D42" s="10"/>
      <c r="E42" s="10"/>
      <c r="F42" s="10"/>
      <c r="G42" s="10">
        <v>1</v>
      </c>
      <c r="H42" s="10"/>
      <c r="I42" s="10"/>
      <c r="J42" s="10">
        <v>1</v>
      </c>
    </row>
    <row r="43" spans="1:10" x14ac:dyDescent="0.25">
      <c r="A43" s="7" t="s">
        <v>319</v>
      </c>
      <c r="B43" s="10"/>
      <c r="C43" s="10"/>
      <c r="D43" s="10"/>
      <c r="E43" s="10"/>
      <c r="F43" s="10"/>
      <c r="G43" s="10"/>
      <c r="H43" s="10"/>
      <c r="I43" s="10">
        <v>1</v>
      </c>
      <c r="J43" s="10">
        <v>1</v>
      </c>
    </row>
    <row r="44" spans="1:10" x14ac:dyDescent="0.25">
      <c r="A44" s="7" t="s">
        <v>300</v>
      </c>
      <c r="B44" s="10"/>
      <c r="C44" s="10">
        <v>1</v>
      </c>
      <c r="D44" s="10"/>
      <c r="E44" s="10"/>
      <c r="F44" s="10"/>
      <c r="G44" s="10"/>
      <c r="H44" s="10"/>
      <c r="I44" s="10"/>
      <c r="J44" s="10">
        <v>1</v>
      </c>
    </row>
    <row r="45" spans="1:10" x14ac:dyDescent="0.25">
      <c r="A45" s="7" t="s">
        <v>271</v>
      </c>
      <c r="B45" s="10">
        <v>1</v>
      </c>
      <c r="C45" s="10">
        <v>1</v>
      </c>
      <c r="D45" s="10"/>
      <c r="E45" s="10"/>
      <c r="F45" s="10"/>
      <c r="G45" s="10"/>
      <c r="H45" s="10"/>
      <c r="I45" s="10"/>
      <c r="J45" s="10">
        <v>2</v>
      </c>
    </row>
    <row r="46" spans="1:10" x14ac:dyDescent="0.25">
      <c r="A46" s="7" t="s">
        <v>509</v>
      </c>
      <c r="B46" s="10">
        <v>16</v>
      </c>
      <c r="C46" s="10">
        <v>13</v>
      </c>
      <c r="D46" s="10">
        <v>1</v>
      </c>
      <c r="E46" s="10">
        <v>6</v>
      </c>
      <c r="F46" s="10">
        <v>1</v>
      </c>
      <c r="G46" s="10">
        <v>8</v>
      </c>
      <c r="H46" s="10">
        <v>1</v>
      </c>
      <c r="I46" s="10">
        <v>1</v>
      </c>
      <c r="J46" s="10">
        <v>47</v>
      </c>
    </row>
  </sheetData>
  <sortState ref="A2:C7">
    <sortCondition ref="A2:A7"/>
  </sortState>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
  <sheetViews>
    <sheetView workbookViewId="0">
      <selection activeCell="B15" sqref="B15"/>
    </sheetView>
  </sheetViews>
  <sheetFormatPr baseColWidth="10" defaultRowHeight="15" x14ac:dyDescent="0.25"/>
  <cols>
    <col min="1" max="1" width="47.7109375" customWidth="1"/>
    <col min="2" max="2" width="31.28515625" bestFit="1" customWidth="1"/>
  </cols>
  <sheetData>
    <row r="1" spans="1:3" x14ac:dyDescent="0.25">
      <c r="A1" t="s">
        <v>610</v>
      </c>
      <c r="B1">
        <v>11</v>
      </c>
      <c r="C1" s="8">
        <f t="shared" ref="C1:C12" si="0">B1/$B$13</f>
        <v>0.91666666666666663</v>
      </c>
    </row>
    <row r="2" spans="1:3" x14ac:dyDescent="0.25">
      <c r="A2" t="s">
        <v>611</v>
      </c>
      <c r="B2">
        <v>2</v>
      </c>
      <c r="C2" s="8">
        <f t="shared" si="0"/>
        <v>0.16666666666666666</v>
      </c>
    </row>
    <row r="3" spans="1:3" x14ac:dyDescent="0.25">
      <c r="A3" t="s">
        <v>612</v>
      </c>
      <c r="B3">
        <v>2</v>
      </c>
      <c r="C3" s="8">
        <f t="shared" si="0"/>
        <v>0.16666666666666666</v>
      </c>
    </row>
    <row r="4" spans="1:3" x14ac:dyDescent="0.25">
      <c r="A4" t="s">
        <v>613</v>
      </c>
      <c r="B4">
        <v>8</v>
      </c>
      <c r="C4" s="8">
        <f t="shared" si="0"/>
        <v>0.66666666666666663</v>
      </c>
    </row>
    <row r="5" spans="1:3" x14ac:dyDescent="0.25">
      <c r="A5" t="s">
        <v>614</v>
      </c>
      <c r="B5">
        <v>12</v>
      </c>
      <c r="C5" s="8">
        <f t="shared" si="0"/>
        <v>1</v>
      </c>
    </row>
    <row r="6" spans="1:3" x14ac:dyDescent="0.25">
      <c r="A6" t="s">
        <v>615</v>
      </c>
      <c r="B6">
        <v>12</v>
      </c>
      <c r="C6" s="8">
        <f t="shared" si="0"/>
        <v>1</v>
      </c>
    </row>
    <row r="7" spans="1:3" x14ac:dyDescent="0.25">
      <c r="A7" t="s">
        <v>616</v>
      </c>
      <c r="B7">
        <v>4</v>
      </c>
      <c r="C7" s="8">
        <f t="shared" si="0"/>
        <v>0.33333333333333331</v>
      </c>
    </row>
    <row r="8" spans="1:3" x14ac:dyDescent="0.25">
      <c r="A8" t="s">
        <v>617</v>
      </c>
      <c r="B8">
        <v>5</v>
      </c>
      <c r="C8" s="8">
        <f t="shared" si="0"/>
        <v>0.41666666666666669</v>
      </c>
    </row>
    <row r="9" spans="1:3" x14ac:dyDescent="0.25">
      <c r="A9" s="2" t="s">
        <v>766</v>
      </c>
      <c r="B9">
        <v>4</v>
      </c>
      <c r="C9" s="8">
        <f t="shared" si="0"/>
        <v>0.33333333333333331</v>
      </c>
    </row>
    <row r="10" spans="1:3" x14ac:dyDescent="0.25">
      <c r="A10" t="s">
        <v>618</v>
      </c>
      <c r="B10">
        <v>2</v>
      </c>
      <c r="C10" s="8">
        <f t="shared" si="0"/>
        <v>0.16666666666666666</v>
      </c>
    </row>
    <row r="11" spans="1:3" x14ac:dyDescent="0.25">
      <c r="A11" t="s">
        <v>619</v>
      </c>
      <c r="B11">
        <v>1</v>
      </c>
      <c r="C11" s="8">
        <f t="shared" si="0"/>
        <v>8.3333333333333329E-2</v>
      </c>
    </row>
    <row r="12" spans="1:3" x14ac:dyDescent="0.25">
      <c r="A12" t="s">
        <v>620</v>
      </c>
      <c r="B12">
        <v>1</v>
      </c>
      <c r="C12" s="8">
        <f t="shared" si="0"/>
        <v>8.3333333333333329E-2</v>
      </c>
    </row>
    <row r="13" spans="1:3" x14ac:dyDescent="0.25">
      <c r="B13">
        <v>12</v>
      </c>
    </row>
    <row r="22" spans="1:3" x14ac:dyDescent="0.25">
      <c r="A22" s="12" t="s">
        <v>625</v>
      </c>
      <c r="B22">
        <v>6</v>
      </c>
    </row>
    <row r="23" spans="1:3" x14ac:dyDescent="0.25">
      <c r="A23" s="12" t="s">
        <v>626</v>
      </c>
      <c r="B23">
        <v>2</v>
      </c>
    </row>
    <row r="25" spans="1:3" x14ac:dyDescent="0.25">
      <c r="A25" t="s">
        <v>621</v>
      </c>
      <c r="B25">
        <v>8</v>
      </c>
      <c r="C25" s="8">
        <f>B25/$B$27</f>
        <v>0.13333333333333333</v>
      </c>
    </row>
    <row r="26" spans="1:3" x14ac:dyDescent="0.25">
      <c r="A26" t="s">
        <v>37</v>
      </c>
      <c r="B26">
        <v>52</v>
      </c>
      <c r="C26" s="8">
        <f>B26/$B$27</f>
        <v>0.8666666666666667</v>
      </c>
    </row>
    <row r="27" spans="1:3" x14ac:dyDescent="0.25">
      <c r="B27">
        <f>SUM(B25:B26)</f>
        <v>60</v>
      </c>
    </row>
    <row r="43" spans="1:2" x14ac:dyDescent="0.25">
      <c r="A43" s="9" t="s">
        <v>507</v>
      </c>
      <c r="B43" t="s">
        <v>759</v>
      </c>
    </row>
    <row r="44" spans="1:2" x14ac:dyDescent="0.25">
      <c r="A44" s="7" t="s">
        <v>329</v>
      </c>
      <c r="B44" s="10">
        <v>4</v>
      </c>
    </row>
    <row r="45" spans="1:2" x14ac:dyDescent="0.25">
      <c r="A45" s="7" t="s">
        <v>92</v>
      </c>
      <c r="B45" s="10">
        <v>1</v>
      </c>
    </row>
    <row r="46" spans="1:2" x14ac:dyDescent="0.25">
      <c r="A46" s="7" t="s">
        <v>552</v>
      </c>
      <c r="B46" s="10">
        <v>1</v>
      </c>
    </row>
    <row r="47" spans="1:2" x14ac:dyDescent="0.25">
      <c r="A47" s="7" t="s">
        <v>455</v>
      </c>
      <c r="B47" s="10">
        <v>2</v>
      </c>
    </row>
    <row r="48" spans="1:2" x14ac:dyDescent="0.25">
      <c r="A48" s="7" t="s">
        <v>37</v>
      </c>
      <c r="B48" s="10">
        <v>43</v>
      </c>
    </row>
    <row r="49" spans="1:2" x14ac:dyDescent="0.25">
      <c r="A49" s="7" t="s">
        <v>508</v>
      </c>
      <c r="B49" s="10"/>
    </row>
    <row r="50" spans="1:2" x14ac:dyDescent="0.25">
      <c r="A50" s="7" t="s">
        <v>509</v>
      </c>
      <c r="B50" s="10">
        <v>51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7"/>
  <sheetViews>
    <sheetView tabSelected="1" topLeftCell="A10" workbookViewId="0">
      <selection activeCell="A12" sqref="A12"/>
    </sheetView>
  </sheetViews>
  <sheetFormatPr baseColWidth="10" defaultRowHeight="15" x14ac:dyDescent="0.25"/>
  <cols>
    <col min="1" max="1" width="17.5703125" customWidth="1"/>
    <col min="2" max="2" width="39.5703125" customWidth="1"/>
    <col min="3" max="3" width="6.7109375" customWidth="1"/>
    <col min="4" max="4" width="30.85546875" customWidth="1"/>
    <col min="5" max="5" width="4.28515625" customWidth="1"/>
    <col min="6" max="6" width="13" customWidth="1"/>
    <col min="7" max="7" width="4.85546875" customWidth="1"/>
    <col min="8" max="8" width="5.5703125" customWidth="1"/>
    <col min="9" max="9" width="7.7109375" customWidth="1"/>
    <col min="10" max="10" width="12.5703125" bestFit="1" customWidth="1"/>
    <col min="11" max="11" width="59.42578125" bestFit="1" customWidth="1"/>
  </cols>
  <sheetData>
    <row r="1" spans="1:11" x14ac:dyDescent="0.25">
      <c r="A1" s="9" t="s">
        <v>507</v>
      </c>
      <c r="B1" t="s">
        <v>511</v>
      </c>
    </row>
    <row r="2" spans="1:11" x14ac:dyDescent="0.25">
      <c r="A2" s="7" t="s">
        <v>37</v>
      </c>
      <c r="B2" s="10">
        <v>50</v>
      </c>
    </row>
    <row r="3" spans="1:11" x14ac:dyDescent="0.25">
      <c r="A3" s="7" t="s">
        <v>78</v>
      </c>
      <c r="B3" s="10">
        <v>10</v>
      </c>
    </row>
    <row r="4" spans="1:11" x14ac:dyDescent="0.25">
      <c r="A4" s="7" t="s">
        <v>509</v>
      </c>
      <c r="B4" s="10">
        <v>60</v>
      </c>
    </row>
    <row r="7" spans="1:11" x14ac:dyDescent="0.25">
      <c r="A7" s="7" t="s">
        <v>621</v>
      </c>
      <c r="B7" s="8">
        <f>GETPIVOTDATA("Reglas de corrida o de detección",$A$1,"Reglas de corrida o de detección","Si")/GETPIVOTDATA("Reglas de corrida o de detección",$A$1)</f>
        <v>0.16666666666666666</v>
      </c>
      <c r="C7" s="8">
        <f>GETPIVOTDATA("Reglas de corrida o de detección",$A$1,"Reglas de corrida o de detección","Si")/GETPIVOTDATA("Reglas de corrida o de detección",$A$1)</f>
        <v>0.16666666666666666</v>
      </c>
    </row>
    <row r="8" spans="1:11" x14ac:dyDescent="0.25">
      <c r="A8" s="7" t="s">
        <v>37</v>
      </c>
      <c r="B8" s="8">
        <f>GETPIVOTDATA("Reglas de corrida o de detección",$A$1,"Reglas de corrida o de detección","No")/GETPIVOTDATA("Reglas de corrida o de detección",$A$1)</f>
        <v>0.83333333333333337</v>
      </c>
      <c r="C8" s="8">
        <f>GETPIVOTDATA("Reglas de corrida o de detección",$A$1,"Reglas de corrida o de detección","No")/GETPIVOTDATA("Reglas de corrida o de detección",$A$1)</f>
        <v>0.83333333333333337</v>
      </c>
    </row>
    <row r="9" spans="1:11" x14ac:dyDescent="0.25">
      <c r="A9" t="s">
        <v>765</v>
      </c>
      <c r="B9">
        <v>2</v>
      </c>
      <c r="C9" s="8"/>
    </row>
    <row r="10" spans="1:11" x14ac:dyDescent="0.25">
      <c r="A10" t="s">
        <v>623</v>
      </c>
      <c r="B10">
        <v>3</v>
      </c>
      <c r="C10" s="8"/>
    </row>
    <row r="11" spans="1:11" x14ac:dyDescent="0.25">
      <c r="A11" t="s">
        <v>767</v>
      </c>
      <c r="B11">
        <v>2</v>
      </c>
      <c r="C11" s="8"/>
    </row>
    <row r="12" spans="1:11" x14ac:dyDescent="0.25">
      <c r="A12" t="s">
        <v>624</v>
      </c>
      <c r="B12">
        <v>1</v>
      </c>
      <c r="C12" s="8"/>
    </row>
    <row r="13" spans="1:11" x14ac:dyDescent="0.25">
      <c r="A13" t="s">
        <v>526</v>
      </c>
      <c r="B13">
        <v>3</v>
      </c>
      <c r="C13" s="8"/>
    </row>
    <row r="14" spans="1:11" x14ac:dyDescent="0.25">
      <c r="A14" t="s">
        <v>527</v>
      </c>
      <c r="B14">
        <v>1</v>
      </c>
      <c r="C14" s="8"/>
    </row>
    <row r="15" spans="1:11" x14ac:dyDescent="0.25">
      <c r="A15" t="s">
        <v>622</v>
      </c>
      <c r="B15">
        <v>3</v>
      </c>
      <c r="C15" s="8"/>
    </row>
    <row r="16" spans="1:11" x14ac:dyDescent="0.25">
      <c r="A16" t="s">
        <v>512</v>
      </c>
      <c r="B16">
        <v>15</v>
      </c>
      <c r="K16" t="s">
        <v>562</v>
      </c>
    </row>
    <row r="17" spans="11:17" x14ac:dyDescent="0.25">
      <c r="K17" t="s">
        <v>560</v>
      </c>
    </row>
    <row r="18" spans="11:17" x14ac:dyDescent="0.25">
      <c r="K18" t="s">
        <v>556</v>
      </c>
    </row>
    <row r="19" spans="11:17" x14ac:dyDescent="0.25">
      <c r="K19" t="s">
        <v>558</v>
      </c>
    </row>
    <row r="20" spans="11:17" x14ac:dyDescent="0.25">
      <c r="K20" t="s">
        <v>557</v>
      </c>
    </row>
    <row r="21" spans="11:17" x14ac:dyDescent="0.25">
      <c r="K21" t="s">
        <v>563</v>
      </c>
    </row>
    <row r="22" spans="11:17" x14ac:dyDescent="0.25">
      <c r="K22" t="s">
        <v>559</v>
      </c>
    </row>
    <row r="23" spans="11:17" x14ac:dyDescent="0.25">
      <c r="K23" t="s">
        <v>555</v>
      </c>
    </row>
    <row r="24" spans="11:17" x14ac:dyDescent="0.25">
      <c r="K24" t="s">
        <v>561</v>
      </c>
    </row>
    <row r="25" spans="11:17" x14ac:dyDescent="0.25">
      <c r="K25" t="s">
        <v>564</v>
      </c>
    </row>
    <row r="28" spans="11:17" x14ac:dyDescent="0.25">
      <c r="K28" t="s">
        <v>574</v>
      </c>
      <c r="L28" s="13" t="s">
        <v>41</v>
      </c>
      <c r="M28" s="13" t="s">
        <v>138</v>
      </c>
      <c r="N28" s="13" t="s">
        <v>161</v>
      </c>
      <c r="O28" s="13" t="s">
        <v>128</v>
      </c>
      <c r="P28" s="13" t="s">
        <v>315</v>
      </c>
    </row>
    <row r="29" spans="11:17" x14ac:dyDescent="0.25">
      <c r="K29" t="s">
        <v>572</v>
      </c>
      <c r="M29">
        <v>1</v>
      </c>
      <c r="N29">
        <v>1</v>
      </c>
      <c r="Q29">
        <f>SUM(L29:P29)</f>
        <v>2</v>
      </c>
    </row>
    <row r="30" spans="11:17" x14ac:dyDescent="0.25">
      <c r="K30" t="s">
        <v>570</v>
      </c>
      <c r="L30">
        <v>2</v>
      </c>
      <c r="N30">
        <v>1</v>
      </c>
      <c r="Q30">
        <f t="shared" ref="Q30:Q38" si="0">SUM(L30:P30)</f>
        <v>3</v>
      </c>
    </row>
    <row r="31" spans="11:17" x14ac:dyDescent="0.25">
      <c r="K31" t="s">
        <v>566</v>
      </c>
      <c r="L31">
        <v>2</v>
      </c>
      <c r="M31">
        <v>2</v>
      </c>
      <c r="O31">
        <v>3</v>
      </c>
      <c r="Q31">
        <f t="shared" si="0"/>
        <v>7</v>
      </c>
    </row>
    <row r="32" spans="11:17" x14ac:dyDescent="0.25">
      <c r="K32" t="s">
        <v>568</v>
      </c>
      <c r="L32">
        <v>1</v>
      </c>
      <c r="M32">
        <v>1</v>
      </c>
      <c r="Q32">
        <f t="shared" si="0"/>
        <v>2</v>
      </c>
    </row>
    <row r="33" spans="1:17" x14ac:dyDescent="0.25">
      <c r="K33" t="s">
        <v>567</v>
      </c>
      <c r="L33">
        <v>4</v>
      </c>
      <c r="M33">
        <v>1</v>
      </c>
      <c r="O33">
        <v>2</v>
      </c>
      <c r="Q33">
        <f t="shared" si="0"/>
        <v>7</v>
      </c>
    </row>
    <row r="34" spans="1:17" x14ac:dyDescent="0.25">
      <c r="A34" s="13" t="s">
        <v>514</v>
      </c>
      <c r="B34" s="14">
        <v>19</v>
      </c>
      <c r="K34" t="s">
        <v>573</v>
      </c>
      <c r="L34">
        <v>1</v>
      </c>
      <c r="M34">
        <v>1</v>
      </c>
      <c r="O34">
        <v>1</v>
      </c>
      <c r="Q34">
        <f t="shared" si="0"/>
        <v>3</v>
      </c>
    </row>
    <row r="35" spans="1:17" x14ac:dyDescent="0.25">
      <c r="A35" s="13" t="s">
        <v>515</v>
      </c>
      <c r="B35" s="14">
        <v>18</v>
      </c>
      <c r="K35" t="s">
        <v>569</v>
      </c>
      <c r="L35">
        <v>1</v>
      </c>
      <c r="O35">
        <v>1</v>
      </c>
      <c r="Q35">
        <f t="shared" si="0"/>
        <v>2</v>
      </c>
    </row>
    <row r="36" spans="1:17" x14ac:dyDescent="0.25">
      <c r="A36" s="13" t="s">
        <v>516</v>
      </c>
      <c r="B36" s="14">
        <v>7</v>
      </c>
      <c r="K36" t="s">
        <v>564</v>
      </c>
      <c r="L36">
        <v>5</v>
      </c>
      <c r="M36">
        <v>7</v>
      </c>
      <c r="N36">
        <v>2</v>
      </c>
      <c r="O36">
        <v>6</v>
      </c>
      <c r="Q36">
        <f t="shared" si="0"/>
        <v>20</v>
      </c>
    </row>
    <row r="37" spans="1:17" x14ac:dyDescent="0.25">
      <c r="A37" s="13" t="s">
        <v>517</v>
      </c>
      <c r="B37" s="14">
        <v>15</v>
      </c>
      <c r="K37" t="s">
        <v>565</v>
      </c>
      <c r="L37">
        <v>2</v>
      </c>
      <c r="M37">
        <v>5</v>
      </c>
      <c r="N37">
        <v>3</v>
      </c>
      <c r="O37">
        <v>1</v>
      </c>
      <c r="P37">
        <v>1</v>
      </c>
      <c r="Q37">
        <f t="shared" si="0"/>
        <v>12</v>
      </c>
    </row>
    <row r="38" spans="1:17" x14ac:dyDescent="0.25">
      <c r="A38" s="13" t="s">
        <v>518</v>
      </c>
      <c r="B38" s="14">
        <v>1</v>
      </c>
      <c r="K38" t="s">
        <v>571</v>
      </c>
      <c r="L38">
        <v>1</v>
      </c>
      <c r="O38">
        <v>1</v>
      </c>
      <c r="Q38">
        <f t="shared" si="0"/>
        <v>2</v>
      </c>
    </row>
    <row r="39" spans="1:17" x14ac:dyDescent="0.25">
      <c r="B39">
        <f>SUM(B34:B38)</f>
        <v>60</v>
      </c>
      <c r="L39">
        <f>SUM(L29:L38)</f>
        <v>19</v>
      </c>
      <c r="M39">
        <f t="shared" ref="M39:P39" si="1">SUM(M29:M38)</f>
        <v>18</v>
      </c>
      <c r="N39">
        <f t="shared" si="1"/>
        <v>7</v>
      </c>
      <c r="O39">
        <f t="shared" si="1"/>
        <v>15</v>
      </c>
      <c r="P39">
        <f t="shared" si="1"/>
        <v>1</v>
      </c>
      <c r="Q39">
        <f>SUM(Q29:Q38)</f>
        <v>60</v>
      </c>
    </row>
    <row r="44" spans="1:17" x14ac:dyDescent="0.25">
      <c r="A44" s="7" t="s">
        <v>604</v>
      </c>
      <c r="B44" s="10">
        <v>1</v>
      </c>
      <c r="C44" s="8">
        <f>B44/$B$47</f>
        <v>1.6666666666666666E-2</v>
      </c>
      <c r="D44" t="s">
        <v>9</v>
      </c>
    </row>
    <row r="45" spans="1:17" x14ac:dyDescent="0.25">
      <c r="A45" s="7" t="s">
        <v>605</v>
      </c>
      <c r="B45" s="10">
        <v>11</v>
      </c>
      <c r="C45" s="8">
        <f t="shared" ref="C45:C46" si="2">B45/$B$47</f>
        <v>0.18333333333333332</v>
      </c>
      <c r="D45">
        <v>1</v>
      </c>
      <c r="E45" s="8">
        <f>D45/B45</f>
        <v>9.0909090909090912E-2</v>
      </c>
    </row>
    <row r="46" spans="1:17" x14ac:dyDescent="0.25">
      <c r="A46" s="7" t="s">
        <v>606</v>
      </c>
      <c r="B46" s="10">
        <v>48</v>
      </c>
      <c r="C46" s="8">
        <f t="shared" si="2"/>
        <v>0.8</v>
      </c>
      <c r="D46">
        <v>20</v>
      </c>
      <c r="E46" s="8">
        <f>D46/B46</f>
        <v>0.41666666666666669</v>
      </c>
    </row>
    <row r="47" spans="1:17" x14ac:dyDescent="0.25">
      <c r="B47">
        <f>SUM(B44:B46)</f>
        <v>60</v>
      </c>
    </row>
    <row r="49" spans="1:17" x14ac:dyDescent="0.25">
      <c r="A49" s="13" t="s">
        <v>72</v>
      </c>
      <c r="B49" s="14">
        <f>SUM(B50:B52)</f>
        <v>48</v>
      </c>
    </row>
    <row r="50" spans="1:17" x14ac:dyDescent="0.25">
      <c r="A50" s="15" t="s">
        <v>607</v>
      </c>
      <c r="B50" s="10">
        <v>11</v>
      </c>
      <c r="C50" s="16">
        <f>B50/B49</f>
        <v>0.22916666666666666</v>
      </c>
    </row>
    <row r="51" spans="1:17" x14ac:dyDescent="0.25">
      <c r="A51" s="15" t="s">
        <v>608</v>
      </c>
      <c r="B51" s="10">
        <v>11</v>
      </c>
      <c r="C51" s="16">
        <f>B51/B49</f>
        <v>0.22916666666666666</v>
      </c>
    </row>
    <row r="52" spans="1:17" x14ac:dyDescent="0.25">
      <c r="A52" s="15" t="s">
        <v>609</v>
      </c>
      <c r="B52" s="10">
        <v>26</v>
      </c>
      <c r="C52" s="16">
        <f>B52/B49</f>
        <v>0.54166666666666663</v>
      </c>
    </row>
    <row r="58" spans="1:17" x14ac:dyDescent="0.25">
      <c r="K58" t="s">
        <v>575</v>
      </c>
      <c r="L58" s="13" t="s">
        <v>41</v>
      </c>
      <c r="M58" s="13" t="s">
        <v>138</v>
      </c>
      <c r="N58" s="13" t="s">
        <v>161</v>
      </c>
      <c r="O58" s="13" t="s">
        <v>128</v>
      </c>
      <c r="P58" s="13" t="s">
        <v>315</v>
      </c>
    </row>
    <row r="59" spans="1:17" x14ac:dyDescent="0.25">
      <c r="K59" s="18">
        <v>2009</v>
      </c>
      <c r="L59">
        <v>3</v>
      </c>
      <c r="M59">
        <v>1</v>
      </c>
      <c r="O59">
        <v>2</v>
      </c>
      <c r="Q59">
        <f>SUM(L59:P59)</f>
        <v>6</v>
      </c>
    </row>
    <row r="60" spans="1:17" x14ac:dyDescent="0.25">
      <c r="K60" s="18">
        <v>2010</v>
      </c>
      <c r="M60">
        <v>2</v>
      </c>
      <c r="Q60">
        <f t="shared" ref="Q60:Q70" si="3">SUM(L60:P60)</f>
        <v>2</v>
      </c>
    </row>
    <row r="61" spans="1:17" x14ac:dyDescent="0.25">
      <c r="K61" s="18">
        <v>2011</v>
      </c>
      <c r="L61">
        <v>3</v>
      </c>
      <c r="Q61">
        <f t="shared" si="3"/>
        <v>3</v>
      </c>
    </row>
    <row r="62" spans="1:17" x14ac:dyDescent="0.25">
      <c r="K62" s="18">
        <v>2012</v>
      </c>
      <c r="M62">
        <v>2</v>
      </c>
      <c r="N62">
        <v>1</v>
      </c>
      <c r="O62">
        <v>1</v>
      </c>
      <c r="Q62">
        <f t="shared" si="3"/>
        <v>4</v>
      </c>
    </row>
    <row r="63" spans="1:17" x14ac:dyDescent="0.25">
      <c r="K63" s="18">
        <v>2013</v>
      </c>
      <c r="M63">
        <v>1</v>
      </c>
      <c r="O63">
        <v>1</v>
      </c>
      <c r="P63">
        <v>1</v>
      </c>
      <c r="Q63">
        <f t="shared" si="3"/>
        <v>3</v>
      </c>
    </row>
    <row r="64" spans="1:17" x14ac:dyDescent="0.25">
      <c r="K64" s="18">
        <v>2014</v>
      </c>
      <c r="L64">
        <v>2</v>
      </c>
      <c r="M64">
        <v>2</v>
      </c>
      <c r="N64">
        <v>1</v>
      </c>
      <c r="O64">
        <v>2</v>
      </c>
      <c r="Q64">
        <f t="shared" si="3"/>
        <v>7</v>
      </c>
    </row>
    <row r="65" spans="1:17" x14ac:dyDescent="0.25">
      <c r="K65" s="18">
        <v>2015</v>
      </c>
      <c r="L65">
        <v>2</v>
      </c>
      <c r="M65">
        <v>3</v>
      </c>
      <c r="O65">
        <v>2</v>
      </c>
      <c r="Q65">
        <f>SUM(L65:P65)</f>
        <v>7</v>
      </c>
    </row>
    <row r="66" spans="1:17" x14ac:dyDescent="0.25">
      <c r="K66" s="18">
        <v>2016</v>
      </c>
      <c r="L66">
        <v>1</v>
      </c>
      <c r="M66">
        <v>1</v>
      </c>
      <c r="N66">
        <v>3</v>
      </c>
      <c r="O66">
        <v>2</v>
      </c>
      <c r="Q66">
        <f t="shared" si="3"/>
        <v>7</v>
      </c>
    </row>
    <row r="67" spans="1:17" x14ac:dyDescent="0.25">
      <c r="K67" s="18">
        <v>2017</v>
      </c>
      <c r="L67">
        <v>3</v>
      </c>
      <c r="M67">
        <v>2</v>
      </c>
      <c r="N67">
        <v>1</v>
      </c>
      <c r="O67">
        <v>2</v>
      </c>
      <c r="Q67">
        <f t="shared" si="3"/>
        <v>8</v>
      </c>
    </row>
    <row r="68" spans="1:17" x14ac:dyDescent="0.25">
      <c r="K68" s="18">
        <v>2018</v>
      </c>
      <c r="L68">
        <v>1</v>
      </c>
      <c r="M68">
        <v>1</v>
      </c>
      <c r="O68">
        <v>3</v>
      </c>
      <c r="Q68">
        <f t="shared" si="3"/>
        <v>5</v>
      </c>
    </row>
    <row r="69" spans="1:17" x14ac:dyDescent="0.25">
      <c r="K69" s="18">
        <v>2019</v>
      </c>
      <c r="L69">
        <v>4</v>
      </c>
      <c r="M69">
        <v>1</v>
      </c>
      <c r="N69">
        <v>1</v>
      </c>
      <c r="Q69">
        <f t="shared" si="3"/>
        <v>6</v>
      </c>
    </row>
    <row r="70" spans="1:17" x14ac:dyDescent="0.25">
      <c r="K70" s="18" t="s">
        <v>760</v>
      </c>
      <c r="M70">
        <v>2</v>
      </c>
      <c r="Q70">
        <f t="shared" si="3"/>
        <v>2</v>
      </c>
    </row>
    <row r="71" spans="1:17" x14ac:dyDescent="0.25">
      <c r="A71" s="9" t="s">
        <v>761</v>
      </c>
      <c r="B71" s="9" t="s">
        <v>554</v>
      </c>
      <c r="K71" s="18"/>
    </row>
    <row r="72" spans="1:17" x14ac:dyDescent="0.25">
      <c r="A72" s="9" t="s">
        <v>507</v>
      </c>
      <c r="B72" t="s">
        <v>41</v>
      </c>
      <c r="C72" t="s">
        <v>138</v>
      </c>
      <c r="D72" t="s">
        <v>90</v>
      </c>
      <c r="E72" t="s">
        <v>161</v>
      </c>
      <c r="F72" t="s">
        <v>348</v>
      </c>
      <c r="G72" t="s">
        <v>128</v>
      </c>
      <c r="H72" t="s">
        <v>255</v>
      </c>
      <c r="I72" t="s">
        <v>315</v>
      </c>
      <c r="J72" t="s">
        <v>509</v>
      </c>
      <c r="L72">
        <f>SUM(L59:L70)</f>
        <v>19</v>
      </c>
      <c r="M72">
        <f t="shared" ref="M72:P72" si="4">SUM(M59:M70)</f>
        <v>18</v>
      </c>
      <c r="N72">
        <f t="shared" si="4"/>
        <v>7</v>
      </c>
      <c r="O72">
        <f t="shared" si="4"/>
        <v>15</v>
      </c>
      <c r="P72">
        <f t="shared" si="4"/>
        <v>1</v>
      </c>
      <c r="Q72">
        <f>SUM(Q59:Q70)</f>
        <v>60</v>
      </c>
    </row>
    <row r="73" spans="1:17" x14ac:dyDescent="0.25">
      <c r="A73" s="7">
        <v>2009</v>
      </c>
      <c r="B73" s="10">
        <v>3</v>
      </c>
      <c r="C73" s="10">
        <v>1</v>
      </c>
      <c r="D73" s="10"/>
      <c r="E73" s="10"/>
      <c r="F73" s="10"/>
      <c r="G73" s="10">
        <v>2</v>
      </c>
      <c r="H73" s="10"/>
      <c r="I73" s="10"/>
      <c r="J73" s="10">
        <v>6</v>
      </c>
    </row>
    <row r="74" spans="1:17" x14ac:dyDescent="0.25">
      <c r="A74" s="7">
        <v>2010</v>
      </c>
      <c r="B74" s="10"/>
      <c r="C74" s="10">
        <v>2</v>
      </c>
      <c r="D74" s="10"/>
      <c r="E74" s="10"/>
      <c r="F74" s="10"/>
      <c r="G74" s="10"/>
      <c r="H74" s="10"/>
      <c r="I74" s="10"/>
      <c r="J74" s="10">
        <v>2</v>
      </c>
    </row>
    <row r="75" spans="1:17" x14ac:dyDescent="0.25">
      <c r="A75" s="7">
        <v>2011</v>
      </c>
      <c r="B75" s="10">
        <v>3</v>
      </c>
      <c r="C75" s="10"/>
      <c r="D75" s="10"/>
      <c r="E75" s="10"/>
      <c r="F75" s="10"/>
      <c r="G75" s="10"/>
      <c r="H75" s="10"/>
      <c r="I75" s="10"/>
      <c r="J75" s="10">
        <v>3</v>
      </c>
    </row>
    <row r="76" spans="1:17" x14ac:dyDescent="0.25">
      <c r="A76" s="7">
        <v>2012</v>
      </c>
      <c r="B76" s="10"/>
      <c r="C76" s="10">
        <v>2</v>
      </c>
      <c r="D76" s="10"/>
      <c r="E76" s="10">
        <v>1</v>
      </c>
      <c r="F76" s="10"/>
      <c r="G76" s="10">
        <v>1</v>
      </c>
      <c r="H76" s="10"/>
      <c r="I76" s="10"/>
      <c r="J76" s="10">
        <v>4</v>
      </c>
    </row>
    <row r="77" spans="1:17" x14ac:dyDescent="0.25">
      <c r="A77" s="7">
        <v>2013</v>
      </c>
      <c r="B77" s="10"/>
      <c r="C77" s="10">
        <v>1</v>
      </c>
      <c r="D77" s="10"/>
      <c r="E77" s="10"/>
      <c r="F77" s="10"/>
      <c r="G77" s="10">
        <v>1</v>
      </c>
      <c r="H77" s="10"/>
      <c r="I77" s="10">
        <v>1</v>
      </c>
      <c r="J77" s="10">
        <v>3</v>
      </c>
    </row>
    <row r="78" spans="1:17" x14ac:dyDescent="0.25">
      <c r="A78" s="7">
        <v>2014</v>
      </c>
      <c r="B78" s="10">
        <v>2</v>
      </c>
      <c r="C78" s="10">
        <v>2</v>
      </c>
      <c r="D78" s="10"/>
      <c r="E78" s="10">
        <v>1</v>
      </c>
      <c r="F78" s="10">
        <v>1</v>
      </c>
      <c r="G78" s="10">
        <v>1</v>
      </c>
      <c r="H78" s="10"/>
      <c r="I78" s="10"/>
      <c r="J78" s="10">
        <v>7</v>
      </c>
    </row>
    <row r="79" spans="1:17" x14ac:dyDescent="0.25">
      <c r="A79" s="7">
        <v>2015</v>
      </c>
      <c r="B79" s="10">
        <v>1</v>
      </c>
      <c r="C79" s="10">
        <v>3</v>
      </c>
      <c r="D79" s="10">
        <v>1</v>
      </c>
      <c r="E79" s="10"/>
      <c r="F79" s="10"/>
      <c r="G79" s="10">
        <v>2</v>
      </c>
      <c r="H79" s="10"/>
      <c r="I79" s="10"/>
      <c r="J79" s="10">
        <v>7</v>
      </c>
    </row>
    <row r="80" spans="1:17" x14ac:dyDescent="0.25">
      <c r="A80" s="7">
        <v>2016</v>
      </c>
      <c r="B80" s="10">
        <v>1</v>
      </c>
      <c r="C80" s="10">
        <v>1</v>
      </c>
      <c r="D80" s="10"/>
      <c r="E80" s="10">
        <v>3</v>
      </c>
      <c r="F80" s="10"/>
      <c r="G80" s="10">
        <v>1</v>
      </c>
      <c r="H80" s="10">
        <v>1</v>
      </c>
      <c r="I80" s="10"/>
      <c r="J80" s="10">
        <v>7</v>
      </c>
    </row>
    <row r="81" spans="1:10" x14ac:dyDescent="0.25">
      <c r="A81" s="7">
        <v>2017</v>
      </c>
      <c r="B81" s="10">
        <v>3</v>
      </c>
      <c r="C81" s="10">
        <v>2</v>
      </c>
      <c r="D81" s="10"/>
      <c r="E81" s="10">
        <v>1</v>
      </c>
      <c r="F81" s="10"/>
      <c r="G81" s="10">
        <v>2</v>
      </c>
      <c r="H81" s="10"/>
      <c r="I81" s="10"/>
      <c r="J81" s="10">
        <v>8</v>
      </c>
    </row>
    <row r="82" spans="1:10" x14ac:dyDescent="0.25">
      <c r="A82" s="7">
        <v>2018</v>
      </c>
      <c r="B82" s="10">
        <v>1</v>
      </c>
      <c r="C82" s="10">
        <v>1</v>
      </c>
      <c r="D82" s="10"/>
      <c r="E82" s="10"/>
      <c r="F82" s="10"/>
      <c r="G82" s="10">
        <v>3</v>
      </c>
      <c r="H82" s="10"/>
      <c r="I82" s="10"/>
      <c r="J82" s="10">
        <v>5</v>
      </c>
    </row>
    <row r="83" spans="1:10" x14ac:dyDescent="0.25">
      <c r="A83" s="7">
        <v>2019</v>
      </c>
      <c r="B83" s="10">
        <v>4</v>
      </c>
      <c r="C83" s="10">
        <v>1</v>
      </c>
      <c r="D83" s="10"/>
      <c r="E83" s="10">
        <v>1</v>
      </c>
      <c r="F83" s="10"/>
      <c r="G83" s="10"/>
      <c r="H83" s="10"/>
      <c r="I83" s="10"/>
      <c r="J83" s="10">
        <v>6</v>
      </c>
    </row>
    <row r="84" spans="1:10" x14ac:dyDescent="0.25">
      <c r="A84" s="7">
        <v>2021</v>
      </c>
      <c r="B84" s="10"/>
      <c r="C84" s="10">
        <v>2</v>
      </c>
      <c r="D84" s="10"/>
      <c r="E84" s="10"/>
      <c r="F84" s="10"/>
      <c r="G84" s="10"/>
      <c r="H84" s="10"/>
      <c r="I84" s="10"/>
      <c r="J84" s="10">
        <v>2</v>
      </c>
    </row>
    <row r="85" spans="1:10" x14ac:dyDescent="0.25">
      <c r="A85" s="7" t="s">
        <v>509</v>
      </c>
      <c r="B85" s="10">
        <v>18</v>
      </c>
      <c r="C85" s="10">
        <v>18</v>
      </c>
      <c r="D85" s="10">
        <v>1</v>
      </c>
      <c r="E85" s="10">
        <v>7</v>
      </c>
      <c r="F85" s="10">
        <v>1</v>
      </c>
      <c r="G85" s="10">
        <v>13</v>
      </c>
      <c r="H85" s="10">
        <v>1</v>
      </c>
      <c r="I85" s="10">
        <v>1</v>
      </c>
      <c r="J85" s="10">
        <v>60</v>
      </c>
    </row>
    <row r="96" spans="1:10" x14ac:dyDescent="0.25">
      <c r="A96" s="9" t="s">
        <v>507</v>
      </c>
      <c r="B96" t="s">
        <v>762</v>
      </c>
    </row>
    <row r="97" spans="1:10" x14ac:dyDescent="0.25">
      <c r="A97" s="7" t="s">
        <v>675</v>
      </c>
      <c r="B97" s="10">
        <v>1</v>
      </c>
      <c r="D97" t="s">
        <v>764</v>
      </c>
      <c r="E97">
        <v>51</v>
      </c>
    </row>
    <row r="98" spans="1:10" x14ac:dyDescent="0.25">
      <c r="A98" s="7" t="s">
        <v>677</v>
      </c>
      <c r="B98" s="10">
        <v>1</v>
      </c>
      <c r="D98" t="s">
        <v>674</v>
      </c>
      <c r="E98">
        <v>3</v>
      </c>
    </row>
    <row r="99" spans="1:10" x14ac:dyDescent="0.25">
      <c r="A99" s="7" t="s">
        <v>674</v>
      </c>
      <c r="B99" s="10">
        <v>2</v>
      </c>
      <c r="D99" t="s">
        <v>672</v>
      </c>
      <c r="E99">
        <v>2</v>
      </c>
    </row>
    <row r="100" spans="1:10" x14ac:dyDescent="0.25">
      <c r="A100" s="7" t="s">
        <v>673</v>
      </c>
      <c r="B100" s="10">
        <v>1</v>
      </c>
      <c r="D100" t="s">
        <v>335</v>
      </c>
      <c r="E100">
        <v>2</v>
      </c>
    </row>
    <row r="101" spans="1:10" x14ac:dyDescent="0.25">
      <c r="A101" s="7" t="s">
        <v>672</v>
      </c>
      <c r="B101" s="10">
        <v>2</v>
      </c>
      <c r="D101" t="s">
        <v>675</v>
      </c>
      <c r="E101">
        <v>1</v>
      </c>
    </row>
    <row r="102" spans="1:10" x14ac:dyDescent="0.25">
      <c r="A102" s="7" t="s">
        <v>89</v>
      </c>
      <c r="B102" s="10">
        <v>1</v>
      </c>
      <c r="D102" s="7" t="s">
        <v>677</v>
      </c>
      <c r="E102">
        <v>1</v>
      </c>
    </row>
    <row r="103" spans="1:10" x14ac:dyDescent="0.25">
      <c r="A103" s="7" t="s">
        <v>40</v>
      </c>
      <c r="B103" s="10">
        <v>51</v>
      </c>
      <c r="E103">
        <f>SUM(E96:E102)</f>
        <v>60</v>
      </c>
    </row>
    <row r="104" spans="1:10" x14ac:dyDescent="0.25">
      <c r="A104" s="7" t="s">
        <v>335</v>
      </c>
      <c r="B104" s="10">
        <v>1</v>
      </c>
    </row>
    <row r="105" spans="1:10" x14ac:dyDescent="0.25">
      <c r="A105" s="7" t="s">
        <v>509</v>
      </c>
      <c r="B105" s="10">
        <v>60</v>
      </c>
    </row>
    <row r="111" spans="1:10" x14ac:dyDescent="0.25">
      <c r="A111" s="9" t="s">
        <v>762</v>
      </c>
      <c r="B111" s="9" t="s">
        <v>554</v>
      </c>
    </row>
    <row r="112" spans="1:10" x14ac:dyDescent="0.25">
      <c r="A112" s="9" t="s">
        <v>507</v>
      </c>
      <c r="B112" t="s">
        <v>675</v>
      </c>
      <c r="C112" t="s">
        <v>677</v>
      </c>
      <c r="D112" t="s">
        <v>674</v>
      </c>
      <c r="E112" t="s">
        <v>673</v>
      </c>
      <c r="F112" t="s">
        <v>672</v>
      </c>
      <c r="G112" t="s">
        <v>89</v>
      </c>
      <c r="H112" t="s">
        <v>40</v>
      </c>
      <c r="I112" t="s">
        <v>335</v>
      </c>
      <c r="J112" t="s">
        <v>509</v>
      </c>
    </row>
    <row r="113" spans="1:10" x14ac:dyDescent="0.25">
      <c r="A113" s="7" t="s">
        <v>636</v>
      </c>
      <c r="B113" s="10"/>
      <c r="C113" s="10"/>
      <c r="D113" s="10"/>
      <c r="E113" s="10"/>
      <c r="F113" s="10">
        <v>1</v>
      </c>
      <c r="G113" s="10">
        <v>1</v>
      </c>
      <c r="H113" s="10">
        <v>33</v>
      </c>
      <c r="I113" s="10">
        <v>1</v>
      </c>
      <c r="J113" s="10">
        <v>36</v>
      </c>
    </row>
    <row r="114" spans="1:10" x14ac:dyDescent="0.25">
      <c r="A114" s="7" t="s">
        <v>690</v>
      </c>
      <c r="B114" s="10">
        <v>1</v>
      </c>
      <c r="C114" s="10"/>
      <c r="D114" s="10"/>
      <c r="E114" s="10">
        <v>1</v>
      </c>
      <c r="F114" s="10"/>
      <c r="G114" s="10"/>
      <c r="H114" s="10">
        <v>11</v>
      </c>
      <c r="I114" s="10"/>
      <c r="J114" s="10">
        <v>13</v>
      </c>
    </row>
    <row r="115" spans="1:10" x14ac:dyDescent="0.25">
      <c r="A115" s="7" t="s">
        <v>676</v>
      </c>
      <c r="B115" s="10"/>
      <c r="C115" s="10">
        <v>1</v>
      </c>
      <c r="D115" s="10">
        <v>1</v>
      </c>
      <c r="E115" s="10"/>
      <c r="F115" s="10"/>
      <c r="G115" s="10"/>
      <c r="H115" s="10">
        <v>2</v>
      </c>
      <c r="I115" s="10"/>
      <c r="J115" s="10">
        <v>4</v>
      </c>
    </row>
    <row r="116" spans="1:10" x14ac:dyDescent="0.25">
      <c r="A116" s="7" t="s">
        <v>736</v>
      </c>
      <c r="B116" s="10"/>
      <c r="C116" s="10"/>
      <c r="D116" s="10"/>
      <c r="E116" s="10"/>
      <c r="F116" s="10"/>
      <c r="G116" s="10"/>
      <c r="H116" s="10">
        <v>2</v>
      </c>
      <c r="I116" s="10"/>
      <c r="J116" s="10">
        <v>2</v>
      </c>
    </row>
    <row r="117" spans="1:10" x14ac:dyDescent="0.25">
      <c r="A117" s="7" t="s">
        <v>747</v>
      </c>
      <c r="B117" s="10"/>
      <c r="C117" s="10"/>
      <c r="D117" s="10">
        <v>1</v>
      </c>
      <c r="E117" s="10"/>
      <c r="F117" s="10">
        <v>1</v>
      </c>
      <c r="G117" s="10"/>
      <c r="H117" s="10">
        <v>1</v>
      </c>
      <c r="I117" s="10"/>
      <c r="J117" s="10">
        <v>3</v>
      </c>
    </row>
    <row r="118" spans="1:10" x14ac:dyDescent="0.25">
      <c r="A118" s="7" t="s">
        <v>508</v>
      </c>
      <c r="B118" s="10"/>
      <c r="C118" s="10"/>
      <c r="D118" s="10"/>
      <c r="E118" s="10"/>
      <c r="F118" s="10"/>
      <c r="G118" s="10"/>
      <c r="H118" s="10">
        <v>2</v>
      </c>
      <c r="I118" s="10"/>
      <c r="J118" s="10">
        <v>2</v>
      </c>
    </row>
    <row r="119" spans="1:10" x14ac:dyDescent="0.25">
      <c r="A119" s="7" t="s">
        <v>509</v>
      </c>
      <c r="B119" s="10">
        <v>1</v>
      </c>
      <c r="C119" s="10">
        <v>1</v>
      </c>
      <c r="D119" s="10">
        <v>2</v>
      </c>
      <c r="E119" s="10">
        <v>1</v>
      </c>
      <c r="F119" s="10">
        <v>2</v>
      </c>
      <c r="G119" s="10">
        <v>1</v>
      </c>
      <c r="H119" s="10">
        <v>51</v>
      </c>
      <c r="I119" s="10">
        <v>1</v>
      </c>
      <c r="J119" s="10">
        <v>60</v>
      </c>
    </row>
    <row r="122" spans="1:10" x14ac:dyDescent="0.25">
      <c r="A122" s="7" t="s">
        <v>636</v>
      </c>
      <c r="B122">
        <v>36</v>
      </c>
    </row>
    <row r="123" spans="1:10" x14ac:dyDescent="0.25">
      <c r="A123" s="7" t="s">
        <v>763</v>
      </c>
      <c r="B123">
        <v>13</v>
      </c>
    </row>
    <row r="124" spans="1:10" x14ac:dyDescent="0.25">
      <c r="A124" s="7" t="s">
        <v>676</v>
      </c>
      <c r="B124">
        <v>4</v>
      </c>
    </row>
    <row r="125" spans="1:10" x14ac:dyDescent="0.25">
      <c r="A125" s="7" t="s">
        <v>736</v>
      </c>
      <c r="B125">
        <v>2</v>
      </c>
    </row>
    <row r="126" spans="1:10" x14ac:dyDescent="0.25">
      <c r="A126" s="7" t="s">
        <v>747</v>
      </c>
      <c r="B126">
        <v>3</v>
      </c>
    </row>
    <row r="127" spans="1:10" x14ac:dyDescent="0.25">
      <c r="B127">
        <f>SUM(B122:B126)</f>
        <v>58</v>
      </c>
    </row>
  </sheetData>
  <pageMargins left="0.7" right="0.7" top="0.75" bottom="0.75" header="0.3" footer="0.3"/>
  <pageSetup paperSize="9" orientation="portrait" horizontalDpi="300" verticalDpi="300"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Español</vt:lpstr>
      <vt:lpstr>Hoja4</vt:lpstr>
      <vt:lpstr>E</vt:lpstr>
      <vt:lpstr>C</vt:lpstr>
      <vt:lpstr>Hoja1</vt:lpstr>
      <vt:lpstr>F</vt:lpstr>
      <vt:lpstr>A-B y 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Carmen C</dc:creator>
  <cp:lastModifiedBy>Carmen C</cp:lastModifiedBy>
  <dcterms:created xsi:type="dcterms:W3CDTF">2019-09-16T14:11:52Z</dcterms:created>
  <dcterms:modified xsi:type="dcterms:W3CDTF">2021-06-04T23:27:00Z</dcterms:modified>
</cp:coreProperties>
</file>