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<sst xmlns="http://schemas.openxmlformats.org/spreadsheetml/2006/main" count="174" uniqueCount="48">
  <si>
    <t>Available Funds</t>
  </si>
  <si>
    <t>Change</t>
  </si>
  <si>
    <t>Item</t>
  </si>
  <si>
    <t>Cost</t>
  </si>
  <si>
    <t>Market Value</t>
  </si>
  <si>
    <t>Unreal PnL</t>
  </si>
  <si>
    <t>Requirement</t>
  </si>
  <si>
    <t>Real PnL</t>
  </si>
  <si>
    <t>Call / Excess</t>
  </si>
  <si>
    <t>Account Name</t>
  </si>
  <si>
    <t>Position Type</t>
  </si>
  <si>
    <t>K72</t>
  </si>
  <si>
    <t>K78</t>
  </si>
  <si>
    <t>K79</t>
  </si>
  <si>
    <t>K80</t>
  </si>
  <si>
    <t>K81</t>
  </si>
  <si>
    <t>K82</t>
  </si>
  <si>
    <t>K0P60</t>
  </si>
  <si>
    <t>K0P061</t>
  </si>
  <si>
    <t>Total</t>
  </si>
  <si>
    <t xml:space="preserve">N88 CORP  </t>
  </si>
  <si>
    <t xml:space="preserve">N90 CD    </t>
  </si>
  <si>
    <t xml:space="preserve">P01 CORP  </t>
  </si>
  <si>
    <t xml:space="preserve">P02 CORP  </t>
  </si>
  <si>
    <t>K74 CORPOR</t>
  </si>
  <si>
    <t>L81 SIERRA</t>
  </si>
  <si>
    <t xml:space="preserve">P03 NEW C </t>
  </si>
  <si>
    <t xml:space="preserve">N87 CORP  </t>
  </si>
  <si>
    <t>x</t>
  </si>
  <si>
    <t>Long</t>
  </si>
  <si>
    <t>Short</t>
  </si>
  <si>
    <t>CD</t>
  </si>
  <si>
    <t>K76</t>
  </si>
  <si>
    <t>M64</t>
  </si>
  <si>
    <t>CMO Total</t>
  </si>
  <si>
    <t>Summary</t>
  </si>
  <si>
    <t xml:space="preserve"> </t>
  </si>
  <si>
    <t>Unreal Pnl</t>
  </si>
  <si>
    <t>Call/Excess</t>
  </si>
  <si>
    <t>Month Summary</t>
  </si>
  <si>
    <t>Daily Change</t>
  </si>
  <si>
    <t>Unreal PNL</t>
  </si>
  <si>
    <t>Real PNL</t>
  </si>
  <si>
    <t>UnrealPNL</t>
  </si>
  <si>
    <t>Muni Total</t>
  </si>
  <si>
    <t>Corp Total</t>
  </si>
  <si>
    <t>CD Total</t>
  </si>
  <si>
    <t>Firm Total</t>
  </si>
</sst>
</file>

<file path=xl/styles.xml><?xml version="1.0" encoding="utf-8"?>
<styleSheet xmlns="http://schemas.openxmlformats.org/spreadsheetml/2006/main">
  <numFmts count="1">
    <numFmt numFmtId="164" formatCode="#,##0"/>
    <numFmt numFmtId="164" formatCode="#,##0"/>
    <numFmt numFmtId="164" formatCode="#,##0"/>
  </numFmts>
  <fonts count="7">
    <font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E6B"/>
        <bgColor indexed="64"/>
      </patternFill>
    </fill>
    <fill>
      <patternFill patternType="solid">
        <fgColor rgb="FFD4D4D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3" fillId="0" borderId="2" xfId="0" applyFont="1" applyBorder="1" applyAlignment="1">
      <alignment horizontal="center" vertical="top"/>
    </xf>
    <xf numFmtId="164" fontId="2" fillId="0" borderId="0" xfId="0" applyNumberFormat="1" applyFont="1"/>
    <xf numFmtId="164" fontId="4" fillId="0" borderId="3" xfId="0" applyNumberFormat="1" applyFont="1" applyBorder="1"/>
    <xf numFmtId="0" fontId="5" fillId="2" borderId="0" xfId="0" applyFont="1" applyFill="1" applyAlignment="1">
      <alignment horizontal="left" vertical="center"/>
    </xf>
    <xf numFmtId="164" fontId="6" fillId="0" borderId="4" xfId="0" applyNumberFormat="1" applyFont="1" applyBorder="1"/>
  </cellXfs>
  <cellStyles count="1">
    <cellStyle name="Normal" xfId="0" builtinId="0"/>
  </cellStyles>
  <dxfs count="3">
    <dxf>
      <numFmt numFmtId="164" formatCode="#,##0"/>
    </dxf>
    <dxf>
      <font>
        <color rgb="FF008000"/>
      </font>
      <numFmt numFmtId="164" formatCode="#,##0"/>
    </dxf>
    <dxf>
      <font>
        <color rgb="FFFF0000"/>
      </font>
      <numFmt numFmtId="164" formatCode="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13</xdr:col>
      <xdr:colOff>304985</xdr:colOff>
      <xdr:row>6</xdr:row>
      <xdr:rowOff>137271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0"/>
          <a:ext cx="2133785" cy="1280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5"/>
  <sheetViews>
    <sheetView showGridLines="0" tabSelected="1" workbookViewId="0"/>
  </sheetViews>
  <sheetFormatPr defaultRowHeight="15"/>
  <cols>
    <col min="1" max="1" width="15.710937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3.7109375" customWidth="1"/>
    <col min="8" max="8" width="3.7109375" customWidth="1"/>
    <col min="9" max="9" width="15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</cols>
  <sheetData>
    <row r="1" spans="1:54">
      <c r="D1" s="1" t="s">
        <v>35</v>
      </c>
      <c r="E1" s="1" t="s">
        <v>36</v>
      </c>
      <c r="F1" s="1" t="s">
        <v>36</v>
      </c>
    </row>
    <row r="2" spans="1:54">
      <c r="D2" s="2" t="s">
        <v>2</v>
      </c>
      <c r="E2" s="2" t="s">
        <v>0</v>
      </c>
      <c r="F2" s="2" t="s">
        <v>1</v>
      </c>
      <c r="AM2" s="3" t="s">
        <v>2</v>
      </c>
      <c r="AN2" s="3" t="s">
        <v>0</v>
      </c>
      <c r="AO2" s="3" t="s">
        <v>1</v>
      </c>
    </row>
    <row r="3" spans="1:54">
      <c r="D3" s="4" t="s">
        <v>0</v>
      </c>
      <c r="E3" s="4">
        <f>AN3</f>
        <v>0</v>
      </c>
      <c r="F3" s="4">
        <f>AO3</f>
        <v>0</v>
      </c>
      <c r="AM3" s="3" t="s">
        <v>0</v>
      </c>
      <c r="AN3">
        <v>51704345.54</v>
      </c>
      <c r="AO3">
        <v>3296896.170000002</v>
      </c>
    </row>
    <row r="4" spans="1:54">
      <c r="D4" s="4" t="s">
        <v>3</v>
      </c>
      <c r="E4" s="4">
        <f>AN4</f>
        <v>0</v>
      </c>
      <c r="F4" s="4">
        <f>AO4</f>
        <v>0</v>
      </c>
      <c r="AM4" s="3" t="s">
        <v>3</v>
      </c>
      <c r="AN4">
        <v>71931077.83</v>
      </c>
      <c r="AO4">
        <v>9094660.75</v>
      </c>
    </row>
    <row r="5" spans="1:54">
      <c r="D5" s="5" t="s">
        <v>4</v>
      </c>
      <c r="E5" s="5">
        <f>AN5</f>
        <v>0</v>
      </c>
      <c r="F5" s="5">
        <f>AO5</f>
        <v>0</v>
      </c>
      <c r="AM5" s="3" t="s">
        <v>4</v>
      </c>
      <c r="AN5">
        <v>61448975.86</v>
      </c>
      <c r="AO5">
        <v>5835468.589999996</v>
      </c>
    </row>
    <row r="6" spans="1:54">
      <c r="D6" s="4" t="s">
        <v>37</v>
      </c>
      <c r="E6" s="4">
        <f>AN6</f>
        <v>0</v>
      </c>
      <c r="F6" s="4">
        <f>AO6</f>
        <v>0</v>
      </c>
      <c r="AM6" s="3" t="s">
        <v>5</v>
      </c>
      <c r="AN6">
        <v>-10482101.966454</v>
      </c>
      <c r="AO6">
        <v>-3259192.157565999</v>
      </c>
    </row>
    <row r="7" spans="1:54">
      <c r="D7" s="4" t="s">
        <v>6</v>
      </c>
      <c r="E7" s="4">
        <f>AN7</f>
        <v>0</v>
      </c>
      <c r="F7" s="4">
        <f>AO7</f>
        <v>0</v>
      </c>
      <c r="AM7" s="3" t="s">
        <v>6</v>
      </c>
      <c r="AN7">
        <v>25255472.77</v>
      </c>
      <c r="AO7">
        <v>961914.879999999</v>
      </c>
    </row>
    <row r="8" spans="1:54">
      <c r="D8" s="4" t="s">
        <v>7</v>
      </c>
      <c r="E8" s="4">
        <f>AN8</f>
        <v>0</v>
      </c>
      <c r="F8" s="4">
        <f>AO8</f>
        <v>0</v>
      </c>
      <c r="AM8" s="3" t="s">
        <v>7</v>
      </c>
      <c r="AN8">
        <v>296174.99</v>
      </c>
      <c r="AO8">
        <v>144784.31</v>
      </c>
    </row>
    <row r="9" spans="1:54">
      <c r="D9" s="5" t="s">
        <v>38</v>
      </c>
      <c r="E9" s="5">
        <f>AN9</f>
        <v>0</v>
      </c>
      <c r="F9" s="5">
        <f>AO9</f>
        <v>0</v>
      </c>
      <c r="AM9" s="3" t="s">
        <v>8</v>
      </c>
      <c r="AN9">
        <v>16262945.79</v>
      </c>
      <c r="AO9">
        <v>-779426.5600000024</v>
      </c>
    </row>
    <row r="11" spans="1:54">
      <c r="A11" s="6" t="s">
        <v>39</v>
      </c>
      <c r="B11" s="6"/>
      <c r="C11" s="6"/>
      <c r="D11" s="6"/>
      <c r="E11" s="6"/>
      <c r="F11" s="6"/>
      <c r="I11" s="6" t="s">
        <v>40</v>
      </c>
      <c r="J11" s="6"/>
      <c r="K11" s="6"/>
      <c r="L11" s="6"/>
      <c r="M11" s="6"/>
      <c r="N11" s="6"/>
    </row>
    <row r="12" spans="1:54">
      <c r="A12" s="2" t="s">
        <v>9</v>
      </c>
      <c r="B12" s="2" t="s">
        <v>10</v>
      </c>
      <c r="C12" s="2" t="s">
        <v>4</v>
      </c>
      <c r="D12" s="2" t="s">
        <v>6</v>
      </c>
      <c r="E12" s="2" t="s">
        <v>41</v>
      </c>
      <c r="F12" s="2" t="s">
        <v>42</v>
      </c>
      <c r="I12" s="2" t="s">
        <v>9</v>
      </c>
      <c r="J12" s="2" t="s">
        <v>10</v>
      </c>
      <c r="K12" s="2" t="s">
        <v>4</v>
      </c>
      <c r="L12" s="2" t="s">
        <v>6</v>
      </c>
      <c r="M12" s="2" t="s">
        <v>43</v>
      </c>
      <c r="N12" s="2" t="s">
        <v>42</v>
      </c>
      <c r="AM12" s="3" t="s">
        <v>9</v>
      </c>
      <c r="AN12" s="3" t="s">
        <v>10</v>
      </c>
      <c r="AO12" s="3" t="s">
        <v>4</v>
      </c>
      <c r="AP12" s="3" t="s">
        <v>6</v>
      </c>
      <c r="AQ12" s="3" t="s">
        <v>5</v>
      </c>
      <c r="AR12" s="3" t="s">
        <v>7</v>
      </c>
      <c r="AW12" s="3" t="s">
        <v>9</v>
      </c>
      <c r="AX12" s="3" t="s">
        <v>10</v>
      </c>
      <c r="AY12" s="3" t="s">
        <v>4</v>
      </c>
      <c r="AZ12" s="3" t="s">
        <v>6</v>
      </c>
      <c r="BA12" s="3" t="s">
        <v>5</v>
      </c>
      <c r="BB12" s="3" t="s">
        <v>7</v>
      </c>
    </row>
    <row r="13" spans="1:54">
      <c r="A13" s="4">
        <f>AM13</f>
        <v>0</v>
      </c>
      <c r="B13" s="4">
        <f>AN13</f>
        <v>0</v>
      </c>
      <c r="C13" s="4">
        <f>AO13</f>
        <v>0</v>
      </c>
      <c r="D13" s="4">
        <f>AP13</f>
        <v>0</v>
      </c>
      <c r="E13" s="4">
        <f>AQ13</f>
        <v>0</v>
      </c>
      <c r="F13" s="4">
        <f>AR13</f>
        <v>0</v>
      </c>
      <c r="I13" s="4">
        <f>AW13</f>
        <v>0</v>
      </c>
      <c r="J13" s="4">
        <f>AX13</f>
        <v>0</v>
      </c>
      <c r="K13" s="4">
        <f>AY13</f>
        <v>0</v>
      </c>
      <c r="L13" s="4">
        <f>AZ13</f>
        <v>0</v>
      </c>
      <c r="M13" s="4">
        <f>BA13</f>
        <v>0</v>
      </c>
      <c r="N13" s="4">
        <f>BB13</f>
        <v>0</v>
      </c>
      <c r="AM13" t="s">
        <v>11</v>
      </c>
      <c r="AO13">
        <v>19131873.48946</v>
      </c>
      <c r="AP13">
        <v>2139453.652267</v>
      </c>
      <c r="AQ13">
        <v>208093.09946</v>
      </c>
      <c r="AR13">
        <v>35512.07</v>
      </c>
      <c r="AW13" t="s">
        <v>11</v>
      </c>
      <c r="AY13">
        <v>-649375.4635500014</v>
      </c>
      <c r="AZ13">
        <v>-51996.93007500004</v>
      </c>
      <c r="BA13">
        <v>2300.776449999976</v>
      </c>
      <c r="BB13">
        <v>29016.45</v>
      </c>
    </row>
    <row r="14" spans="1:54">
      <c r="A14" s="4">
        <f>AM14</f>
        <v>0</v>
      </c>
      <c r="B14" s="4">
        <f>AN14</f>
        <v>0</v>
      </c>
      <c r="C14" s="4">
        <f>AO14</f>
        <v>0</v>
      </c>
      <c r="D14" s="4">
        <f>AP14</f>
        <v>0</v>
      </c>
      <c r="E14" s="4">
        <f>AQ14</f>
        <v>0</v>
      </c>
      <c r="F14" s="4">
        <f>AR14</f>
        <v>0</v>
      </c>
      <c r="I14" s="4">
        <f>AW14</f>
        <v>0</v>
      </c>
      <c r="J14" s="4">
        <f>AX14</f>
        <v>0</v>
      </c>
      <c r="K14" s="4">
        <f>AY14</f>
        <v>0</v>
      </c>
      <c r="L14" s="4">
        <f>AZ14</f>
        <v>0</v>
      </c>
      <c r="M14" s="4">
        <f>BA14</f>
        <v>0</v>
      </c>
      <c r="N14" s="4">
        <f>BB14</f>
        <v>0</v>
      </c>
      <c r="AM14" t="s">
        <v>12</v>
      </c>
      <c r="AO14">
        <v>6509863.435046</v>
      </c>
      <c r="AP14">
        <v>756360.809861</v>
      </c>
      <c r="AQ14">
        <v>35652.945046</v>
      </c>
      <c r="AR14">
        <v>8771.25</v>
      </c>
      <c r="AW14" t="s">
        <v>12</v>
      </c>
      <c r="AY14">
        <v>2337950.996023</v>
      </c>
      <c r="AZ14">
        <v>236332.215269</v>
      </c>
      <c r="BA14">
        <v>-5816.423976999999</v>
      </c>
      <c r="BB14">
        <v>4358.98</v>
      </c>
    </row>
    <row r="15" spans="1:54">
      <c r="A15" s="4">
        <f>AM15</f>
        <v>0</v>
      </c>
      <c r="B15" s="4">
        <f>AN15</f>
        <v>0</v>
      </c>
      <c r="C15" s="4">
        <f>AO15</f>
        <v>0</v>
      </c>
      <c r="D15" s="4">
        <f>AP15</f>
        <v>0</v>
      </c>
      <c r="E15" s="4">
        <f>AQ15</f>
        <v>0</v>
      </c>
      <c r="F15" s="4">
        <f>AR15</f>
        <v>0</v>
      </c>
      <c r="I15" s="4">
        <f>AW15</f>
        <v>0</v>
      </c>
      <c r="J15" s="4">
        <f>AX15</f>
        <v>0</v>
      </c>
      <c r="K15" s="4">
        <f>AY15</f>
        <v>0</v>
      </c>
      <c r="L15" s="4">
        <f>AZ15</f>
        <v>0</v>
      </c>
      <c r="M15" s="4">
        <f>BA15</f>
        <v>0</v>
      </c>
      <c r="N15" s="4">
        <f>BB15</f>
        <v>0</v>
      </c>
      <c r="AM15" t="s">
        <v>13</v>
      </c>
      <c r="AO15">
        <v>15565988.59</v>
      </c>
      <c r="AP15">
        <v>1782486.8015</v>
      </c>
      <c r="AQ15">
        <v>153279.87</v>
      </c>
      <c r="AR15">
        <v>26959.01</v>
      </c>
      <c r="AW15" t="s">
        <v>13</v>
      </c>
      <c r="AY15">
        <v>3707460.48</v>
      </c>
      <c r="AZ15">
        <v>566450.1555000001</v>
      </c>
      <c r="BA15">
        <v>34295.53999999999</v>
      </c>
      <c r="BB15">
        <v>10067.19</v>
      </c>
    </row>
    <row r="16" spans="1:54">
      <c r="A16" s="4">
        <f>AM16</f>
        <v>0</v>
      </c>
      <c r="B16" s="4">
        <f>AN16</f>
        <v>0</v>
      </c>
      <c r="C16" s="4">
        <f>AO16</f>
        <v>0</v>
      </c>
      <c r="D16" s="4">
        <f>AP16</f>
        <v>0</v>
      </c>
      <c r="E16" s="4">
        <f>AQ16</f>
        <v>0</v>
      </c>
      <c r="F16" s="4">
        <f>AR16</f>
        <v>0</v>
      </c>
      <c r="I16" s="4">
        <f>AW16</f>
        <v>0</v>
      </c>
      <c r="J16" s="4">
        <f>AX16</f>
        <v>0</v>
      </c>
      <c r="K16" s="4">
        <f>AY16</f>
        <v>0</v>
      </c>
      <c r="L16" s="4">
        <f>AZ16</f>
        <v>0</v>
      </c>
      <c r="M16" s="4">
        <f>BA16</f>
        <v>0</v>
      </c>
      <c r="N16" s="4">
        <f>BB16</f>
        <v>0</v>
      </c>
      <c r="AM16" t="s">
        <v>14</v>
      </c>
      <c r="AO16">
        <v>18011628.4606</v>
      </c>
      <c r="AP16">
        <v>2112166.105148</v>
      </c>
      <c r="AQ16">
        <v>210556.6506</v>
      </c>
      <c r="AR16">
        <v>43465.54</v>
      </c>
      <c r="AW16" t="s">
        <v>14</v>
      </c>
      <c r="AY16">
        <v>-52669.83530000225</v>
      </c>
      <c r="AZ16">
        <v>39055.16097100009</v>
      </c>
      <c r="BA16">
        <v>-1780.935300000012</v>
      </c>
      <c r="BB16">
        <v>21843.4</v>
      </c>
    </row>
    <row r="17" spans="1:54">
      <c r="A17" s="4">
        <f>AM17</f>
        <v>0</v>
      </c>
      <c r="B17" s="4">
        <f>AN17</f>
        <v>0</v>
      </c>
      <c r="C17" s="4">
        <f>AO17</f>
        <v>0</v>
      </c>
      <c r="D17" s="4">
        <f>AP17</f>
        <v>0</v>
      </c>
      <c r="E17" s="4">
        <f>AQ17</f>
        <v>0</v>
      </c>
      <c r="F17" s="4">
        <f>AR17</f>
        <v>0</v>
      </c>
      <c r="I17" s="4">
        <f>AW17</f>
        <v>0</v>
      </c>
      <c r="J17" s="4">
        <f>AX17</f>
        <v>0</v>
      </c>
      <c r="K17" s="4">
        <f>AY17</f>
        <v>0</v>
      </c>
      <c r="L17" s="4">
        <f>AZ17</f>
        <v>0</v>
      </c>
      <c r="M17" s="4">
        <f>BA17</f>
        <v>0</v>
      </c>
      <c r="N17" s="4">
        <f>BB17</f>
        <v>0</v>
      </c>
      <c r="AM17" t="s">
        <v>15</v>
      </c>
      <c r="AO17">
        <v>278130.03</v>
      </c>
      <c r="AP17">
        <v>27813.003</v>
      </c>
      <c r="AQ17">
        <v>7057.43</v>
      </c>
      <c r="AR17">
        <v>3438.3</v>
      </c>
      <c r="AW17" t="s">
        <v>15</v>
      </c>
      <c r="AY17">
        <v>-79036.95999999996</v>
      </c>
      <c r="AZ17">
        <v>-7903.696</v>
      </c>
      <c r="BA17">
        <v>-436.96</v>
      </c>
      <c r="BB17">
        <v>2200.8</v>
      </c>
    </row>
    <row r="18" spans="1:54">
      <c r="A18" s="4">
        <f>AM18</f>
        <v>0</v>
      </c>
      <c r="B18" s="4">
        <f>AN18</f>
        <v>0</v>
      </c>
      <c r="C18" s="4">
        <f>AO18</f>
        <v>0</v>
      </c>
      <c r="D18" s="4">
        <f>AP18</f>
        <v>0</v>
      </c>
      <c r="E18" s="4">
        <f>AQ18</f>
        <v>0</v>
      </c>
      <c r="F18" s="4">
        <f>AR18</f>
        <v>0</v>
      </c>
      <c r="I18" s="4">
        <f>AW18</f>
        <v>0</v>
      </c>
      <c r="J18" s="4">
        <f>AX18</f>
        <v>0</v>
      </c>
      <c r="K18" s="4">
        <f>AY18</f>
        <v>0</v>
      </c>
      <c r="L18" s="4">
        <f>AZ18</f>
        <v>0</v>
      </c>
      <c r="M18" s="4">
        <f>BA18</f>
        <v>0</v>
      </c>
      <c r="N18" s="4">
        <f>BB18</f>
        <v>0</v>
      </c>
      <c r="AM18" t="s">
        <v>16</v>
      </c>
      <c r="AO18">
        <v>3340739.209532</v>
      </c>
      <c r="AP18">
        <v>357073.581953</v>
      </c>
      <c r="AQ18">
        <v>196359.979532</v>
      </c>
      <c r="AR18">
        <v>14112.32</v>
      </c>
      <c r="AW18" t="s">
        <v>16</v>
      </c>
      <c r="AY18">
        <v>-129043.7276260001</v>
      </c>
      <c r="AZ18">
        <v>-11722.23326300003</v>
      </c>
      <c r="BA18">
        <v>-778.3576260000118</v>
      </c>
      <c r="BB18">
        <v>6886.679999999999</v>
      </c>
    </row>
    <row r="19" spans="1:54">
      <c r="A19" s="4">
        <f>AM19</f>
        <v>0</v>
      </c>
      <c r="B19" s="4">
        <f>AN19</f>
        <v>0</v>
      </c>
      <c r="C19" s="4">
        <f>AO19</f>
        <v>0</v>
      </c>
      <c r="D19" s="4">
        <f>AP19</f>
        <v>0</v>
      </c>
      <c r="E19" s="4">
        <f>AQ19</f>
        <v>0</v>
      </c>
      <c r="F19" s="4">
        <f>AR19</f>
        <v>0</v>
      </c>
      <c r="I19" s="4">
        <f>AW19</f>
        <v>0</v>
      </c>
      <c r="J19" s="4">
        <f>AX19</f>
        <v>0</v>
      </c>
      <c r="K19" s="4">
        <f>AY19</f>
        <v>0</v>
      </c>
      <c r="L19" s="4">
        <f>AZ19</f>
        <v>0</v>
      </c>
      <c r="M19" s="4">
        <f>BA19</f>
        <v>0</v>
      </c>
      <c r="N19" s="4">
        <f>BB19</f>
        <v>0</v>
      </c>
      <c r="AM19" t="s">
        <v>17</v>
      </c>
      <c r="AO19">
        <v>9041884.800000001</v>
      </c>
      <c r="AP19">
        <v>1083246.7125</v>
      </c>
      <c r="AQ19">
        <v>-3256993.2</v>
      </c>
      <c r="AR19">
        <v>13005.02</v>
      </c>
      <c r="AW19" t="s">
        <v>17</v>
      </c>
      <c r="AY19">
        <v>1336889.250000001</v>
      </c>
      <c r="AZ19">
        <v>60848.16749999986</v>
      </c>
      <c r="BA19">
        <v>-3249460.65</v>
      </c>
      <c r="BB19">
        <v>8436</v>
      </c>
    </row>
    <row r="20" spans="1:54">
      <c r="A20" s="4">
        <f>AM20</f>
        <v>0</v>
      </c>
      <c r="B20" s="4">
        <f>AN20</f>
        <v>0</v>
      </c>
      <c r="C20" s="4">
        <f>AO20</f>
        <v>0</v>
      </c>
      <c r="D20" s="4">
        <f>AP20</f>
        <v>0</v>
      </c>
      <c r="E20" s="4">
        <f>AQ20</f>
        <v>0</v>
      </c>
      <c r="F20" s="4">
        <f>AR20</f>
        <v>0</v>
      </c>
      <c r="I20" s="4">
        <f>AW20</f>
        <v>0</v>
      </c>
      <c r="J20" s="4">
        <f>AX20</f>
        <v>0</v>
      </c>
      <c r="K20" s="4">
        <f>AY20</f>
        <v>0</v>
      </c>
      <c r="L20" s="4">
        <f>AZ20</f>
        <v>0</v>
      </c>
      <c r="M20" s="4">
        <f>BA20</f>
        <v>0</v>
      </c>
      <c r="N20" s="4">
        <f>BB20</f>
        <v>0</v>
      </c>
      <c r="AM20" t="s">
        <v>18</v>
      </c>
      <c r="AO20">
        <v>785990.4</v>
      </c>
      <c r="AP20">
        <v>117898.56</v>
      </c>
      <c r="AQ20">
        <v>8915.4</v>
      </c>
      <c r="AR20">
        <v>650</v>
      </c>
      <c r="AW20" t="s">
        <v>18</v>
      </c>
      <c r="AY20">
        <v>3658.20000000007</v>
      </c>
      <c r="AZ20">
        <v>548.7299999999959</v>
      </c>
      <c r="BA20">
        <v>3658.2</v>
      </c>
      <c r="BB20">
        <v>0</v>
      </c>
    </row>
    <row r="21" spans="1:54">
      <c r="A21" s="7" t="s">
        <v>44</v>
      </c>
      <c r="B21" s="7">
        <f>AN21</f>
        <v>0</v>
      </c>
      <c r="C21" s="7">
        <f>AO21</f>
        <v>0</v>
      </c>
      <c r="D21" s="7">
        <f>AP21</f>
        <v>0</v>
      </c>
      <c r="E21" s="7">
        <f>AQ21</f>
        <v>0</v>
      </c>
      <c r="F21" s="7">
        <f>AR21</f>
        <v>0</v>
      </c>
      <c r="I21" s="7" t="s">
        <v>44</v>
      </c>
      <c r="J21" s="7">
        <f>AX21</f>
        <v>0</v>
      </c>
      <c r="K21" s="7">
        <f>AY21</f>
        <v>0</v>
      </c>
      <c r="L21" s="7">
        <f>AZ21</f>
        <v>0</v>
      </c>
      <c r="M21" s="7">
        <f>BA21</f>
        <v>0</v>
      </c>
      <c r="N21" s="7">
        <f>BB21</f>
        <v>0</v>
      </c>
      <c r="AM21" t="s">
        <v>19</v>
      </c>
      <c r="AO21">
        <v>72666098.41463801</v>
      </c>
      <c r="AP21">
        <v>8376499.226229</v>
      </c>
      <c r="AQ21">
        <v>-2437077.825362</v>
      </c>
      <c r="AR21">
        <v>145913.51</v>
      </c>
      <c r="AW21" t="s">
        <v>19</v>
      </c>
      <c r="AY21">
        <v>6475832.93954701</v>
      </c>
      <c r="AZ21">
        <v>831611.569902</v>
      </c>
      <c r="BA21">
        <v>-3218018.810453</v>
      </c>
      <c r="BB21">
        <v>82809.49999999999</v>
      </c>
    </row>
    <row r="22" spans="1:54">
      <c r="A22" s="4">
        <f>AM22</f>
        <v>0</v>
      </c>
      <c r="B22" s="4">
        <f>AN22</f>
        <v>0</v>
      </c>
      <c r="C22" s="4">
        <f>AO22</f>
        <v>0</v>
      </c>
      <c r="D22" s="4">
        <f>AP22</f>
        <v>0</v>
      </c>
      <c r="E22" s="4">
        <f>AQ22</f>
        <v>0</v>
      </c>
      <c r="F22" s="4">
        <f>AR22</f>
        <v>0</v>
      </c>
      <c r="I22" s="4">
        <f>AW22</f>
        <v>0</v>
      </c>
      <c r="J22" s="4">
        <f>AX22</f>
        <v>0</v>
      </c>
      <c r="K22" s="4">
        <f>AY22</f>
        <v>0</v>
      </c>
      <c r="L22" s="4">
        <f>AZ22</f>
        <v>0</v>
      </c>
      <c r="M22" s="4">
        <f>BA22</f>
        <v>0</v>
      </c>
      <c r="N22" s="4">
        <f>BB22</f>
        <v>0</v>
      </c>
      <c r="AM22" t="s">
        <v>20</v>
      </c>
      <c r="AN22" t="s">
        <v>29</v>
      </c>
      <c r="AO22">
        <v>12822272.748484</v>
      </c>
      <c r="AP22">
        <v>1731780.973505</v>
      </c>
      <c r="AQ22">
        <v>280196.528484</v>
      </c>
      <c r="AR22">
        <v>2945.41</v>
      </c>
      <c r="AW22" t="s">
        <v>20</v>
      </c>
      <c r="AX22" t="s">
        <v>29</v>
      </c>
      <c r="AY22">
        <v>-529955.207551999</v>
      </c>
      <c r="AZ22">
        <v>-68695.02589100017</v>
      </c>
      <c r="BA22">
        <v>48749.40244800001</v>
      </c>
      <c r="BB22">
        <v>578.4499999999998</v>
      </c>
    </row>
    <row r="23" spans="1:54">
      <c r="A23" s="4">
        <f>AM23</f>
        <v>0</v>
      </c>
      <c r="B23" s="4">
        <f>AN23</f>
        <v>0</v>
      </c>
      <c r="C23" s="4">
        <f>AO23</f>
        <v>0</v>
      </c>
      <c r="D23" s="4">
        <f>AP23</f>
        <v>0</v>
      </c>
      <c r="E23" s="4">
        <f>AQ23</f>
        <v>0</v>
      </c>
      <c r="F23" s="4">
        <f>AR23</f>
        <v>0</v>
      </c>
      <c r="I23" s="4">
        <f>AW23</f>
        <v>0</v>
      </c>
      <c r="J23" s="4">
        <f>AX23</f>
        <v>0</v>
      </c>
      <c r="K23" s="4">
        <f>AY23</f>
        <v>0</v>
      </c>
      <c r="L23" s="4">
        <f>AZ23</f>
        <v>0</v>
      </c>
      <c r="M23" s="4">
        <f>BA23</f>
        <v>0</v>
      </c>
      <c r="N23" s="4">
        <f>BB23</f>
        <v>0</v>
      </c>
      <c r="AM23" t="s">
        <v>20</v>
      </c>
      <c r="AN23" t="s">
        <v>30</v>
      </c>
      <c r="AO23">
        <v>-9242614.630000001</v>
      </c>
      <c r="AP23">
        <v>10733.150747</v>
      </c>
      <c r="AQ23">
        <v>-965121.39</v>
      </c>
      <c r="AR23">
        <v>21955.03</v>
      </c>
      <c r="AW23" t="s">
        <v>20</v>
      </c>
      <c r="AX23" t="s">
        <v>30</v>
      </c>
      <c r="AY23">
        <v>65166.93999999948</v>
      </c>
      <c r="AZ23">
        <v>-4715.818841</v>
      </c>
      <c r="BA23">
        <v>-49477.95999999996</v>
      </c>
      <c r="BB23">
        <v>15635.4</v>
      </c>
    </row>
    <row r="24" spans="1:54">
      <c r="A24" s="4"/>
      <c r="B24" s="5" t="s">
        <v>19</v>
      </c>
      <c r="C24" s="5">
        <f>AO24</f>
        <v>0</v>
      </c>
      <c r="D24" s="5">
        <f>AP24</f>
        <v>0</v>
      </c>
      <c r="E24" s="5">
        <f>AQ24</f>
        <v>0</v>
      </c>
      <c r="F24" s="5">
        <f>AR24</f>
        <v>0</v>
      </c>
      <c r="J24" s="5" t="s">
        <v>19</v>
      </c>
      <c r="K24" s="5">
        <f>AY24</f>
        <v>0</v>
      </c>
      <c r="L24" s="5">
        <f>AZ24</f>
        <v>0</v>
      </c>
      <c r="M24" s="5">
        <f>BA24</f>
        <v>0</v>
      </c>
      <c r="N24" s="5">
        <f>BB24</f>
        <v>0</v>
      </c>
      <c r="AI24" s="4"/>
      <c r="AO24">
        <v>3579658.118484</v>
      </c>
      <c r="AP24">
        <v>1742514.124252</v>
      </c>
      <c r="AQ24">
        <v>-684924.861516</v>
      </c>
      <c r="AR24">
        <v>24900.44</v>
      </c>
      <c r="AY24">
        <v>-464788.2675519995</v>
      </c>
      <c r="AZ24">
        <v>-73410.84473200026</v>
      </c>
      <c r="BA24">
        <v>-728.5575519999256</v>
      </c>
      <c r="BB24">
        <v>16213.85</v>
      </c>
    </row>
    <row r="25" spans="1:54">
      <c r="A25" s="4">
        <f>AM25</f>
        <v>0</v>
      </c>
      <c r="B25" s="4">
        <f>AN25</f>
        <v>0</v>
      </c>
      <c r="C25" s="4">
        <f>AO25</f>
        <v>0</v>
      </c>
      <c r="D25" s="4">
        <f>AP25</f>
        <v>0</v>
      </c>
      <c r="E25" s="4">
        <f>AQ25</f>
        <v>0</v>
      </c>
      <c r="F25" s="4">
        <f>AR25</f>
        <v>0</v>
      </c>
      <c r="I25" s="4">
        <f>AW25</f>
        <v>0</v>
      </c>
      <c r="J25" s="4">
        <f>AX28</f>
        <v>0</v>
      </c>
      <c r="K25" s="4">
        <f>AY25</f>
        <v>0</v>
      </c>
      <c r="L25" s="4">
        <f>AZ25</f>
        <v>0</v>
      </c>
      <c r="M25" s="4">
        <f>BA25</f>
        <v>0</v>
      </c>
      <c r="N25" s="4">
        <f>BB25</f>
        <v>0</v>
      </c>
      <c r="AM25" t="s">
        <v>21</v>
      </c>
      <c r="AN25" t="s">
        <v>29</v>
      </c>
      <c r="AO25">
        <v>6827863.765009</v>
      </c>
      <c r="AP25">
        <v>1071985.561372</v>
      </c>
      <c r="AQ25">
        <v>190071.485009</v>
      </c>
      <c r="AR25">
        <v>9019</v>
      </c>
      <c r="AW25" t="s">
        <v>21</v>
      </c>
      <c r="AX25" t="s">
        <v>29</v>
      </c>
      <c r="AY25">
        <v>-72473.72735499963</v>
      </c>
      <c r="AZ25">
        <v>-26001.25014399993</v>
      </c>
      <c r="BA25">
        <v>4348.632645000005</v>
      </c>
      <c r="BB25">
        <v>6451.66</v>
      </c>
    </row>
    <row r="26" spans="1:54">
      <c r="A26" s="4">
        <f>AM26</f>
        <v>0</v>
      </c>
      <c r="B26" s="4">
        <f>AN26</f>
        <v>0</v>
      </c>
      <c r="C26" s="4">
        <f>AO26</f>
        <v>0</v>
      </c>
      <c r="D26" s="4">
        <f>AP26</f>
        <v>0</v>
      </c>
      <c r="E26" s="4">
        <f>AQ26</f>
        <v>0</v>
      </c>
      <c r="F26" s="4">
        <f>AR26</f>
        <v>0</v>
      </c>
      <c r="I26" s="4">
        <f>AW26</f>
        <v>0</v>
      </c>
      <c r="J26" s="4">
        <f>AX29</f>
        <v>0</v>
      </c>
      <c r="K26" s="4">
        <f>AY26</f>
        <v>0</v>
      </c>
      <c r="L26" s="4">
        <f>AZ26</f>
        <v>0</v>
      </c>
      <c r="M26" s="4">
        <f>BA26</f>
        <v>0</v>
      </c>
      <c r="N26" s="4">
        <f>BB26</f>
        <v>0</v>
      </c>
      <c r="AM26" t="s">
        <v>21</v>
      </c>
      <c r="AN26" t="s">
        <v>30</v>
      </c>
      <c r="AO26">
        <v>-313935.176178</v>
      </c>
      <c r="AP26">
        <v>0</v>
      </c>
      <c r="AQ26">
        <v>-24667.736178</v>
      </c>
      <c r="AR26">
        <v>9298.25</v>
      </c>
      <c r="AW26" t="s">
        <v>21</v>
      </c>
      <c r="AX26" t="s">
        <v>30</v>
      </c>
      <c r="AY26">
        <v>-474.9018279999727</v>
      </c>
      <c r="AZ26">
        <v>0</v>
      </c>
      <c r="BA26">
        <v>-474.9018279999982</v>
      </c>
      <c r="BB26">
        <v>6526.12</v>
      </c>
    </row>
    <row r="27" spans="1:54">
      <c r="A27" s="4"/>
      <c r="B27" s="5" t="s">
        <v>19</v>
      </c>
      <c r="C27" s="5">
        <f>AO27</f>
        <v>0</v>
      </c>
      <c r="D27" s="5">
        <f>AP27</f>
        <v>0</v>
      </c>
      <c r="E27" s="5">
        <f>AQ27</f>
        <v>0</v>
      </c>
      <c r="F27" s="5">
        <f>AR27</f>
        <v>0</v>
      </c>
      <c r="I27" s="4"/>
      <c r="J27" s="5" t="s">
        <v>19</v>
      </c>
      <c r="K27" s="5">
        <f>AY27</f>
        <v>0</v>
      </c>
      <c r="L27" s="5">
        <f>AZ27</f>
        <v>0</v>
      </c>
      <c r="M27" s="5">
        <f>BA27</f>
        <v>0</v>
      </c>
      <c r="N27" s="5">
        <f>BB27</f>
        <v>0</v>
      </c>
      <c r="AO27">
        <v>6513928.588831</v>
      </c>
      <c r="AP27">
        <v>1071985.561372</v>
      </c>
      <c r="AQ27">
        <v>165403.748831</v>
      </c>
      <c r="AR27">
        <v>18317.25</v>
      </c>
      <c r="AY27">
        <v>-72948.62918299995</v>
      </c>
      <c r="AZ27">
        <v>-26001.25014399993</v>
      </c>
      <c r="BA27">
        <v>3873.730817000003</v>
      </c>
      <c r="BB27">
        <v>12977.78</v>
      </c>
    </row>
    <row r="28" spans="1:54">
      <c r="A28" s="4">
        <f>AM28</f>
        <v>0</v>
      </c>
      <c r="B28" s="4">
        <f>AN28</f>
        <v>0</v>
      </c>
      <c r="C28" s="4">
        <f>AO28</f>
        <v>0</v>
      </c>
      <c r="D28" s="4">
        <f>AP28</f>
        <v>0</v>
      </c>
      <c r="E28" s="4">
        <f>AQ28</f>
        <v>0</v>
      </c>
      <c r="F28" s="4">
        <f>AR28</f>
        <v>0</v>
      </c>
      <c r="I28" s="4">
        <f>AW28</f>
        <v>0</v>
      </c>
      <c r="K28" s="4">
        <f>AY28</f>
        <v>0</v>
      </c>
      <c r="L28" s="4">
        <f>AZ28</f>
        <v>0</v>
      </c>
      <c r="M28" s="4">
        <f>BA28</f>
        <v>0</v>
      </c>
      <c r="N28" s="4">
        <f>BB28</f>
        <v>0</v>
      </c>
      <c r="AM28" t="s">
        <v>22</v>
      </c>
      <c r="AN28" t="s">
        <v>29</v>
      </c>
      <c r="AO28">
        <v>4687265.64</v>
      </c>
      <c r="AP28">
        <v>630871.381003</v>
      </c>
      <c r="AQ28">
        <v>19976.69</v>
      </c>
      <c r="AR28">
        <v>0</v>
      </c>
      <c r="AW28" t="s">
        <v>22</v>
      </c>
      <c r="AX28" t="s">
        <v>29</v>
      </c>
      <c r="AY28">
        <v>-8603.910000000149</v>
      </c>
      <c r="AZ28">
        <v>2155.280000999919</v>
      </c>
      <c r="BA28">
        <v>1429.669999999998</v>
      </c>
      <c r="BB28">
        <v>0</v>
      </c>
    </row>
    <row r="29" spans="1:54">
      <c r="A29" s="4">
        <f>AM29</f>
        <v>0</v>
      </c>
      <c r="B29" s="4">
        <f>AN29</f>
        <v>0</v>
      </c>
      <c r="C29" s="4">
        <f>AO29</f>
        <v>0</v>
      </c>
      <c r="D29" s="4">
        <f>AP29</f>
        <v>0</v>
      </c>
      <c r="E29" s="4">
        <f>AQ29</f>
        <v>0</v>
      </c>
      <c r="F29" s="4">
        <f>AR29</f>
        <v>0</v>
      </c>
      <c r="I29" s="4">
        <f>AW29</f>
        <v>0</v>
      </c>
      <c r="K29" s="4">
        <f>AY29</f>
        <v>0</v>
      </c>
      <c r="L29" s="4">
        <f>AZ29</f>
        <v>0</v>
      </c>
      <c r="M29" s="4">
        <f>BA29</f>
        <v>0</v>
      </c>
      <c r="N29" s="4">
        <f>BB29</f>
        <v>0</v>
      </c>
      <c r="AM29" t="s">
        <v>22</v>
      </c>
      <c r="AN29" t="s">
        <v>30</v>
      </c>
      <c r="AO29">
        <v>-2009510.24</v>
      </c>
      <c r="AP29">
        <v>0</v>
      </c>
      <c r="AQ29">
        <v>5864.12</v>
      </c>
      <c r="AR29">
        <v>2664.16</v>
      </c>
      <c r="AW29" t="s">
        <v>22</v>
      </c>
      <c r="AX29" t="s">
        <v>30</v>
      </c>
      <c r="AY29">
        <v>-351.8100000000559</v>
      </c>
      <c r="AZ29">
        <v>0</v>
      </c>
      <c r="BA29">
        <v>-351.8100000000004</v>
      </c>
      <c r="BB29">
        <v>335</v>
      </c>
    </row>
    <row r="30" spans="1:54">
      <c r="A30" s="4"/>
      <c r="B30" s="5" t="s">
        <v>19</v>
      </c>
      <c r="C30" s="5">
        <f>AO30</f>
        <v>0</v>
      </c>
      <c r="D30" s="5">
        <f>AP30</f>
        <v>0</v>
      </c>
      <c r="E30" s="5">
        <f>AQ30</f>
        <v>0</v>
      </c>
      <c r="F30" s="5">
        <f>AR30</f>
        <v>0</v>
      </c>
      <c r="I30" s="4"/>
      <c r="J30" s="5" t="s">
        <v>19</v>
      </c>
      <c r="K30" s="5">
        <f>AY30</f>
        <v>0</v>
      </c>
      <c r="L30" s="5">
        <f>AZ30</f>
        <v>0</v>
      </c>
      <c r="M30" s="5">
        <f>BA30</f>
        <v>0</v>
      </c>
      <c r="N30" s="5">
        <f>BB30</f>
        <v>0</v>
      </c>
      <c r="AO30">
        <v>2677755.399999999</v>
      </c>
      <c r="AP30">
        <v>630871.381003</v>
      </c>
      <c r="AQ30">
        <v>25840.81</v>
      </c>
      <c r="AR30">
        <v>2664.16</v>
      </c>
      <c r="AY30">
        <v>-8955.720000000671</v>
      </c>
      <c r="AZ30">
        <v>2155.280000999919</v>
      </c>
      <c r="BA30">
        <v>1077.859999999997</v>
      </c>
      <c r="BB30">
        <v>335</v>
      </c>
    </row>
    <row r="31" spans="1:54">
      <c r="A31" s="4">
        <f>AM31</f>
        <v>0</v>
      </c>
      <c r="B31" s="4">
        <f>AN31</f>
        <v>0</v>
      </c>
      <c r="C31" s="4">
        <f>AO31</f>
        <v>0</v>
      </c>
      <c r="D31" s="4">
        <f>AP31</f>
        <v>0</v>
      </c>
      <c r="E31" s="4">
        <f>AQ31</f>
        <v>0</v>
      </c>
      <c r="F31" s="4">
        <f>AR31</f>
        <v>0</v>
      </c>
      <c r="I31" s="4">
        <f>AW31</f>
        <v>0</v>
      </c>
      <c r="J31" s="4">
        <f>AX31</f>
        <v>0</v>
      </c>
      <c r="K31" s="4">
        <f>AY31</f>
        <v>0</v>
      </c>
      <c r="L31" s="4">
        <f>AZ31</f>
        <v>0</v>
      </c>
      <c r="M31" s="4">
        <f>BA31</f>
        <v>0</v>
      </c>
      <c r="N31" s="4">
        <f>BB31</f>
        <v>0</v>
      </c>
      <c r="AM31" t="s">
        <v>23</v>
      </c>
      <c r="AN31" t="s">
        <v>29</v>
      </c>
      <c r="AO31">
        <v>3666481.3</v>
      </c>
      <c r="AP31">
        <v>556892.80125</v>
      </c>
      <c r="AQ31">
        <v>230763.51</v>
      </c>
      <c r="AR31">
        <v>0</v>
      </c>
      <c r="AW31" t="s">
        <v>23</v>
      </c>
      <c r="AX31" t="s">
        <v>29</v>
      </c>
      <c r="AY31">
        <v>73992.1799999997</v>
      </c>
      <c r="AZ31">
        <v>25303.27749999997</v>
      </c>
      <c r="BA31">
        <v>5355.279999999999</v>
      </c>
      <c r="BB31">
        <v>0</v>
      </c>
    </row>
    <row r="32" spans="1:54">
      <c r="A32" s="4">
        <f>AM32</f>
        <v>0</v>
      </c>
      <c r="B32" s="4">
        <f>AN32</f>
        <v>0</v>
      </c>
      <c r="C32" s="4">
        <f>AO32</f>
        <v>0</v>
      </c>
      <c r="D32" s="4">
        <f>AP32</f>
        <v>0</v>
      </c>
      <c r="E32" s="4">
        <f>AQ32</f>
        <v>0</v>
      </c>
      <c r="F32" s="4">
        <f>AR32</f>
        <v>0</v>
      </c>
      <c r="I32" s="4">
        <f>AW32</f>
        <v>0</v>
      </c>
      <c r="J32" s="4">
        <f>AX31</f>
        <v>0</v>
      </c>
      <c r="K32" s="4">
        <f>AY32</f>
        <v>0</v>
      </c>
      <c r="L32" s="4">
        <f>AZ32</f>
        <v>0</v>
      </c>
      <c r="M32" s="4">
        <f>BA32</f>
        <v>0</v>
      </c>
      <c r="N32" s="4">
        <f>BB32</f>
        <v>0</v>
      </c>
      <c r="AM32" t="s">
        <v>23</v>
      </c>
      <c r="AN32" t="s">
        <v>30</v>
      </c>
      <c r="AO32">
        <v>0</v>
      </c>
      <c r="AP32">
        <v>0</v>
      </c>
      <c r="AQ32">
        <v>0</v>
      </c>
      <c r="AR32">
        <v>885.5</v>
      </c>
      <c r="AW32" t="s">
        <v>23</v>
      </c>
      <c r="AX32" t="s">
        <v>30</v>
      </c>
      <c r="AY32">
        <v>0</v>
      </c>
      <c r="AZ32">
        <v>0</v>
      </c>
      <c r="BA32">
        <v>0</v>
      </c>
      <c r="BB32">
        <v>885.5</v>
      </c>
    </row>
    <row r="33" spans="1:54">
      <c r="A33" s="4"/>
      <c r="B33" s="5" t="s">
        <v>19</v>
      </c>
      <c r="C33" s="5">
        <f>AO33</f>
        <v>0</v>
      </c>
      <c r="D33" s="5">
        <f>AP33</f>
        <v>0</v>
      </c>
      <c r="E33" s="5">
        <f>AQ33</f>
        <v>0</v>
      </c>
      <c r="F33" s="5">
        <f>AR33</f>
        <v>0</v>
      </c>
      <c r="I33" s="4"/>
      <c r="J33" s="5" t="s">
        <v>19</v>
      </c>
      <c r="K33" s="5">
        <f>AY33</f>
        <v>0</v>
      </c>
      <c r="L33" s="5">
        <f>AZ33</f>
        <v>0</v>
      </c>
      <c r="M33" s="5">
        <f>BA33</f>
        <v>0</v>
      </c>
      <c r="N33" s="5">
        <f>BB33</f>
        <v>0</v>
      </c>
      <c r="AO33">
        <v>3666481.3</v>
      </c>
      <c r="AP33">
        <v>556892.80125</v>
      </c>
      <c r="AQ33">
        <v>230763.51</v>
      </c>
      <c r="AR33">
        <v>885.5</v>
      </c>
      <c r="AY33">
        <v>73992.1799999997</v>
      </c>
      <c r="AZ33">
        <v>25303.27749999997</v>
      </c>
      <c r="BA33">
        <v>5355.279999999999</v>
      </c>
      <c r="BB33">
        <v>885.5</v>
      </c>
    </row>
    <row r="34" spans="1:54">
      <c r="A34" s="4">
        <f>AM34</f>
        <v>0</v>
      </c>
      <c r="B34" s="4">
        <f>AN34</f>
        <v>0</v>
      </c>
      <c r="C34" s="4">
        <f>AO34</f>
        <v>0</v>
      </c>
      <c r="D34" s="4">
        <f>AP34</f>
        <v>0</v>
      </c>
      <c r="E34" s="4">
        <f>AQ34</f>
        <v>0</v>
      </c>
      <c r="F34" s="4">
        <f>AR34</f>
        <v>0</v>
      </c>
      <c r="I34" s="4">
        <f>AW34</f>
        <v>0</v>
      </c>
      <c r="J34" s="4">
        <f>AX34</f>
        <v>0</v>
      </c>
      <c r="K34" s="4">
        <f>AY34</f>
        <v>0</v>
      </c>
      <c r="L34" s="4">
        <f>AZ34</f>
        <v>0</v>
      </c>
      <c r="M34" s="4">
        <f>BA34</f>
        <v>0</v>
      </c>
      <c r="N34" s="4">
        <f>BB34</f>
        <v>0</v>
      </c>
      <c r="AM34" t="s">
        <v>24</v>
      </c>
      <c r="AN34" t="s">
        <v>29</v>
      </c>
      <c r="AO34">
        <v>22525994.378538</v>
      </c>
      <c r="AP34">
        <v>6558586.215898</v>
      </c>
      <c r="AQ34">
        <v>-219398.801462</v>
      </c>
      <c r="AR34">
        <v>82032.86</v>
      </c>
      <c r="AW34" t="s">
        <v>24</v>
      </c>
      <c r="AX34" t="s">
        <v>29</v>
      </c>
      <c r="AY34">
        <v>397711.8545479998</v>
      </c>
      <c r="AZ34">
        <v>103751.1373640001</v>
      </c>
      <c r="BA34">
        <v>-15063.41545200002</v>
      </c>
      <c r="BB34">
        <v>53858.18</v>
      </c>
    </row>
    <row r="35" spans="1:54">
      <c r="A35" s="4">
        <f>AM35</f>
        <v>0</v>
      </c>
      <c r="B35" s="4">
        <f>AN35</f>
        <v>0</v>
      </c>
      <c r="C35" s="4">
        <f>AO35</f>
        <v>0</v>
      </c>
      <c r="D35" s="4">
        <f>AP35</f>
        <v>0</v>
      </c>
      <c r="E35" s="4">
        <f>AQ35</f>
        <v>0</v>
      </c>
      <c r="F35" s="4">
        <f>AR35</f>
        <v>0</v>
      </c>
      <c r="I35" s="4">
        <f>AW35</f>
        <v>0</v>
      </c>
      <c r="J35" s="4">
        <f>AX35</f>
        <v>0</v>
      </c>
      <c r="K35" s="4">
        <f>AY35</f>
        <v>0</v>
      </c>
      <c r="L35" s="4">
        <f>AZ35</f>
        <v>0</v>
      </c>
      <c r="M35" s="4">
        <f>BA35</f>
        <v>0</v>
      </c>
      <c r="N35" s="4">
        <f>BB35</f>
        <v>0</v>
      </c>
      <c r="AM35" t="s">
        <v>24</v>
      </c>
      <c r="AN35" t="s">
        <v>30</v>
      </c>
      <c r="AO35">
        <v>-42093615.55</v>
      </c>
      <c r="AP35">
        <v>19682.25</v>
      </c>
      <c r="AQ35">
        <v>-3982752.129998</v>
      </c>
      <c r="AR35">
        <v>25635.96</v>
      </c>
      <c r="AW35" t="s">
        <v>24</v>
      </c>
      <c r="AX35" t="s">
        <v>30</v>
      </c>
      <c r="AY35">
        <v>-161549.25</v>
      </c>
      <c r="AZ35">
        <v>6056.25</v>
      </c>
      <c r="BA35">
        <v>-85504.41999999993</v>
      </c>
      <c r="BB35">
        <v>1665.619999999999</v>
      </c>
    </row>
    <row r="36" spans="1:54">
      <c r="A36" s="4"/>
      <c r="B36" s="5" t="s">
        <v>19</v>
      </c>
      <c r="C36" s="5">
        <f>AO36</f>
        <v>0</v>
      </c>
      <c r="D36" s="5">
        <f>AP36</f>
        <v>0</v>
      </c>
      <c r="E36" s="5">
        <f>AQ36</f>
        <v>0</v>
      </c>
      <c r="F36" s="5">
        <f>AR36</f>
        <v>0</v>
      </c>
      <c r="I36" s="4"/>
      <c r="J36" s="5" t="s">
        <v>19</v>
      </c>
      <c r="K36" s="5">
        <f>AY36</f>
        <v>0</v>
      </c>
      <c r="L36" s="5">
        <f>AZ36</f>
        <v>0</v>
      </c>
      <c r="M36" s="5">
        <f>BA36</f>
        <v>0</v>
      </c>
      <c r="N36" s="5">
        <f>BB36</f>
        <v>0</v>
      </c>
      <c r="AO36">
        <v>-19567621.171462</v>
      </c>
      <c r="AP36">
        <v>6578268.465898</v>
      </c>
      <c r="AQ36">
        <v>-4202150.93146</v>
      </c>
      <c r="AR36">
        <v>107668.82</v>
      </c>
      <c r="AY36">
        <v>236162.6045479998</v>
      </c>
      <c r="AZ36">
        <v>109807.3873640001</v>
      </c>
      <c r="BA36">
        <v>-100567.8354519997</v>
      </c>
      <c r="BB36">
        <v>55523.8</v>
      </c>
    </row>
    <row r="37" spans="1:54">
      <c r="A37" s="4">
        <f>AM37</f>
        <v>0</v>
      </c>
      <c r="B37" s="4">
        <f>AN37</f>
        <v>0</v>
      </c>
      <c r="C37" s="4">
        <f>AO37</f>
        <v>0</v>
      </c>
      <c r="D37" s="4">
        <f>AP37</f>
        <v>0</v>
      </c>
      <c r="E37" s="4">
        <f>AQ37</f>
        <v>0</v>
      </c>
      <c r="F37" s="4">
        <f>AR37</f>
        <v>0</v>
      </c>
      <c r="I37" s="4">
        <f>AW37</f>
        <v>0</v>
      </c>
      <c r="J37" s="4">
        <f>AX37</f>
        <v>0</v>
      </c>
      <c r="K37" s="4">
        <f>AY37</f>
        <v>0</v>
      </c>
      <c r="L37" s="4">
        <f>AZ37</f>
        <v>0</v>
      </c>
      <c r="M37" s="4">
        <f>BA37</f>
        <v>0</v>
      </c>
      <c r="N37" s="4">
        <f>BB37</f>
        <v>0</v>
      </c>
      <c r="AM37" t="s">
        <v>25</v>
      </c>
      <c r="AN37" t="s">
        <v>29</v>
      </c>
      <c r="AO37">
        <v>161928.796192</v>
      </c>
      <c r="AP37">
        <v>93115.05267600001</v>
      </c>
      <c r="AQ37">
        <v>-1453728.863809</v>
      </c>
      <c r="AR37">
        <v>0</v>
      </c>
      <c r="AW37" t="s">
        <v>25</v>
      </c>
      <c r="AX37" t="s">
        <v>29</v>
      </c>
      <c r="AY37">
        <v>731.8930000000109</v>
      </c>
      <c r="AZ37">
        <v>712.3555000000051</v>
      </c>
      <c r="BA37">
        <v>24318.48300000001</v>
      </c>
      <c r="BB37">
        <v>0</v>
      </c>
    </row>
    <row r="38" spans="1:54">
      <c r="A38" s="4">
        <f>AM38</f>
        <v>0</v>
      </c>
      <c r="B38" s="4">
        <f>AN38</f>
        <v>0</v>
      </c>
      <c r="C38" s="4">
        <f>AO38</f>
        <v>0</v>
      </c>
      <c r="D38" s="4">
        <f>AP38</f>
        <v>0</v>
      </c>
      <c r="E38" s="4">
        <f>AQ38</f>
        <v>0</v>
      </c>
      <c r="F38" s="4">
        <f>AR38</f>
        <v>0</v>
      </c>
      <c r="I38" s="4">
        <f>AW38</f>
        <v>0</v>
      </c>
      <c r="J38" s="4">
        <f>AX38</f>
        <v>0</v>
      </c>
      <c r="K38" s="4">
        <f>AY38</f>
        <v>0</v>
      </c>
      <c r="L38" s="4">
        <f>AZ38</f>
        <v>0</v>
      </c>
      <c r="M38" s="4">
        <f>BA38</f>
        <v>0</v>
      </c>
      <c r="N38" s="4">
        <f>BB38</f>
        <v>0</v>
      </c>
      <c r="AM38" t="s">
        <v>25</v>
      </c>
      <c r="AN38" t="s">
        <v>30</v>
      </c>
      <c r="AO38">
        <v>0</v>
      </c>
      <c r="AP38">
        <v>0</v>
      </c>
      <c r="AQ38">
        <v>0</v>
      </c>
      <c r="AR38">
        <v>-21603.79</v>
      </c>
      <c r="AW38" t="s">
        <v>25</v>
      </c>
      <c r="AX38" t="s">
        <v>30</v>
      </c>
      <c r="AY38">
        <v>0</v>
      </c>
      <c r="AZ38">
        <v>0</v>
      </c>
      <c r="BA38">
        <v>0</v>
      </c>
      <c r="BB38">
        <v>-21603.79</v>
      </c>
    </row>
    <row r="39" spans="1:54">
      <c r="A39" s="4"/>
      <c r="B39" s="5" t="s">
        <v>19</v>
      </c>
      <c r="C39" s="5">
        <f>AO39</f>
        <v>0</v>
      </c>
      <c r="D39" s="5">
        <f>AP39</f>
        <v>0</v>
      </c>
      <c r="E39" s="5">
        <f>AQ39</f>
        <v>0</v>
      </c>
      <c r="F39" s="5">
        <f>AR39</f>
        <v>0</v>
      </c>
      <c r="I39" s="4"/>
      <c r="J39" s="5" t="s">
        <v>19</v>
      </c>
      <c r="K39" s="5">
        <f>AY39</f>
        <v>0</v>
      </c>
      <c r="L39" s="5">
        <f>AZ39</f>
        <v>0</v>
      </c>
      <c r="M39" s="5">
        <f>BA39</f>
        <v>0</v>
      </c>
      <c r="N39" s="5">
        <f>BB39</f>
        <v>0</v>
      </c>
      <c r="AO39">
        <v>161928.796192</v>
      </c>
      <c r="AP39">
        <v>93115.05267600001</v>
      </c>
      <c r="AQ39">
        <v>-1453728.863809</v>
      </c>
      <c r="AR39">
        <v>-21603.79</v>
      </c>
      <c r="AY39">
        <v>731.8930000000109</v>
      </c>
      <c r="AZ39">
        <v>712.3555000000051</v>
      </c>
      <c r="BA39">
        <v>24318.48300000001</v>
      </c>
      <c r="BB39">
        <v>-21603.79</v>
      </c>
    </row>
    <row r="40" spans="1:54">
      <c r="A40" s="4">
        <f>AM40</f>
        <v>0</v>
      </c>
      <c r="B40" s="4">
        <f>AN40</f>
        <v>0</v>
      </c>
      <c r="C40" s="4">
        <f>AO40</f>
        <v>0</v>
      </c>
      <c r="D40" s="4">
        <f>A407</f>
        <v>0</v>
      </c>
      <c r="E40" s="4">
        <f>AQ40</f>
        <v>0</v>
      </c>
      <c r="F40" s="4">
        <f>AR40</f>
        <v>0</v>
      </c>
      <c r="I40" s="4">
        <f>AW40</f>
        <v>0</v>
      </c>
      <c r="J40" s="4">
        <f>AX40</f>
        <v>0</v>
      </c>
      <c r="K40" s="4">
        <f>AY40</f>
        <v>0</v>
      </c>
      <c r="L40" s="4">
        <f>AZ40</f>
        <v>0</v>
      </c>
      <c r="M40" s="4">
        <f>BA40</f>
        <v>0</v>
      </c>
      <c r="N40" s="4">
        <f>BB40</f>
        <v>0</v>
      </c>
      <c r="AM40" t="s">
        <v>26</v>
      </c>
      <c r="AN40" t="s">
        <v>29</v>
      </c>
      <c r="AO40">
        <v>4972275.955683</v>
      </c>
      <c r="AP40">
        <v>2997504.570949</v>
      </c>
      <c r="AQ40">
        <v>-1452234.874319</v>
      </c>
      <c r="AR40">
        <v>-26022.69</v>
      </c>
      <c r="AW40" t="s">
        <v>26</v>
      </c>
      <c r="AX40" t="s">
        <v>29</v>
      </c>
      <c r="AY40">
        <v>13312.51000000071</v>
      </c>
      <c r="AZ40">
        <v>-3179.291056000162</v>
      </c>
      <c r="BA40">
        <v>16260.50999799999</v>
      </c>
      <c r="BB40">
        <v>-19112.68</v>
      </c>
    </row>
    <row r="41" spans="1:54">
      <c r="A41" s="4">
        <f>AM41</f>
        <v>0</v>
      </c>
      <c r="B41" s="4">
        <f>AN41</f>
        <v>0</v>
      </c>
      <c r="C41" s="4">
        <f>AO41</f>
        <v>0</v>
      </c>
      <c r="D41" s="4">
        <f>A418</f>
        <v>0</v>
      </c>
      <c r="E41" s="4">
        <f>AQ41</f>
        <v>0</v>
      </c>
      <c r="F41" s="4">
        <f>AR41</f>
        <v>0</v>
      </c>
      <c r="I41" s="4">
        <f>AW41</f>
        <v>0</v>
      </c>
      <c r="J41" s="4">
        <f>AX41</f>
        <v>0</v>
      </c>
      <c r="K41" s="4">
        <f>AY41</f>
        <v>0</v>
      </c>
      <c r="L41" s="4">
        <f>AZ41</f>
        <v>0</v>
      </c>
      <c r="M41" s="4">
        <f>BA41</f>
        <v>0</v>
      </c>
      <c r="N41" s="4">
        <f>BB41</f>
        <v>0</v>
      </c>
      <c r="AM41" t="s">
        <v>26</v>
      </c>
      <c r="AN41" t="s">
        <v>30</v>
      </c>
      <c r="AO41">
        <v>-1964900.575621</v>
      </c>
      <c r="AP41">
        <v>624242.511635</v>
      </c>
      <c r="AQ41">
        <v>105635.26438</v>
      </c>
      <c r="AR41">
        <v>21353.34</v>
      </c>
      <c r="AW41" t="s">
        <v>26</v>
      </c>
      <c r="AX41" t="s">
        <v>30</v>
      </c>
      <c r="AY41">
        <v>-152213.8700000001</v>
      </c>
      <c r="AZ41">
        <v>125823.377703</v>
      </c>
      <c r="BA41">
        <v>-11619.32000000001</v>
      </c>
      <c r="BB41">
        <v>-1307.970000000001</v>
      </c>
    </row>
    <row r="42" spans="1:54">
      <c r="A42" s="4"/>
      <c r="B42" s="5" t="s">
        <v>19</v>
      </c>
      <c r="C42" s="5">
        <f>AO42</f>
        <v>0</v>
      </c>
      <c r="D42" s="5">
        <f>A429</f>
        <v>0</v>
      </c>
      <c r="E42" s="5">
        <f>AQ42</f>
        <v>0</v>
      </c>
      <c r="F42" s="5">
        <f>AR42</f>
        <v>0</v>
      </c>
      <c r="I42" s="4"/>
      <c r="J42" s="5" t="s">
        <v>19</v>
      </c>
      <c r="K42" s="5">
        <f>AY42</f>
        <v>0</v>
      </c>
      <c r="L42" s="5">
        <f>AZ42</f>
        <v>0</v>
      </c>
      <c r="M42" s="5">
        <f>BA42</f>
        <v>0</v>
      </c>
      <c r="N42" s="5">
        <f>BB42</f>
        <v>0</v>
      </c>
      <c r="AO42">
        <v>3007375.380062</v>
      </c>
      <c r="AP42">
        <v>3621747.082584</v>
      </c>
      <c r="AQ42">
        <v>-1346599.609939</v>
      </c>
      <c r="AR42">
        <v>-4669.349999999999</v>
      </c>
      <c r="AY42">
        <v>-138901.3599999994</v>
      </c>
      <c r="AZ42">
        <v>122644.0866469997</v>
      </c>
      <c r="BA42">
        <v>4641.189998000162</v>
      </c>
      <c r="BB42">
        <v>-20420.65</v>
      </c>
    </row>
    <row r="43" spans="1:54">
      <c r="A43" s="4">
        <f>AM43</f>
        <v>0</v>
      </c>
      <c r="B43" s="4">
        <f>AN43</f>
        <v>0</v>
      </c>
      <c r="C43" s="4">
        <f>AO43</f>
        <v>0</v>
      </c>
      <c r="D43" s="4">
        <f>AP43</f>
        <v>0</v>
      </c>
      <c r="E43" s="4">
        <f>AQ43</f>
        <v>0</v>
      </c>
      <c r="F43" s="4">
        <f>AR43</f>
        <v>0</v>
      </c>
      <c r="I43" s="4">
        <f>AW43</f>
        <v>0</v>
      </c>
      <c r="J43" s="4">
        <f>AX43</f>
        <v>0</v>
      </c>
      <c r="K43" s="4">
        <f>AY43</f>
        <v>0</v>
      </c>
      <c r="L43" s="4">
        <f>AZ43</f>
        <v>0</v>
      </c>
      <c r="M43" s="4">
        <f>BA43</f>
        <v>0</v>
      </c>
      <c r="N43" s="4">
        <f>BB43</f>
        <v>0</v>
      </c>
      <c r="AM43" t="s">
        <v>27</v>
      </c>
      <c r="AN43" t="s">
        <v>29</v>
      </c>
      <c r="AO43">
        <v>10383045.50561</v>
      </c>
      <c r="AP43">
        <v>2205868.622508</v>
      </c>
      <c r="AQ43">
        <v>268523.895609</v>
      </c>
      <c r="AR43">
        <v>6262.99</v>
      </c>
      <c r="AW43" t="s">
        <v>27</v>
      </c>
      <c r="AX43" t="s">
        <v>29</v>
      </c>
      <c r="AY43">
        <v>-394365.8475899994</v>
      </c>
      <c r="AZ43">
        <v>-63448.3244429999</v>
      </c>
      <c r="BA43">
        <v>7062.442409999989</v>
      </c>
      <c r="BB43">
        <v>4587.17</v>
      </c>
    </row>
    <row r="44" spans="1:54">
      <c r="A44" s="4">
        <f>AM44</f>
        <v>0</v>
      </c>
      <c r="B44" s="4">
        <f>AN44</f>
        <v>0</v>
      </c>
      <c r="C44" s="4">
        <f>AO44</f>
        <v>0</v>
      </c>
      <c r="D44" s="4">
        <f>AP44</f>
        <v>0</v>
      </c>
      <c r="E44" s="4">
        <f>AQ44</f>
        <v>0</v>
      </c>
      <c r="F44" s="4">
        <f>AR44</f>
        <v>0</v>
      </c>
      <c r="I44" s="4">
        <f>AW44</f>
        <v>0</v>
      </c>
      <c r="J44" s="4">
        <f>AX44</f>
        <v>0</v>
      </c>
      <c r="K44" s="4">
        <f>AY44</f>
        <v>0</v>
      </c>
      <c r="L44" s="4">
        <f>AZ44</f>
        <v>0</v>
      </c>
      <c r="M44" s="4">
        <f>BA44</f>
        <v>0</v>
      </c>
      <c r="N44" s="4">
        <f>BB44</f>
        <v>0</v>
      </c>
      <c r="AM44" t="s">
        <v>27</v>
      </c>
      <c r="AN44" t="s">
        <v>30</v>
      </c>
      <c r="AO44">
        <v>-24144904.546721</v>
      </c>
      <c r="AP44">
        <v>9202.23568</v>
      </c>
      <c r="AQ44">
        <v>-1227333.926723</v>
      </c>
      <c r="AR44">
        <v>11180.98</v>
      </c>
      <c r="AW44" t="s">
        <v>27</v>
      </c>
      <c r="AX44" t="s">
        <v>30</v>
      </c>
      <c r="AY44">
        <v>-90359.14954299852</v>
      </c>
      <c r="AZ44">
        <v>-252.8508320000001</v>
      </c>
      <c r="BA44">
        <v>11700.1204570001</v>
      </c>
      <c r="BB44">
        <v>11557.29</v>
      </c>
    </row>
    <row r="45" spans="1:54">
      <c r="A45" s="4"/>
      <c r="B45" s="5" t="s">
        <v>19</v>
      </c>
      <c r="C45" s="5">
        <f>AO45</f>
        <v>0</v>
      </c>
      <c r="D45" s="5">
        <f>AP45</f>
        <v>0</v>
      </c>
      <c r="E45" s="5">
        <f>AQ45</f>
        <v>0</v>
      </c>
      <c r="F45" s="5">
        <f>AR45</f>
        <v>0</v>
      </c>
      <c r="I45" s="4"/>
      <c r="J45" s="5" t="s">
        <v>19</v>
      </c>
      <c r="K45" s="5">
        <f>AY45</f>
        <v>0</v>
      </c>
      <c r="L45" s="5">
        <f>AZ45</f>
        <v>0</v>
      </c>
      <c r="M45" s="5">
        <f>BA45</f>
        <v>0</v>
      </c>
      <c r="N45" s="5">
        <f>BB45</f>
        <v>0</v>
      </c>
      <c r="AO45">
        <v>-13761859.041111</v>
      </c>
      <c r="AP45">
        <v>2215070.858188</v>
      </c>
      <c r="AQ45">
        <v>-958810.0311139999</v>
      </c>
      <c r="AR45">
        <v>17443.97</v>
      </c>
      <c r="AY45">
        <v>-484724.997132998</v>
      </c>
      <c r="AZ45">
        <v>-63701.17527499981</v>
      </c>
      <c r="BA45">
        <v>18762.56286700012</v>
      </c>
      <c r="BB45">
        <v>16144.46</v>
      </c>
    </row>
    <row r="46" spans="1:54">
      <c r="A46" s="7" t="s">
        <v>45</v>
      </c>
      <c r="B46" s="7" t="s">
        <v>36</v>
      </c>
      <c r="C46" s="7">
        <f>SUM(C45,C42,C39,C36,C33,C30,C27,C24)</f>
        <v>0</v>
      </c>
      <c r="D46" s="7">
        <f>SUM(D45,D42,D39,D36,D33,D30,D27,D24)</f>
        <v>0</v>
      </c>
      <c r="E46" s="7">
        <f>SUM(E45,E42,E39,E36,E33,E30,E27,E24)</f>
        <v>0</v>
      </c>
      <c r="F46" s="7">
        <f>SUM(F45,F42,F39,F36,F33,F30,F27,F24)</f>
        <v>0</v>
      </c>
      <c r="I46" s="7" t="s">
        <v>45</v>
      </c>
      <c r="J46" s="7" t="s">
        <v>36</v>
      </c>
      <c r="K46" s="7">
        <f>SUM(K45,K42,K39,K36,K33,K30,K27,K24)</f>
        <v>0</v>
      </c>
      <c r="L46" s="7">
        <f>SUM(L45,L42,L39,L36,L33,L30,L27,L24)</f>
        <v>0</v>
      </c>
      <c r="M46" s="7">
        <f>SUM(M45,M42,M39,M36,M33,M30,M27,M24)</f>
        <v>0</v>
      </c>
      <c r="N46" s="7">
        <f>SUM(N45,N42,N39,N36,N33,N30,N27,N24)</f>
        <v>0</v>
      </c>
      <c r="AM46" t="s">
        <v>28</v>
      </c>
      <c r="AN46" t="s">
        <v>28</v>
      </c>
      <c r="AO46">
        <v>0</v>
      </c>
      <c r="AP46">
        <v>0</v>
      </c>
      <c r="AQ46">
        <v>0</v>
      </c>
      <c r="AR46">
        <v>0</v>
      </c>
      <c r="AW46" t="s">
        <v>28</v>
      </c>
      <c r="AX46" t="s">
        <v>28</v>
      </c>
      <c r="AY46">
        <v>0</v>
      </c>
      <c r="AZ46">
        <v>0</v>
      </c>
      <c r="BA46">
        <v>0</v>
      </c>
      <c r="BB46">
        <v>0</v>
      </c>
    </row>
    <row r="47" spans="1:54" ht="3" customHeight="1">
      <c r="AM47" t="s">
        <v>19</v>
      </c>
      <c r="AN47" t="s">
        <v>28</v>
      </c>
      <c r="AO47">
        <v>0</v>
      </c>
      <c r="AP47">
        <v>637673.155</v>
      </c>
      <c r="AQ47">
        <v>95650.97325</v>
      </c>
      <c r="AR47">
        <v>2877.005</v>
      </c>
      <c r="AS47">
        <v>1310.67</v>
      </c>
      <c r="AW47" t="s">
        <v>31</v>
      </c>
      <c r="AX47" t="s">
        <v>28</v>
      </c>
      <c r="AY47">
        <v>217181.015</v>
      </c>
      <c r="AZ47">
        <v>32577.15224999999</v>
      </c>
      <c r="BA47">
        <v>207.0050000000001</v>
      </c>
      <c r="BB47">
        <v>345.59</v>
      </c>
    </row>
    <row r="48" spans="1:54">
      <c r="A48" s="7" t="s">
        <v>46</v>
      </c>
      <c r="B48" s="7"/>
      <c r="C48" s="7">
        <f>AP47</f>
        <v>0</v>
      </c>
      <c r="D48" s="7">
        <f>AQ47</f>
        <v>0</v>
      </c>
      <c r="E48" s="7">
        <f>AR47</f>
        <v>0</v>
      </c>
      <c r="F48" s="7">
        <f>AS47</f>
        <v>0</v>
      </c>
      <c r="I48" s="7" t="s">
        <v>46</v>
      </c>
      <c r="J48" s="7"/>
      <c r="K48" s="7">
        <f>AY47</f>
        <v>0</v>
      </c>
      <c r="L48" s="7">
        <f>AZ47</f>
        <v>0</v>
      </c>
      <c r="M48" s="7">
        <f>BA47</f>
        <v>0</v>
      </c>
      <c r="N48" s="7">
        <f>BB47</f>
        <v>0</v>
      </c>
      <c r="AO48">
        <v>0</v>
      </c>
      <c r="AP48">
        <v>0</v>
      </c>
      <c r="AQ48">
        <v>0</v>
      </c>
      <c r="AR48">
        <v>0</v>
      </c>
      <c r="AY48">
        <v>0</v>
      </c>
      <c r="AZ48">
        <v>0</v>
      </c>
      <c r="BA48">
        <v>0</v>
      </c>
      <c r="BB48">
        <v>0</v>
      </c>
    </row>
    <row r="49" spans="1:54">
      <c r="A49" s="4">
        <f>AN53</f>
        <v>0</v>
      </c>
      <c r="B49" s="4"/>
      <c r="C49" s="4">
        <f>AP53</f>
        <v>0</v>
      </c>
      <c r="D49" s="4">
        <f>AQ53</f>
        <v>0</v>
      </c>
      <c r="E49" s="4">
        <f>AR53</f>
        <v>0</v>
      </c>
      <c r="F49" s="4">
        <f>AS53</f>
        <v>0</v>
      </c>
      <c r="I49" s="4">
        <f>AW53</f>
        <v>0</v>
      </c>
      <c r="J49" s="4"/>
      <c r="K49" s="4">
        <f>AY53</f>
        <v>0</v>
      </c>
      <c r="L49" s="4">
        <f>AZ53</f>
        <v>0</v>
      </c>
      <c r="M49" s="4">
        <f>BB53</f>
        <v>0</v>
      </c>
      <c r="N49" s="4">
        <f>BA53</f>
        <v>0</v>
      </c>
    </row>
    <row r="50" spans="1:54">
      <c r="A50" s="4">
        <f>AN54</f>
        <v>0</v>
      </c>
      <c r="B50" s="4"/>
      <c r="C50" s="4">
        <f>AP54</f>
        <v>0</v>
      </c>
      <c r="D50" s="4">
        <f>AQ54</f>
        <v>0</v>
      </c>
      <c r="E50" s="4">
        <f>AR54</f>
        <v>0</v>
      </c>
      <c r="F50" s="4">
        <f>AS54</f>
        <v>0</v>
      </c>
      <c r="I50" s="4">
        <f>AW54</f>
        <v>0</v>
      </c>
      <c r="J50" s="4"/>
      <c r="K50" s="4">
        <f>AY54</f>
        <v>0</v>
      </c>
      <c r="L50" s="4">
        <f>AZ54</f>
        <v>0</v>
      </c>
      <c r="M50" s="4">
        <f>BB54</f>
        <v>0</v>
      </c>
      <c r="N50" s="4">
        <f>BA54</f>
        <v>0</v>
      </c>
    </row>
    <row r="51" spans="1:54">
      <c r="A51" s="7">
        <f>AN55</f>
        <v>0</v>
      </c>
      <c r="B51" s="7"/>
      <c r="C51" s="7">
        <f>AP55</f>
        <v>0</v>
      </c>
      <c r="D51" s="7">
        <f>AQ55</f>
        <v>0</v>
      </c>
      <c r="E51" s="7">
        <f>AR55</f>
        <v>0</v>
      </c>
      <c r="F51" s="7">
        <f>AS55</f>
        <v>0</v>
      </c>
      <c r="I51" s="7">
        <f>AW55</f>
        <v>0</v>
      </c>
      <c r="J51" s="7"/>
      <c r="K51" s="7">
        <f>AY55</f>
        <v>0</v>
      </c>
      <c r="L51" s="7">
        <f>AZ55</f>
        <v>0</v>
      </c>
      <c r="M51" s="7">
        <f>BB55</f>
        <v>0</v>
      </c>
      <c r="N51" s="7">
        <f>BA55</f>
        <v>0</v>
      </c>
    </row>
    <row r="52" spans="1:54" ht="3" customHeight="1"/>
    <row r="53" spans="1:54">
      <c r="A53" s="7" t="s">
        <v>47</v>
      </c>
      <c r="B53" s="7"/>
      <c r="C53" s="7">
        <f>SUM(C51,C48,C46,C21)</f>
        <v>0</v>
      </c>
      <c r="D53" s="7">
        <f>SUM(D51,D48,D46,D21)</f>
        <v>0</v>
      </c>
      <c r="E53" s="7">
        <f>SUM(E51,E48,E46,E21)</f>
        <v>0</v>
      </c>
      <c r="F53" s="7">
        <f>SUM(F51,F48,F46,F21)</f>
        <v>0</v>
      </c>
      <c r="I53" s="7">
        <f>AW55</f>
        <v>0</v>
      </c>
      <c r="J53" s="7"/>
      <c r="K53" s="7">
        <f>SUM(K51,K48,K46,K21)</f>
        <v>0</v>
      </c>
      <c r="L53" s="7">
        <f>SUM(L51,L48,L46,L21)</f>
        <v>0</v>
      </c>
      <c r="M53" s="7">
        <f>SUM(M51,M48,M46,M21)</f>
        <v>0</v>
      </c>
      <c r="N53" s="7">
        <f>SUM(N51,N48,N46,N21)</f>
        <v>0</v>
      </c>
      <c r="AM53" t="s">
        <v>19</v>
      </c>
      <c r="AN53" t="s">
        <v>32</v>
      </c>
      <c r="AP53">
        <v>32930.801339</v>
      </c>
      <c r="AQ53">
        <v>7999.071758</v>
      </c>
      <c r="AR53">
        <v>6881.121331</v>
      </c>
      <c r="AS53">
        <v>0</v>
      </c>
      <c r="AW53" t="s">
        <v>32</v>
      </c>
      <c r="AY53">
        <v>-28.57013500000176</v>
      </c>
      <c r="AZ53">
        <v>-18.74683100000038</v>
      </c>
      <c r="BA53">
        <v>-28.57013499999994</v>
      </c>
      <c r="BB53">
        <v>0</v>
      </c>
    </row>
    <row r="54" spans="1:54">
      <c r="AM54" t="s">
        <v>19</v>
      </c>
      <c r="AN54" t="s">
        <v>33</v>
      </c>
      <c r="AP54">
        <v>1834626.121588</v>
      </c>
      <c r="AQ54">
        <v>264858.169253</v>
      </c>
      <c r="AR54">
        <v>169423.961584</v>
      </c>
      <c r="AS54">
        <v>3343.81</v>
      </c>
      <c r="AW54" t="s">
        <v>33</v>
      </c>
      <c r="AY54">
        <v>1915.504348000279</v>
      </c>
      <c r="AZ54">
        <v>235.7855020000134</v>
      </c>
      <c r="BA54">
        <v>1915.504343999957</v>
      </c>
      <c r="BB54">
        <v>1573.27</v>
      </c>
    </row>
    <row r="55" spans="1:54">
      <c r="AN55" t="s">
        <v>34</v>
      </c>
      <c r="AP55">
        <v>1867556.922927</v>
      </c>
      <c r="AQ55">
        <v>272857.241011</v>
      </c>
      <c r="AR55">
        <v>176305.082915</v>
      </c>
      <c r="AS55">
        <v>3343.81</v>
      </c>
      <c r="AW55" t="s">
        <v>34</v>
      </c>
      <c r="AY55">
        <v>1886.93421300035</v>
      </c>
      <c r="AZ55">
        <v>217.0386710000457</v>
      </c>
      <c r="BA55">
        <v>1886.93420899997</v>
      </c>
      <c r="BB55">
        <v>1573.27</v>
      </c>
    </row>
  </sheetData>
  <mergeCells count="2">
    <mergeCell ref="A11:F11"/>
    <mergeCell ref="I11:N11"/>
  </mergeCells>
  <conditionalFormatting sqref="E3:E9">
    <cfRule type="notContainsErrors" dxfId="0" priority="1">
      <formula>NOT(ISERROR(E3))</formula>
    </cfRule>
    <cfRule type="notContainsErrors" dxfId="0" priority="6">
      <formula>NOT(ISERROR(E3))</formula>
    </cfRule>
  </conditionalFormatting>
  <conditionalFormatting sqref="L13:L65">
    <cfRule type="cellIs" dxfId="1" priority="2" operator="lessThan">
      <formula>0</formula>
    </cfRule>
    <cfRule type="cellIs" dxfId="2" priority="3" operator="greaterThan">
      <formula>0</formula>
    </cfRule>
  </conditionalFormatting>
  <conditionalFormatting sqref="M13:N65">
    <cfRule type="cellIs" dxfId="2" priority="4" operator="lessThan">
      <formula>0</formula>
    </cfRule>
    <cfRule type="cellIs" dxfId="1" priority="5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2020-08-06T00:51:53Z</dcterms:created>
  <dcterms:modified xsi:type="dcterms:W3CDTF">2020-08-06T00:51:53Z</dcterms:modified>
</cp:coreProperties>
</file>