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22"/>
  <workbookPr defaultThemeVersion="124226"/>
  <xr:revisionPtr revIDLastSave="1157" documentId="11_F80E108BA1B87CCF583C89F94BB48878BACB4A90" xr6:coauthVersionLast="47" xr6:coauthVersionMax="47" xr10:uidLastSave="{11DAC820-6D30-4D84-9E38-666E03C1D3DA}"/>
  <bookViews>
    <workbookView xWindow="120" yWindow="15" windowWidth="18960" windowHeight="11325" xr2:uid="{00000000-000D-0000-FFFF-FFFF00000000}"/>
  </bookViews>
  <sheets>
    <sheet name="Hoja1"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 i="3" l="1" a="1"/>
  <c r="D21" i="3"/>
  <c r="D53" i="3" a="1"/>
  <c r="D53" i="3"/>
  <c r="D43" i="3" a="1"/>
  <c r="D43" i="3"/>
  <c r="D34" i="3" a="1"/>
  <c r="D34" i="3"/>
  <c r="D54" i="3" s="1"/>
  <c r="F53" i="3" a="1"/>
  <c r="F53" i="3"/>
  <c r="E53" i="3" a="1"/>
  <c r="E53" i="3"/>
  <c r="F43" i="3" a="1"/>
  <c r="F43" i="3"/>
  <c r="E43" i="3" a="1"/>
  <c r="E43" i="3"/>
  <c r="F34" i="3" a="1"/>
  <c r="F34" i="3"/>
  <c r="E34" i="3" a="1"/>
  <c r="E34" i="3"/>
  <c r="G53" i="3" a="1"/>
  <c r="G53" i="3"/>
  <c r="G43" i="3" a="1"/>
  <c r="G43" i="3"/>
  <c r="G34" i="3" a="1"/>
  <c r="G34" i="3"/>
  <c r="G21" i="3" a="1"/>
  <c r="G21" i="3"/>
  <c r="F21" i="3" a="1"/>
  <c r="F21" i="3"/>
  <c r="E21" i="3" a="1"/>
  <c r="E21" i="3"/>
  <c r="C54" i="3"/>
  <c r="F54" i="3" l="1"/>
  <c r="E54" i="3"/>
  <c r="G5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<sst xmlns="http://schemas.openxmlformats.org/spreadsheetml/2006/main" count="117" uniqueCount="93">
  <si>
    <t>Evaluacion propuestas</t>
  </si>
  <si>
    <t>VERSION 01</t>
  </si>
  <si>
    <t>Codigo:</t>
  </si>
  <si>
    <t>PAG. 1 de 1</t>
  </si>
  <si>
    <t>Nombre Proyecto:  Sistema de control de Inventario almacen el ALFA</t>
  </si>
  <si>
    <t>Empresa: El ALFA</t>
  </si>
  <si>
    <t>1.Datos de Evaluacion.</t>
  </si>
  <si>
    <t>Bien o Servicio a contratar: Diseño y construccion de aplicativo web para el sistema de control  inventario el ALFA.</t>
  </si>
  <si>
    <t>Fecha: 23/08/2021</t>
  </si>
  <si>
    <t>Gerente del proyecto: Camilo Cruz Soler</t>
  </si>
  <si>
    <t>Lider Tecnico: Graciela Arias Vargas.</t>
  </si>
  <si>
    <t>2. Evaluacion de los requerimientos funcionales</t>
  </si>
  <si>
    <t>Item</t>
  </si>
  <si>
    <t>% cap</t>
  </si>
  <si>
    <t>Peso del Item</t>
  </si>
  <si>
    <t>&lt;SIPA &gt;</t>
  </si>
  <si>
    <t>&lt;Surkafalandia&gt;</t>
  </si>
  <si>
    <t>&lt;El ALFA&gt;</t>
  </si>
  <si>
    <t>Comentarios</t>
  </si>
  <si>
    <t>Registrar Usuarios.</t>
  </si>
  <si>
    <t>La evaluacion realizada frente al requerimiento  funcional registrar usuarios presentada por tres compañias (SIPA,Surkafalandia,El ALFA) indica que la fiabilidad  mas acertada para el dearrollo del aplicativo web es del 15% por el ALFA; que involucra todos los aspectos de calidad, frente a los demas competidores generaron  su propuesta pero no cumple con el 100% del requerimiento solicitado.</t>
  </si>
  <si>
    <t>Login.</t>
  </si>
  <si>
    <t>La evaluacion realizada frente al requerimiento  funcional Login presentada por tres compañias (SIPA,Surkafalandia,El ALFA) indica que la fiabilidad  mas acertada para el dearrollo del aplicativo web es del 10% por el ALFA; que involucra todos los aspectos de calidad, frente a los demas competidores generaron  su propuesta pero no cumple con el 100% del requerimiento solicitado.</t>
  </si>
  <si>
    <t>Recuperar Contraseña.</t>
  </si>
  <si>
    <t>La evaluacion realizada frente al requerimiento  funcional Recuperar Contraseña presentada por tres compañias (SIPA,Surkafalandia,El ALFA) indica que la fiabilidad  mas acertada para el dearrollo del aplicativo web es del 15% por el ALFA; que involucra todos los aspectos de calidad, frente a los demas competidores generaron  su propuesta pero no cumple con el 100% del requerimiento solicitado.</t>
  </si>
  <si>
    <t>Realizar registro de productos.</t>
  </si>
  <si>
    <t>La evaluacion realizada frente al requerimiento  funcional Realizar registro de productos presentada por tres compañias (SIPA,Surkafalandia,El ALFA) indica que la fiabilidad  mas acertada para el dearrollo del aplicativo web es del 10% por el ALFA; que involucra todos los aspectos de calidad, frente a los demas competidores generaron  su propuesta pero no cumple con el 100% del requerimiento solicitado.</t>
  </si>
  <si>
    <t>Realizar Registro de cantidades de productos y su precio.</t>
  </si>
  <si>
    <t>La evaluacion realizada frente al requerimiento  funcional Realizar Registro de cantidades de productos y su precio presentada por tres compañias (SIPA,Surkafalandia,El ALFA) indica que la fiabilidad  mas acertada para el dearrollo del aplicativo web es del 5% por el ALFA; que involucra todos los aspectos de calidad, frente a los demas competidores generaron  su propuesta pero no cumple con el 100% del requerimiento solicitado.</t>
  </si>
  <si>
    <t>Información de precios.</t>
  </si>
  <si>
    <t>La evaluacion realizada frente al requerimiento  funcional Información de precios. presentada por tres compañias (SIPA,Surkafalandia,El ALFA) indica que la fiabilidad  mas acertada para el dearrollo del aplicativo web es del 5% por el ALFA; que involucra todos los aspectos de calidad, frente a los demas competidores generaron  su propuesta pero no cumple con el 100% del requerimiento solicitado.</t>
  </si>
  <si>
    <t>Total de artículos ingresados.</t>
  </si>
  <si>
    <t>La evaluacion realizada frente al requerimiento  funcional  Total de artículos ingresados. presentada por tres compañias (SIPA,Surkafalandia,El ALFA) indica que la fiabilidad  mas acertada para el dearrollo del aplicativo web es del 8% por el ALFA; que involucra todos los aspectos de calidad, frente a los demas competidores generaron  su propuesta pero no cumple con el 100% del requerimiento solicitado.</t>
  </si>
  <si>
    <t>Actualización  del registro de  datos.</t>
  </si>
  <si>
    <t>La evaluacion realizada frente al requerimiento  funcional Actualización  del registro de  datos presentada por tres compañias (SIPA,Surkafalandia,El ALFA) indica que la fiabilidad  mas acertada para el dearrollo del aplicativo web es del 6% por el ALFA; que involucra todos los aspectos de calidad, frente a los demas competidores generaron  su propuesta pero no cumple con el 100% del requerimiento solicitado.</t>
  </si>
  <si>
    <t>Realizar Búsqueda.</t>
  </si>
  <si>
    <t>La evaluacion realizada frente al requerimiento  funcional Realizar Búsqueda presentada por tres compañias (SIPA,Surkafalandia,El ALFA) indica que la fiabilidad  mas acertada para el dearrollo del aplicativo web es del 6% por el ALFA; que involucra todos los aspectos de calidad, frente a los demas competidores generaron  su propuesta pero no cumple con el 100% del requerimiento solicitado.</t>
  </si>
  <si>
    <t>Ordenar Contenido.</t>
  </si>
  <si>
    <t>La evaluacion realizada frente al requerimiento  funcional Ordenar Contenido presentada por tres compañias (SIPA,Surkafalandia,El ALFA) indica que la fiabilidad  mas acertada para el dearrollo del aplicativo web es del 5% por el ALFA; que involucra todos los aspectos de calidad, frente a los demas competidores generaron  su propuesta pero no cumple con el 100% del requerimiento solicitado.</t>
  </si>
  <si>
    <t>Cerrar Sesión.</t>
  </si>
  <si>
    <t>La evaluacion realizada frente al requerimiento  funcional Cerrar Sesion  presentada por tres compañias (SIPA,Surkafalandia,El ALFA) indica que la fiabilidad  mas acertada para el dearrollo del aplicativo web es del 15% por el ALFA; que involucra todos los aspectos de calidad, frente a los demas competidores generaron  su propuesta pero no cumple con el 100% del requerimiento solicitado.</t>
  </si>
  <si>
    <t>Subtotales:</t>
  </si>
  <si>
    <t>El resultado  generado sobre la valoracion  de requerimientos funcionales equivale a un 40 % sactisfactoria para la  compañia el alfa  a lo referente de las demas compañias  sus resultados reflejan 23,30% para SIPA y 31,60% para Surkafalandia, indicando que estan en el rango de valoracion cercano al del porcentaje general del item que es un 40%.</t>
  </si>
  <si>
    <t>3. Evaluacion de los Requerimientos no Funcionales</t>
  </si>
  <si>
    <t>Interfaz del sistema.</t>
  </si>
  <si>
    <t>La evaluacion realizada frente al requerimiento no  funcional Interfaz del sistema.  presentada por tres compañias (SIPA,Surkafalandia,El ALFA) indica que la fiabilidad  mas acertada para el dearrollo del aplicativo web es del 15% por el ALFA; que involucra todos los aspectos de calidad, frente a los demas competidores que generan  su propuesta pero no cumple con el 100% del requerimiento solicitado.</t>
  </si>
  <si>
    <t>Desempeño.</t>
  </si>
  <si>
    <t>La evaluacion realizada frente al requerimiento no  funcional Desempeño..  presentada por tres compañias (SIPA,Surkafalandia,El ALFA) indica que la fiabilidad  mas acertada para el dearrollo del aplicativo web es del 8% por el ALFA; que involucra todos los aspectos de calidad, frente a los demas competidores generaron  su propuesta pero no cumple con el 100% del requerimiento solicitado.</t>
  </si>
  <si>
    <t>Nivel de Usuario</t>
  </si>
  <si>
    <t>La evaluacion realizada frente al requerimiento no  funcional Nivel de Usuario.  presentada por tres compañias (SIPA,Surkafalandia,El ALFA) indica que la fiabilidad  mas acertada para el dearrollo del aplicativo web es del 10% por el ALFA; que involucra todos los aspectos de calidad, frente a los demas competidores generaron  su propuesta pero no cumple con el 100% del requerimiento solicitado.</t>
  </si>
  <si>
    <t>Interacción usuario y sistema.</t>
  </si>
  <si>
    <t>La evaluacion realizada frente al requerimiento no  funcional Interacción usuario y sistema..  presentada por tres compañias (SIPA,Surkafalandia,El ALFA) indica que la fiabilidad  mas acertada para el dearrollo del aplicativo web es del 15% por el ALFA; que involucra todos los aspectos de calidad, frente a los demas competidores generaron  su propuesta pero no cumple con el 100% del requerimiento solicitado.</t>
  </si>
  <si>
    <t>Rendimiento y disponibilidad del sistema.</t>
  </si>
  <si>
    <t>La evaluacion realizada frente al requerimiento no  funcional Rendimiento y disponibilidad del sistema.  presentada por tres compañias (SIPA,Surkafalandia,El ALFA) indica que la fiabilidad  mas acertada para el dearrollo del aplicativo web es del 12% por el ALFA; que involucra todos los aspectos de calidad, frente a los demas competidores generaron  su propuesta pero no cumple con el 100% del requerimiento solicitado.</t>
  </si>
  <si>
    <t>Manual de usuario</t>
  </si>
  <si>
    <t>La evaluacion realizada frente al requerimiento no  funcional Manual de usuario.  presentada por tres compañias (SIPA,Surkafalandia,El ALFA) indica que la fiabilidad  mas acertada para el dearrollo del aplicativo web es del 10% por el ALFA; que involucra todos los aspectos de calidad, frente a los demas competidores generaron  su propuesta pero no cumple con el 100% del requerimiento solicitado.</t>
  </si>
  <si>
    <t>Manual de Instalación. </t>
  </si>
  <si>
    <t>La evaluacion realizada frente al requerimiento no  funcional Manual de Instalación.   presentada por tres compañias (SIPA,Surkafalandia,El ALFA) indica que la fiabilidad  mas acertada para el dearrollo del aplicativo web es del 9% por el ALFA; que involucra todos los aspectos de calidad, frente a los demas competidores generaron  su propuesta pero no cumple con el 100% del requerimiento solicitado.</t>
  </si>
  <si>
    <t>Mensajes de alerta.</t>
  </si>
  <si>
    <t>La evaluacion realizada frente al requerimiento no  funcional Mensajes de alerta.  presentada por tres compañias (SIPA,Surkafalandia,El ALFA) indica que la fiabilidad  mas acertada para el dearrollo del aplicativo web es del 5% por el ALFA; que involucra todos los aspectos de calidad, frente a los demas competidores generaron  su propuesta pero no cumple con el 100% del requerimiento solicitado.</t>
  </si>
  <si>
    <t>Seguridad en información.</t>
  </si>
  <si>
    <t>La evaluacion realizada frente al requerimiento no  funcional Seguridad en información.  presentada por tres compañias (SIPA,Surkafalandia,El ALFA) indica que la fiabilidad  mas acertada para el dearrollo del aplicativo web es del 16% por el ALFA; que involucra todos los aspectos de calidad, frente a los demas competidores generaron  su propuesta pero no cumple con el 100% del requerimiento solicitado.</t>
  </si>
  <si>
    <t>El resultado  generado sobre la valoracion  de requerimientos no  funcionales equivale a un 30 % sactisfactorio para la  compañia el Alfa a lo referente de las demas compañias  sus resultados reflejan 14,40% para SIPA y 20,10% para Surkafalandia, indicando que estan en el rango de valoracion cercano al del porcentaje general del item que es un 30%.</t>
  </si>
  <si>
    <t>4. Evaluacion de Aspectos Financieros</t>
  </si>
  <si>
    <t>Capital trabajo (AC-PC).</t>
  </si>
  <si>
    <t>La evaluacion realizada frente a aspectos financieros, presentada por tres compañias (SIPA,Surkafalandia,El ALFA) indica que la fiabilidad mas acertada para el Capital trabajo  es del 60% por el ALFA; que involucra todos los aspectos de calidad, frente a los demas competidores generaron  su propuesta pero no cumple con el 100% del requerimiento solicitado.</t>
  </si>
  <si>
    <t>Relacion precio de venta.</t>
  </si>
  <si>
    <t>La evaluacion realizada frente aspectos financieros, presentada por tres compañias (SIPA,Surkafalandia,El ALFA) indica que la fiabilidad  mas acertada para Relacion precio de venta es del 15% por el ALFA; que involucra todos los aspectos de calidad, frente a los demas competidores generaron  su propuesta pero no cumple con el 100% del requerimiento solicitado.</t>
  </si>
  <si>
    <t>Indice de Endeudamiento (PT/AT).</t>
  </si>
  <si>
    <t>La evaluacion realizada frente a  aspectos financieros, presentada por tres compañias (SIPA,Surkafalandia,El ALFA) indica que la fiabilidad  mas acertada para Indice de Endeudamiento es del 2% por el ALFA; que involucra todos los aspectos de calidad, frente a los demas competidores generaron  su propuesta pero no cumple con el 100% del requerimiento solicitado.</t>
  </si>
  <si>
    <t>Indice de liquidez (AC/PC).</t>
  </si>
  <si>
    <t>La evaluacion realizada frente a aspectos financieros, presentada por tres compañias (SIPA,Surkafalandia,El ALFA) indica que la fiabilidad  mas acertada para Indice de liquidez  es del 13% por el ALFA; que involucra todos los aspectos de calidad, frente a los demas competidores generaron  su propuesta pero no cumple con el 100% del requerimiento solicitado.</t>
  </si>
  <si>
    <t>Precio de Venta.</t>
  </si>
  <si>
    <t>La evaluacion realizada frente a aspectos financieros, presentada por tres compañias (SIPA,Surkafalandia,El ALFA) indica que la fiabilidad  mas acertada para Precio de Venta es del 10% por el ALFA; que involucra todos los aspectos de calidad, frente a los demas competidores generaron  su propuesta pero no cumple con el 100% del requerimiento solicitado.</t>
  </si>
  <si>
    <t>El resultado  generado sobre la valoracion  de aspectos financieros  equivale a un 15 % sactisfactorio para la  compañia el Alfa a lo referente de las demas compañias  sus resultados reflejan 6,60% para SIPA y 9,75% para Surkafalandia, indicando que estan en el rango de valoracion cercano al del porcentaje general del item que es un 15%.</t>
  </si>
  <si>
    <t>4. Evaluacion de Aspectos Generales</t>
  </si>
  <si>
    <t>Experiencia previa- Casos de exito.</t>
  </si>
  <si>
    <t>La evaluacion realizada frente a aspectos generales, presentada por tres compañias (SIPA,Surkafalandia,El ALFA) indica que la fiabilidad  mas acertada para Experiencia previa- Casos de exito es del 15% por el ALFA; que involucra todos los aspectos de calidad, frente a los demas competidores generaron  su propuesta pero no cumple con el 100% del requerimiento solicitado.</t>
  </si>
  <si>
    <t>Equipo de trabajo.</t>
  </si>
  <si>
    <t>La evaluacion realizada frente a aspectos generales, presentada por tres compañias (SIPA,Surkafalandia,El ALFA) indica que la fiabilidad  mas acertada para Equipo de trabajo es del 14% por el ALFA; que involucra todos los aspectos de calidad, frente a los demas competidores generaron  su propuesta pero no cumple con el 100% del requerimiento solicitado.</t>
  </si>
  <si>
    <t>Tiempo de Garantia.</t>
  </si>
  <si>
    <t>La evaluacion realizada frente a aspectos generales, presentada por tres compañias (SIPA,Surkafalandia,El ALFA) indica que la fiabilidad  mas acertada para Tiempo de Garantia es del 16% por el ALFA; que involucra todos los aspectos de calidad, frente a los demas competidores generaron  su propuesta pero no cumple con el 100% del requerimiento solicitado.</t>
  </si>
  <si>
    <t>Servicio de soporte.</t>
  </si>
  <si>
    <t>La evaluacion realizada frente a aspectos generales, presentada por tres compañias (SIPA,Surkafalandia,El ALFA) indica que la fiabilidad  mas acertada para Servicio de soporte es del 13% por el ALFA; que involucra todos los aspectos de calidad, frente a los demas competidores generaron  su propuesta pero no cumple con el 100% del requerimiento solicitado.</t>
  </si>
  <si>
    <t>Prestigio.</t>
  </si>
  <si>
    <t>La evaluacion realizada frente a aspectos generales, presentada por tres compañias (SIPA,Surkafalandia,El ALFA) indica que la fiabilidad  mas acertada para Prestigio es del 30% por el ALFA; que involucra todos los aspectos de calidad, frente a los demas competidores generaron  su propuesta pero no cumple con el 100% del requerimiento solicitado.</t>
  </si>
  <si>
    <t>Plazos de entrega.</t>
  </si>
  <si>
    <t>La evaluacion realizada frente a aspectos generales, presentada por tres compañias (SIPA,Surkafalandia,El ALFA) indica que la fiabilidad  mas acertada para Plazos de entrega es del 12% por el ALFA; que involucra todos los aspectos de calidad, frente a los demas competidores generaron  su propuesta pero no cumple con el 100% del requerimiento solicitado.</t>
  </si>
  <si>
    <t>El resultado  generado sobre la valoracion  de aspectos financieros equivale a un 15 % sactisfactorio para la  compañia el Alfa a lo referente de las demas compañias  sus resultados reflejan 7,95% para SIPA y 13,35% para Surkafalandia, indicando que estan en el rango de valoracion cercano al del porcentaje general del item que es un 15%.</t>
  </si>
  <si>
    <t>Totales</t>
  </si>
  <si>
    <t>El analisis final arroja que el proveedor mejor calificado con un 100% El ALfa tendra el vinculo y  la ejecucion del aplicativo sistema de control inventario alfa, frente a las compañias postuladas SIPA con un 52%  de valoracion de todos los items calificados en la seleccion de proveedores y Surkafalandia con un 76,60% de valoracion final indicando la mejor disposicion de los competidores.</t>
  </si>
  <si>
    <t>Orden de Eligibilidad:</t>
  </si>
  <si>
    <t>* En el caso en que varios proveedores empaten en el primer lugar, se seleccionara al proveedor con quien se negocie mejores precios y condiciones de 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</si>
</sst>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sz val="10"/>
      <color rgb="FF000000"/>
      <name val="Arial"/>
      <charset val="1"/>
    </font>
    <font>
      <sz val="10"/>
      <name val="Arial"/>
      <charset val="1"/>
    </font>
    <font>
      <b/>
      <sz val="10"/>
      <color rgb="FF000000"/>
      <name val="Times New Roman"/>
      <charset val="204"/>
    </font>
    <font>
      <b/>
      <sz val="11"/>
      <color rgb="FF444444"/>
      <name val="Calibri"/>
      <family val="2"/>
      <charset val="1"/>
    </font>
  </fonts>
  <fills count="6">
    <fill>
      <patternFill patternType="none"/>
    </fill>
    <fill>
      <patternFill patternType="gray125"/>
    </fill>
    <fill>
      <patternFill patternType="solid">
        <fgColor rgb="FFF8CBAD"/>
        <bgColor indexed="64"/>
      </patternFill>
    </fill>
    <fill>
      <patternFill patternType="solid">
        <fgColor rgb="FFE7E6E6"/>
        <bgColor indexed="64"/>
      </patternFill>
    </fill>
    <fill>
      <patternFill patternType="solid">
        <fgColor rgb="FFFFFFFF"/>
        <bgColor indexed="64"/>
      </patternFill>
    </fill>
    <fill>
      <patternFill patternType="solid">
        <fgColor rgb="FF5B9BD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s>
  <cellStyleXfs count="1">
    <xf numFmtId="0" fontId="0" fillId="0" borderId="0"/>
  </cellStyleXfs>
  <cellXfs count="102">
    <xf numFmtId="0" fontId="0" fillId="0" borderId="0" xfId="0" applyFill="1" applyBorder="1" applyAlignment="1">
      <alignment horizontal="left" vertical="top"/>
    </xf>
    <xf numFmtId="9" fontId="3" fillId="0" borderId="1" xfId="0" applyNumberFormat="1" applyFont="1" applyFill="1" applyBorder="1" applyAlignment="1">
      <alignment horizontal="center" vertical="center"/>
    </xf>
    <xf numFmtId="10" fontId="3" fillId="0" borderId="1" xfId="0" applyNumberFormat="1" applyFont="1" applyFill="1" applyBorder="1" applyAlignment="1">
      <alignment horizontal="center" vertical="center"/>
    </xf>
    <xf numFmtId="9" fontId="3" fillId="0" borderId="11" xfId="0" applyNumberFormat="1"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7" xfId="0" applyFill="1" applyBorder="1" applyAlignment="1">
      <alignment horizontal="left" vertical="center" wrapText="1"/>
    </xf>
    <xf numFmtId="0" fontId="0" fillId="0" borderId="2" xfId="0" applyFill="1" applyBorder="1" applyAlignment="1">
      <alignment horizontal="center" vertical="top"/>
    </xf>
    <xf numFmtId="0" fontId="0" fillId="0" borderId="9" xfId="0" applyFill="1" applyBorder="1" applyAlignment="1">
      <alignment horizontal="center" vertical="top"/>
    </xf>
    <xf numFmtId="0" fontId="0" fillId="0" borderId="3" xfId="0" applyFill="1" applyBorder="1" applyAlignment="1">
      <alignment horizontal="center" vertical="top"/>
    </xf>
    <xf numFmtId="0" fontId="0" fillId="0" borderId="4" xfId="0" applyFill="1" applyBorder="1" applyAlignment="1">
      <alignment horizontal="center" vertical="top"/>
    </xf>
    <xf numFmtId="0" fontId="0" fillId="0" borderId="10" xfId="0" applyFill="1" applyBorder="1" applyAlignment="1">
      <alignment horizontal="center" vertical="top"/>
    </xf>
    <xf numFmtId="0" fontId="0" fillId="0" borderId="5" xfId="0" applyFill="1" applyBorder="1" applyAlignment="1">
      <alignment horizontal="center" vertical="top"/>
    </xf>
    <xf numFmtId="0" fontId="0" fillId="0" borderId="6" xfId="0" applyFill="1" applyBorder="1" applyAlignment="1">
      <alignment horizontal="center" vertical="center"/>
    </xf>
    <xf numFmtId="0" fontId="0" fillId="0" borderId="8" xfId="0" applyFill="1" applyBorder="1" applyAlignment="1">
      <alignment horizontal="center" vertical="center"/>
    </xf>
    <xf numFmtId="0" fontId="0" fillId="0" borderId="7"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top"/>
    </xf>
    <xf numFmtId="0" fontId="0" fillId="5" borderId="8" xfId="0" applyFill="1" applyBorder="1" applyAlignment="1">
      <alignment horizontal="center" vertical="top"/>
    </xf>
    <xf numFmtId="0" fontId="0" fillId="5" borderId="7" xfId="0" applyFill="1" applyBorder="1" applyAlignment="1">
      <alignment horizontal="center" vertical="top"/>
    </xf>
    <xf numFmtId="0" fontId="0" fillId="0" borderId="6" xfId="0" applyFill="1" applyBorder="1" applyAlignment="1">
      <alignment horizontal="left" vertical="top"/>
    </xf>
    <xf numFmtId="0" fontId="0" fillId="0" borderId="8" xfId="0" applyFill="1" applyBorder="1" applyAlignment="1">
      <alignment horizontal="left" vertical="top"/>
    </xf>
    <xf numFmtId="0" fontId="0" fillId="0" borderId="7" xfId="0" applyFill="1" applyBorder="1" applyAlignment="1">
      <alignment horizontal="left" vertical="top"/>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2" xfId="0" applyFill="1" applyBorder="1" applyAlignment="1">
      <alignment horizontal="center" vertical="top"/>
    </xf>
    <xf numFmtId="0" fontId="0" fillId="5" borderId="9" xfId="0" applyFill="1" applyBorder="1" applyAlignment="1">
      <alignment horizontal="center" vertical="top"/>
    </xf>
    <xf numFmtId="0" fontId="0" fillId="5" borderId="3" xfId="0" applyFill="1" applyBorder="1" applyAlignment="1">
      <alignment horizontal="center" vertical="top"/>
    </xf>
    <xf numFmtId="0" fontId="0" fillId="5" borderId="4" xfId="0" applyFill="1" applyBorder="1" applyAlignment="1">
      <alignment horizontal="center" vertical="top"/>
    </xf>
    <xf numFmtId="0" fontId="0" fillId="5" borderId="10" xfId="0" applyFill="1" applyBorder="1" applyAlignment="1">
      <alignment horizontal="center" vertical="top"/>
    </xf>
    <xf numFmtId="0" fontId="0" fillId="5" borderId="5" xfId="0" applyFill="1" applyBorder="1" applyAlignment="1">
      <alignment horizontal="center" vertical="top"/>
    </xf>
    <xf numFmtId="9" fontId="3" fillId="0" borderId="11" xfId="0" applyNumberFormat="1" applyFont="1" applyFill="1" applyBorder="1" applyAlignment="1">
      <alignment horizontal="center" vertical="center"/>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2" xfId="0" applyFont="1" applyFill="1" applyBorder="1" applyAlignment="1">
      <alignment horizontal="center" vertical="center"/>
    </xf>
    <xf numFmtId="9" fontId="3" fillId="0" borderId="13" xfId="0" applyNumberFormat="1" applyFont="1" applyFill="1" applyBorder="1" applyAlignment="1">
      <alignment horizontal="center" vertical="center"/>
    </xf>
    <xf numFmtId="9" fontId="3" fillId="0" borderId="12" xfId="0" applyNumberFormat="1" applyFont="1" applyFill="1" applyBorder="1" applyAlignment="1">
      <alignment horizontal="center" vertical="center"/>
    </xf>
    <xf numFmtId="0" fontId="0" fillId="3" borderId="7" xfId="0" applyFill="1" applyBorder="1" applyAlignment="1">
      <alignment horizontal="center" vertical="top"/>
    </xf>
    <xf numFmtId="0" fontId="0" fillId="3" borderId="6" xfId="0" applyFill="1" applyBorder="1" applyAlignment="1">
      <alignment horizontal="center" vertical="top"/>
    </xf>
    <xf numFmtId="0" fontId="0" fillId="3" borderId="1" xfId="0" applyFill="1" applyBorder="1" applyAlignment="1">
      <alignment vertical="top"/>
    </xf>
    <xf numFmtId="0" fontId="0" fillId="2" borderId="1" xfId="0" applyFill="1" applyBorder="1" applyAlignment="1">
      <alignment vertical="top"/>
    </xf>
    <xf numFmtId="0" fontId="0" fillId="2" borderId="6" xfId="0" applyFill="1" applyBorder="1" applyAlignment="1">
      <alignment horizontal="center" vertical="top"/>
    </xf>
    <xf numFmtId="0" fontId="0" fillId="2" borderId="8" xfId="0" applyFill="1" applyBorder="1" applyAlignment="1">
      <alignment horizontal="center" vertical="top"/>
    </xf>
    <xf numFmtId="0" fontId="0" fillId="2" borderId="7" xfId="0" applyFill="1" applyBorder="1" applyAlignment="1">
      <alignment horizontal="center" vertical="top"/>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2" xfId="0" applyFont="1" applyFill="1" applyBorder="1" applyAlignment="1">
      <alignment horizontal="center" vertical="top"/>
    </xf>
    <xf numFmtId="0" fontId="3" fillId="5" borderId="9" xfId="0" applyFont="1" applyFill="1" applyBorder="1" applyAlignment="1">
      <alignment horizontal="center" vertical="top"/>
    </xf>
    <xf numFmtId="0" fontId="3" fillId="5" borderId="3" xfId="0" applyFont="1" applyFill="1" applyBorder="1" applyAlignment="1">
      <alignment horizontal="center" vertical="top"/>
    </xf>
    <xf numFmtId="0" fontId="3" fillId="5" borderId="4" xfId="0" applyFont="1" applyFill="1" applyBorder="1" applyAlignment="1">
      <alignment horizontal="center" vertical="top"/>
    </xf>
    <xf numFmtId="0" fontId="3" fillId="5" borderId="10" xfId="0" applyFont="1" applyFill="1" applyBorder="1" applyAlignment="1">
      <alignment horizontal="center" vertical="top"/>
    </xf>
    <xf numFmtId="0" fontId="3" fillId="5" borderId="5" xfId="0" applyFont="1" applyFill="1" applyBorder="1" applyAlignment="1">
      <alignment horizontal="center" vertical="top"/>
    </xf>
    <xf numFmtId="0" fontId="0" fillId="3" borderId="8" xfId="0" applyFill="1" applyBorder="1" applyAlignment="1">
      <alignment horizontal="center" vertical="top"/>
    </xf>
    <xf numFmtId="49" fontId="0" fillId="0" borderId="6" xfId="0" applyNumberFormat="1" applyFill="1" applyBorder="1" applyAlignment="1">
      <alignment horizontal="left" vertical="top" wrapText="1"/>
    </xf>
    <xf numFmtId="49" fontId="0" fillId="0" borderId="8" xfId="0" applyNumberFormat="1" applyFill="1" applyBorder="1" applyAlignment="1">
      <alignment horizontal="left" vertical="top" wrapText="1"/>
    </xf>
    <xf numFmtId="49" fontId="0" fillId="0" borderId="7" xfId="0" applyNumberFormat="1" applyFill="1" applyBorder="1" applyAlignment="1">
      <alignment horizontal="left" vertical="top" wrapText="1"/>
    </xf>
    <xf numFmtId="0" fontId="1" fillId="0" borderId="0" xfId="0" applyFont="1" applyFill="1" applyBorder="1" applyAlignment="1">
      <alignment horizontal="left" vertical="center"/>
    </xf>
    <xf numFmtId="0" fontId="0" fillId="0" borderId="1" xfId="0" applyFill="1" applyBorder="1" applyAlignment="1">
      <alignment horizontal="center" vertical="center"/>
    </xf>
    <xf numFmtId="0" fontId="0" fillId="0" borderId="6" xfId="0"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horizontal="left" vertical="center" wrapText="1"/>
    </xf>
    <xf numFmtId="0" fontId="0" fillId="0" borderId="6" xfId="0" applyFill="1" applyBorder="1" applyAlignment="1">
      <alignment horizontal="left" vertical="top" wrapText="1"/>
    </xf>
    <xf numFmtId="0" fontId="0" fillId="0" borderId="8" xfId="0" applyFill="1" applyBorder="1" applyAlignment="1">
      <alignment horizontal="left" vertical="top" wrapText="1"/>
    </xf>
    <xf numFmtId="0" fontId="0" fillId="0" borderId="7" xfId="0" applyFill="1" applyBorder="1" applyAlignment="1">
      <alignment horizontal="left" vertical="top" wrapText="1"/>
    </xf>
    <xf numFmtId="9" fontId="3" fillId="0" borderId="1" xfId="0" applyNumberFormat="1" applyFont="1" applyFill="1" applyBorder="1" applyAlignment="1">
      <alignment horizontal="center" vertical="center" wrapText="1"/>
    </xf>
    <xf numFmtId="10" fontId="4" fillId="5" borderId="4" xfId="0" quotePrefix="1" applyNumberFormat="1" applyFont="1" applyFill="1" applyBorder="1" applyAlignment="1">
      <alignment horizontal="center" vertical="center" wrapText="1"/>
    </xf>
    <xf numFmtId="10" fontId="3" fillId="5" borderId="1" xfId="0" applyNumberFormat="1" applyFont="1" applyFill="1" applyBorder="1" applyAlignment="1">
      <alignment horizontal="center" vertical="center" wrapText="1"/>
    </xf>
    <xf numFmtId="9" fontId="4" fillId="5" borderId="0" xfId="0" quotePrefix="1" applyNumberFormat="1" applyFont="1" applyFill="1" applyBorder="1" applyAlignment="1">
      <alignment horizontal="center" vertical="center"/>
    </xf>
    <xf numFmtId="0" fontId="0" fillId="0" borderId="1" xfId="0" applyFill="1" applyBorder="1" applyAlignment="1">
      <alignment horizontal="left" vertical="center"/>
    </xf>
    <xf numFmtId="0" fontId="1" fillId="0" borderId="11" xfId="0" applyFont="1" applyFill="1" applyBorder="1" applyAlignment="1">
      <alignment vertical="center" readingOrder="1"/>
    </xf>
    <xf numFmtId="0" fontId="1" fillId="0" borderId="1" xfId="0" applyFont="1" applyFill="1" applyBorder="1" applyAlignment="1">
      <alignment horizontal="left" vertical="center"/>
    </xf>
    <xf numFmtId="0" fontId="1" fillId="0" borderId="1" xfId="0" applyFont="1" applyFill="1" applyBorder="1" applyAlignment="1">
      <alignment vertical="center" readingOrder="1"/>
    </xf>
    <xf numFmtId="0" fontId="1" fillId="0" borderId="11" xfId="0" applyFont="1" applyFill="1" applyBorder="1" applyAlignment="1">
      <alignment horizontal="left" vertical="center"/>
    </xf>
    <xf numFmtId="0" fontId="2" fillId="0" borderId="1" xfId="0" applyFont="1" applyFill="1" applyBorder="1" applyAlignment="1">
      <alignment horizontal="left" vertical="center" wrapText="1"/>
    </xf>
    <xf numFmtId="0" fontId="1" fillId="0" borderId="12" xfId="0" applyFont="1" applyFill="1" applyBorder="1" applyAlignment="1">
      <alignment vertical="center" readingOrder="1"/>
    </xf>
    <xf numFmtId="10" fontId="3" fillId="5" borderId="1" xfId="0" applyNumberFormat="1" applyFont="1" applyFill="1" applyBorder="1" applyAlignment="1">
      <alignment horizontal="center" vertical="center"/>
    </xf>
    <xf numFmtId="10" fontId="4" fillId="5" borderId="4" xfId="0" quotePrefix="1" applyNumberFormat="1" applyFont="1" applyFill="1" applyBorder="1" applyAlignment="1">
      <alignment horizontal="center" vertical="center"/>
    </xf>
    <xf numFmtId="0" fontId="0" fillId="0" borderId="2" xfId="0" applyFill="1" applyBorder="1" applyAlignment="1">
      <alignment horizontal="left" vertical="center" wrapText="1"/>
    </xf>
    <xf numFmtId="0" fontId="0" fillId="0" borderId="9" xfId="0" applyFill="1" applyBorder="1" applyAlignment="1">
      <alignment horizontal="left" vertical="center" wrapText="1"/>
    </xf>
    <xf numFmtId="0" fontId="0" fillId="0" borderId="3" xfId="0" applyFill="1" applyBorder="1" applyAlignment="1">
      <alignment horizontal="left" vertical="center" wrapText="1"/>
    </xf>
    <xf numFmtId="0" fontId="0" fillId="0" borderId="15" xfId="0" applyFill="1" applyBorder="1" applyAlignment="1">
      <alignment horizontal="left" vertical="center" wrapText="1"/>
    </xf>
    <xf numFmtId="0" fontId="0" fillId="0" borderId="0" xfId="0" applyFill="1" applyBorder="1" applyAlignment="1">
      <alignment horizontal="left" vertical="center" wrapText="1"/>
    </xf>
    <xf numFmtId="0" fontId="0" fillId="0" borderId="14" xfId="0" applyFill="1" applyBorder="1" applyAlignment="1">
      <alignment horizontal="left" vertical="center" wrapText="1"/>
    </xf>
    <xf numFmtId="0" fontId="0" fillId="0" borderId="4" xfId="0" applyFill="1" applyBorder="1" applyAlignment="1">
      <alignment horizontal="left" vertical="center" wrapText="1"/>
    </xf>
    <xf numFmtId="0" fontId="0" fillId="0" borderId="10" xfId="0" applyFill="1" applyBorder="1" applyAlignment="1">
      <alignment horizontal="left" vertical="center" wrapText="1"/>
    </xf>
    <xf numFmtId="0" fontId="0" fillId="0" borderId="5" xfId="0" applyFill="1" applyBorder="1" applyAlignment="1">
      <alignment horizontal="left" vertical="center" wrapText="1"/>
    </xf>
    <xf numFmtId="0" fontId="0" fillId="0" borderId="11" xfId="0" applyFill="1" applyBorder="1" applyAlignment="1">
      <alignment horizontal="left" vertical="center"/>
    </xf>
    <xf numFmtId="0" fontId="0" fillId="0" borderId="3" xfId="0" applyFill="1" applyBorder="1" applyAlignment="1">
      <alignment horizontal="left"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9" fontId="3" fillId="3" borderId="11" xfId="0" applyNumberFormat="1" applyFont="1" applyFill="1" applyBorder="1" applyAlignment="1">
      <alignment horizontal="center" vertical="center"/>
    </xf>
    <xf numFmtId="10" fontId="3" fillId="3" borderId="3" xfId="0" applyNumberFormat="1" applyFont="1" applyFill="1" applyBorder="1" applyAlignment="1">
      <alignment horizontal="center" vertical="center"/>
    </xf>
    <xf numFmtId="10" fontId="4" fillId="3" borderId="15" xfId="0" quotePrefix="1" applyNumberFormat="1"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952500</xdr:colOff>
      <xdr:row>0</xdr:row>
      <xdr:rowOff>0</xdr:rowOff>
    </xdr:from>
    <xdr:to>
      <xdr:col>1</xdr:col>
      <xdr:colOff>3371850</xdr:colOff>
      <xdr:row>1</xdr:row>
      <xdr:rowOff>381000</xdr:rowOff>
    </xdr:to>
    <xdr:pic>
      <xdr:nvPicPr>
        <xdr:cNvPr id="2" name="Imagen 1">
          <a:extLst>
            <a:ext uri="{FF2B5EF4-FFF2-40B4-BE49-F238E27FC236}">
              <a16:creationId xmlns:a16="http://schemas.microsoft.com/office/drawing/2014/main" id="{2B19BCC0-53A2-4AD4-ADE9-D2FA29B6C3D5}"/>
            </a:ext>
          </a:extLst>
        </xdr:cNvPr>
        <xdr:cNvPicPr>
          <a:picLocks noChangeAspect="1"/>
        </xdr:cNvPicPr>
      </xdr:nvPicPr>
      <xdr:blipFill>
        <a:blip xmlns:r="http://schemas.openxmlformats.org/officeDocument/2006/relationships" r:embed="rId1"/>
        <a:stretch>
          <a:fillRect/>
        </a:stretch>
      </xdr:blipFill>
      <xdr:spPr>
        <a:xfrm>
          <a:off x="1152525" y="0"/>
          <a:ext cx="2419350" cy="752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92E30-A7C1-49EB-B57C-2536FB952147}">
  <dimension ref="A1:R56"/>
  <sheetViews>
    <sheetView tabSelected="1" topLeftCell="A51" workbookViewId="0">
      <selection activeCell="G54" sqref="A54:G54"/>
    </sheetView>
  </sheetViews>
  <sheetFormatPr defaultRowHeight="12.75"/>
  <cols>
    <col min="1" max="1" width="3.5" customWidth="1"/>
    <col min="2" max="2" width="76.5" customWidth="1"/>
    <col min="3" max="3" width="14.33203125" customWidth="1"/>
    <col min="4" max="4" width="29.6640625" customWidth="1"/>
    <col min="5" max="5" width="34.5" customWidth="1"/>
    <col min="6" max="6" width="33.83203125" customWidth="1"/>
    <col min="7" max="7" width="34.1640625" customWidth="1"/>
  </cols>
  <sheetData>
    <row r="1" spans="1:18" ht="29.25" customHeight="1">
      <c r="A1" s="7"/>
      <c r="B1" s="8"/>
      <c r="C1" s="9"/>
      <c r="D1" s="13" t="s">
        <v>0</v>
      </c>
      <c r="E1" s="14"/>
      <c r="F1" s="14"/>
      <c r="G1" s="14"/>
      <c r="H1" s="14"/>
      <c r="I1" s="14"/>
      <c r="J1" s="14"/>
      <c r="K1" s="15"/>
      <c r="L1" s="13" t="s">
        <v>1</v>
      </c>
      <c r="M1" s="14"/>
      <c r="N1" s="14"/>
      <c r="O1" s="14"/>
      <c r="P1" s="14"/>
      <c r="Q1" s="14"/>
      <c r="R1" s="15"/>
    </row>
    <row r="2" spans="1:18" ht="36" customHeight="1">
      <c r="A2" s="10"/>
      <c r="B2" s="11"/>
      <c r="C2" s="12"/>
      <c r="D2" s="13" t="s">
        <v>2</v>
      </c>
      <c r="E2" s="14"/>
      <c r="F2" s="14"/>
      <c r="G2" s="14"/>
      <c r="H2" s="14"/>
      <c r="I2" s="14"/>
      <c r="J2" s="14"/>
      <c r="K2" s="15"/>
      <c r="L2" s="13" t="s">
        <v>3</v>
      </c>
      <c r="M2" s="14"/>
      <c r="N2" s="14"/>
      <c r="O2" s="14"/>
      <c r="P2" s="14"/>
      <c r="Q2" s="14"/>
      <c r="R2" s="15"/>
    </row>
    <row r="3" spans="1:18">
      <c r="A3" s="23" t="s">
        <v>4</v>
      </c>
      <c r="B3" s="24"/>
      <c r="C3" s="24"/>
      <c r="D3" s="24"/>
      <c r="E3" s="24"/>
      <c r="F3" s="24"/>
      <c r="G3" s="24"/>
      <c r="H3" s="24"/>
      <c r="I3" s="24" t="s">
        <v>5</v>
      </c>
      <c r="J3" s="24"/>
      <c r="K3" s="24"/>
      <c r="L3" s="24"/>
      <c r="M3" s="24"/>
      <c r="N3" s="24"/>
      <c r="O3" s="24"/>
      <c r="P3" s="24"/>
      <c r="Q3" s="24"/>
      <c r="R3" s="25"/>
    </row>
    <row r="4" spans="1:18">
      <c r="A4" s="20" t="s">
        <v>6</v>
      </c>
      <c r="B4" s="21"/>
      <c r="C4" s="21"/>
      <c r="D4" s="21"/>
      <c r="E4" s="21"/>
      <c r="F4" s="21"/>
      <c r="G4" s="21"/>
      <c r="H4" s="21"/>
      <c r="I4" s="21"/>
      <c r="J4" s="21"/>
      <c r="K4" s="21"/>
      <c r="L4" s="21"/>
      <c r="M4" s="21"/>
      <c r="N4" s="21"/>
      <c r="O4" s="21"/>
      <c r="P4" s="21"/>
      <c r="Q4" s="21"/>
      <c r="R4" s="22"/>
    </row>
    <row r="5" spans="1:18">
      <c r="A5" s="23" t="s">
        <v>7</v>
      </c>
      <c r="B5" s="24"/>
      <c r="C5" s="24"/>
      <c r="D5" s="24"/>
      <c r="E5" s="24"/>
      <c r="F5" s="24"/>
      <c r="G5" s="24"/>
      <c r="H5" s="24"/>
      <c r="I5" s="24" t="s">
        <v>8</v>
      </c>
      <c r="J5" s="24"/>
      <c r="K5" s="24"/>
      <c r="L5" s="24"/>
      <c r="M5" s="24"/>
      <c r="N5" s="24"/>
      <c r="O5" s="24"/>
      <c r="P5" s="24"/>
      <c r="Q5" s="24"/>
      <c r="R5" s="25"/>
    </row>
    <row r="6" spans="1:18">
      <c r="A6" s="23" t="s">
        <v>9</v>
      </c>
      <c r="B6" s="24"/>
      <c r="C6" s="24"/>
      <c r="D6" s="24"/>
      <c r="E6" s="24"/>
      <c r="F6" s="24"/>
      <c r="G6" s="24"/>
      <c r="H6" s="25"/>
      <c r="I6" s="23" t="s">
        <v>10</v>
      </c>
      <c r="J6" s="24"/>
      <c r="K6" s="24"/>
      <c r="L6" s="24"/>
      <c r="M6" s="24"/>
      <c r="N6" s="24"/>
      <c r="O6" s="24"/>
      <c r="P6" s="24"/>
      <c r="Q6" s="24"/>
      <c r="R6" s="25"/>
    </row>
    <row r="7" spans="1:18">
      <c r="A7" s="20" t="s">
        <v>11</v>
      </c>
      <c r="B7" s="21"/>
      <c r="C7" s="21"/>
      <c r="D7" s="21"/>
      <c r="E7" s="21"/>
      <c r="F7" s="21"/>
      <c r="G7" s="21"/>
      <c r="H7" s="21"/>
      <c r="I7" s="21"/>
      <c r="J7" s="21"/>
      <c r="K7" s="21"/>
      <c r="L7" s="21"/>
      <c r="M7" s="21"/>
      <c r="N7" s="21"/>
      <c r="O7" s="21"/>
      <c r="P7" s="21"/>
      <c r="Q7" s="21"/>
      <c r="R7" s="22"/>
    </row>
    <row r="8" spans="1:18">
      <c r="A8" s="49" t="s">
        <v>12</v>
      </c>
      <c r="B8" s="50"/>
      <c r="C8" s="47" t="s">
        <v>13</v>
      </c>
      <c r="D8" s="47" t="s">
        <v>14</v>
      </c>
      <c r="E8" s="47" t="s">
        <v>15</v>
      </c>
      <c r="F8" s="47" t="s">
        <v>16</v>
      </c>
      <c r="G8" s="47" t="s">
        <v>17</v>
      </c>
      <c r="H8" s="53" t="s">
        <v>18</v>
      </c>
      <c r="I8" s="54"/>
      <c r="J8" s="54"/>
      <c r="K8" s="54"/>
      <c r="L8" s="54"/>
      <c r="M8" s="54"/>
      <c r="N8" s="54"/>
      <c r="O8" s="54"/>
      <c r="P8" s="54"/>
      <c r="Q8" s="54"/>
      <c r="R8" s="55"/>
    </row>
    <row r="9" spans="1:18">
      <c r="A9" s="51"/>
      <c r="B9" s="52"/>
      <c r="C9" s="48"/>
      <c r="D9" s="48"/>
      <c r="E9" s="48"/>
      <c r="F9" s="48"/>
      <c r="G9" s="48"/>
      <c r="H9" s="56"/>
      <c r="I9" s="57"/>
      <c r="J9" s="57"/>
      <c r="K9" s="57"/>
      <c r="L9" s="57"/>
      <c r="M9" s="57"/>
      <c r="N9" s="57"/>
      <c r="O9" s="57"/>
      <c r="P9" s="57"/>
      <c r="Q9" s="57"/>
      <c r="R9" s="58"/>
    </row>
    <row r="10" spans="1:18" ht="60.75" customHeight="1">
      <c r="A10" s="64">
        <v>1</v>
      </c>
      <c r="B10" s="6" t="s">
        <v>19</v>
      </c>
      <c r="C10" s="34">
        <v>0.4</v>
      </c>
      <c r="D10" s="1">
        <v>0.15</v>
      </c>
      <c r="E10" s="1">
        <v>0.09</v>
      </c>
      <c r="F10" s="2">
        <v>0.12</v>
      </c>
      <c r="G10" s="1">
        <v>0.15</v>
      </c>
      <c r="H10" s="68" t="s">
        <v>20</v>
      </c>
      <c r="I10" s="69"/>
      <c r="J10" s="69"/>
      <c r="K10" s="69"/>
      <c r="L10" s="69"/>
      <c r="M10" s="69"/>
      <c r="N10" s="69"/>
      <c r="O10" s="69"/>
      <c r="P10" s="69"/>
      <c r="Q10" s="69"/>
      <c r="R10" s="70"/>
    </row>
    <row r="11" spans="1:18" ht="58.5" customHeight="1">
      <c r="A11" s="64">
        <v>2</v>
      </c>
      <c r="B11" s="63" t="s">
        <v>21</v>
      </c>
      <c r="C11" s="35"/>
      <c r="D11" s="1">
        <v>0.1</v>
      </c>
      <c r="E11" s="1">
        <v>0.05</v>
      </c>
      <c r="F11" s="2">
        <v>0.1</v>
      </c>
      <c r="G11" s="1">
        <v>0.1</v>
      </c>
      <c r="H11" s="60" t="s">
        <v>22</v>
      </c>
      <c r="I11" s="61"/>
      <c r="J11" s="61"/>
      <c r="K11" s="61"/>
      <c r="L11" s="61"/>
      <c r="M11" s="61"/>
      <c r="N11" s="61"/>
      <c r="O11" s="61"/>
      <c r="P11" s="61"/>
      <c r="Q11" s="61"/>
      <c r="R11" s="62"/>
    </row>
    <row r="12" spans="1:18" ht="54" customHeight="1">
      <c r="A12" s="75">
        <v>3</v>
      </c>
      <c r="B12" s="76" t="s">
        <v>23</v>
      </c>
      <c r="C12" s="35"/>
      <c r="D12" s="1">
        <v>0.15</v>
      </c>
      <c r="E12" s="1">
        <v>0.1</v>
      </c>
      <c r="F12" s="1">
        <v>0.08</v>
      </c>
      <c r="G12" s="1">
        <v>0.15</v>
      </c>
      <c r="H12" s="68" t="s">
        <v>24</v>
      </c>
      <c r="I12" s="69"/>
      <c r="J12" s="69"/>
      <c r="K12" s="69"/>
      <c r="L12" s="69"/>
      <c r="M12" s="69"/>
      <c r="N12" s="69"/>
      <c r="O12" s="69"/>
      <c r="P12" s="69"/>
      <c r="Q12" s="69"/>
      <c r="R12" s="70"/>
    </row>
    <row r="13" spans="1:18" ht="60" customHeight="1">
      <c r="A13" s="4">
        <v>4</v>
      </c>
      <c r="B13" s="77" t="s">
        <v>25</v>
      </c>
      <c r="C13" s="36"/>
      <c r="D13" s="1">
        <v>0.1</v>
      </c>
      <c r="E13" s="1">
        <v>0.05</v>
      </c>
      <c r="F13" s="1">
        <v>0.08</v>
      </c>
      <c r="G13" s="1">
        <v>0.1</v>
      </c>
      <c r="H13" s="68" t="s">
        <v>26</v>
      </c>
      <c r="I13" s="69"/>
      <c r="J13" s="69"/>
      <c r="K13" s="69"/>
      <c r="L13" s="69"/>
      <c r="M13" s="69"/>
      <c r="N13" s="69"/>
      <c r="O13" s="69"/>
      <c r="P13" s="69"/>
      <c r="Q13" s="69"/>
      <c r="R13" s="70"/>
    </row>
    <row r="14" spans="1:18" ht="59.25" customHeight="1">
      <c r="A14" s="75">
        <v>5</v>
      </c>
      <c r="B14" s="63" t="s">
        <v>27</v>
      </c>
      <c r="C14" s="35"/>
      <c r="D14" s="1">
        <v>0.05</v>
      </c>
      <c r="E14" s="1">
        <v>0.03</v>
      </c>
      <c r="F14" s="1">
        <v>0.04</v>
      </c>
      <c r="G14" s="1">
        <v>0.05</v>
      </c>
      <c r="H14" s="68" t="s">
        <v>28</v>
      </c>
      <c r="I14" s="69"/>
      <c r="J14" s="69"/>
      <c r="K14" s="69"/>
      <c r="L14" s="69"/>
      <c r="M14" s="69"/>
      <c r="N14" s="69"/>
      <c r="O14" s="69"/>
      <c r="P14" s="69"/>
      <c r="Q14" s="69"/>
      <c r="R14" s="70"/>
    </row>
    <row r="15" spans="1:18" ht="59.25" customHeight="1">
      <c r="A15" s="75">
        <v>6</v>
      </c>
      <c r="B15" s="78" t="s">
        <v>29</v>
      </c>
      <c r="C15" s="35"/>
      <c r="D15" s="1">
        <v>0.05</v>
      </c>
      <c r="E15" s="1">
        <v>0.03</v>
      </c>
      <c r="F15" s="1">
        <v>0.04</v>
      </c>
      <c r="G15" s="1">
        <v>0.05</v>
      </c>
      <c r="H15" s="68" t="s">
        <v>30</v>
      </c>
      <c r="I15" s="69"/>
      <c r="J15" s="69"/>
      <c r="K15" s="69"/>
      <c r="L15" s="69"/>
      <c r="M15" s="69"/>
      <c r="N15" s="69"/>
      <c r="O15" s="69"/>
      <c r="P15" s="69"/>
      <c r="Q15" s="69"/>
      <c r="R15" s="70"/>
    </row>
    <row r="16" spans="1:18" ht="63.75" customHeight="1">
      <c r="A16" s="75">
        <v>7</v>
      </c>
      <c r="B16" s="76" t="s">
        <v>31</v>
      </c>
      <c r="C16" s="35"/>
      <c r="D16" s="1">
        <v>0.08</v>
      </c>
      <c r="E16" s="1">
        <v>0.02</v>
      </c>
      <c r="F16" s="1">
        <v>7.0000000000000007E-2</v>
      </c>
      <c r="G16" s="1">
        <v>0.08</v>
      </c>
      <c r="H16" s="68" t="s">
        <v>32</v>
      </c>
      <c r="I16" s="69"/>
      <c r="J16" s="69"/>
      <c r="K16" s="69"/>
      <c r="L16" s="69"/>
      <c r="M16" s="69"/>
      <c r="N16" s="69"/>
      <c r="O16" s="69"/>
      <c r="P16" s="69"/>
      <c r="Q16" s="69"/>
      <c r="R16" s="70"/>
    </row>
    <row r="17" spans="1:18" ht="55.5" customHeight="1">
      <c r="A17" s="4">
        <v>8</v>
      </c>
      <c r="B17" s="79" t="s">
        <v>33</v>
      </c>
      <c r="C17" s="36"/>
      <c r="D17" s="1">
        <v>0.06</v>
      </c>
      <c r="E17" s="1">
        <v>0.03</v>
      </c>
      <c r="F17" s="1">
        <v>0.05</v>
      </c>
      <c r="G17" s="1">
        <v>0.06</v>
      </c>
      <c r="H17" s="68" t="s">
        <v>34</v>
      </c>
      <c r="I17" s="69"/>
      <c r="J17" s="69"/>
      <c r="K17" s="69"/>
      <c r="L17" s="69"/>
      <c r="M17" s="69"/>
      <c r="N17" s="69"/>
      <c r="O17" s="69"/>
      <c r="P17" s="69"/>
      <c r="Q17" s="69"/>
      <c r="R17" s="70"/>
    </row>
    <row r="18" spans="1:18" ht="52.5" customHeight="1">
      <c r="A18" s="4">
        <v>9</v>
      </c>
      <c r="B18" s="78" t="s">
        <v>35</v>
      </c>
      <c r="C18" s="36"/>
      <c r="D18" s="1">
        <v>0.06</v>
      </c>
      <c r="E18" s="1">
        <v>0.04</v>
      </c>
      <c r="F18" s="1">
        <v>0.03</v>
      </c>
      <c r="G18" s="1">
        <v>0.06</v>
      </c>
      <c r="H18" s="68" t="s">
        <v>36</v>
      </c>
      <c r="I18" s="69"/>
      <c r="J18" s="69"/>
      <c r="K18" s="69"/>
      <c r="L18" s="69"/>
      <c r="M18" s="69"/>
      <c r="N18" s="69"/>
      <c r="O18" s="69"/>
      <c r="P18" s="69"/>
      <c r="Q18" s="69"/>
      <c r="R18" s="70"/>
    </row>
    <row r="19" spans="1:18" ht="51" customHeight="1">
      <c r="A19" s="75">
        <v>10</v>
      </c>
      <c r="B19" s="63" t="s">
        <v>37</v>
      </c>
      <c r="C19" s="35"/>
      <c r="D19" s="1">
        <v>0.05</v>
      </c>
      <c r="E19" s="71">
        <v>0.04</v>
      </c>
      <c r="F19" s="71">
        <v>0.03</v>
      </c>
      <c r="G19" s="71">
        <v>0.05</v>
      </c>
      <c r="H19" s="68" t="s">
        <v>38</v>
      </c>
      <c r="I19" s="69"/>
      <c r="J19" s="69"/>
      <c r="K19" s="69"/>
      <c r="L19" s="69"/>
      <c r="M19" s="69"/>
      <c r="N19" s="69"/>
      <c r="O19" s="69"/>
      <c r="P19" s="69"/>
      <c r="Q19" s="69"/>
      <c r="R19" s="70"/>
    </row>
    <row r="20" spans="1:18" ht="54.75" customHeight="1">
      <c r="A20" s="75">
        <v>11</v>
      </c>
      <c r="B20" s="78" t="s">
        <v>39</v>
      </c>
      <c r="C20" s="35"/>
      <c r="D20" s="1">
        <v>0.15</v>
      </c>
      <c r="E20" s="71">
        <v>0.1</v>
      </c>
      <c r="F20" s="71">
        <v>0.15</v>
      </c>
      <c r="G20" s="71">
        <v>0.15</v>
      </c>
      <c r="H20" s="68" t="s">
        <v>40</v>
      </c>
      <c r="I20" s="69"/>
      <c r="J20" s="69"/>
      <c r="K20" s="69"/>
      <c r="L20" s="69"/>
      <c r="M20" s="69"/>
      <c r="N20" s="69"/>
      <c r="O20" s="69"/>
      <c r="P20" s="69"/>
      <c r="Q20" s="69"/>
      <c r="R20" s="70"/>
    </row>
    <row r="21" spans="1:18" ht="58.5" customHeight="1">
      <c r="A21" s="13" t="s">
        <v>41</v>
      </c>
      <c r="B21" s="15"/>
      <c r="C21" s="37"/>
      <c r="D21" s="74" cm="1">
        <f t="array" ref="D21">SUM(D10:D20*40)/100</f>
        <v>0.4</v>
      </c>
      <c r="E21" s="72" cm="1">
        <f t="array" ref="E21">SUM(E10:E20*40)/100</f>
        <v>0.23199999999999998</v>
      </c>
      <c r="F21" s="73" cm="1">
        <f t="array" ref="F21">SUM(F10:F20*40)/100</f>
        <v>0.316</v>
      </c>
      <c r="G21" s="73" cm="1">
        <f t="array" ref="G21">SUM(G10:G20*40)/100</f>
        <v>0.4</v>
      </c>
      <c r="H21" s="68" t="s">
        <v>42</v>
      </c>
      <c r="I21" s="69"/>
      <c r="J21" s="69"/>
      <c r="K21" s="69"/>
      <c r="L21" s="69"/>
      <c r="M21" s="69"/>
      <c r="N21" s="69"/>
      <c r="O21" s="69"/>
      <c r="P21" s="69"/>
      <c r="Q21" s="69"/>
      <c r="R21" s="70"/>
    </row>
    <row r="22" spans="1:18">
      <c r="A22" s="20" t="s">
        <v>43</v>
      </c>
      <c r="B22" s="21"/>
      <c r="C22" s="21"/>
      <c r="D22" s="21"/>
      <c r="E22" s="32"/>
      <c r="F22" s="21"/>
      <c r="G22" s="21"/>
      <c r="H22" s="21"/>
      <c r="I22" s="21"/>
      <c r="J22" s="21"/>
      <c r="K22" s="21"/>
      <c r="L22" s="21"/>
      <c r="M22" s="21"/>
      <c r="N22" s="21"/>
      <c r="O22" s="21"/>
      <c r="P22" s="21"/>
      <c r="Q22" s="21"/>
      <c r="R22" s="22"/>
    </row>
    <row r="23" spans="1:18">
      <c r="A23" s="16" t="s">
        <v>12</v>
      </c>
      <c r="B23" s="17"/>
      <c r="C23" s="26" t="s">
        <v>13</v>
      </c>
      <c r="D23" s="47" t="s">
        <v>14</v>
      </c>
      <c r="E23" s="47" t="s">
        <v>15</v>
      </c>
      <c r="F23" s="47" t="s">
        <v>16</v>
      </c>
      <c r="G23" s="47" t="s">
        <v>17</v>
      </c>
      <c r="H23" s="28" t="s">
        <v>18</v>
      </c>
      <c r="I23" s="29"/>
      <c r="J23" s="29"/>
      <c r="K23" s="29"/>
      <c r="L23" s="29"/>
      <c r="M23" s="29"/>
      <c r="N23" s="29"/>
      <c r="O23" s="29"/>
      <c r="P23" s="29"/>
      <c r="Q23" s="29"/>
      <c r="R23" s="30"/>
    </row>
    <row r="24" spans="1:18">
      <c r="A24" s="18"/>
      <c r="B24" s="19"/>
      <c r="C24" s="27"/>
      <c r="D24" s="48"/>
      <c r="E24" s="48"/>
      <c r="F24" s="48"/>
      <c r="G24" s="48"/>
      <c r="H24" s="31"/>
      <c r="I24" s="32"/>
      <c r="J24" s="32"/>
      <c r="K24" s="32"/>
      <c r="L24" s="32"/>
      <c r="M24" s="32"/>
      <c r="N24" s="32"/>
      <c r="O24" s="32"/>
      <c r="P24" s="32"/>
      <c r="Q24" s="32"/>
      <c r="R24" s="33"/>
    </row>
    <row r="25" spans="1:18" ht="51.75" customHeight="1">
      <c r="A25" s="75">
        <v>1</v>
      </c>
      <c r="B25" s="5" t="s">
        <v>44</v>
      </c>
      <c r="C25" s="34">
        <v>0.3</v>
      </c>
      <c r="D25" s="1">
        <v>0.15</v>
      </c>
      <c r="E25" s="1">
        <v>0.08</v>
      </c>
      <c r="F25" s="1">
        <v>0.12</v>
      </c>
      <c r="G25" s="1">
        <v>0.15</v>
      </c>
      <c r="H25" s="65" t="s">
        <v>45</v>
      </c>
      <c r="I25" s="66"/>
      <c r="J25" s="66"/>
      <c r="K25" s="66"/>
      <c r="L25" s="66"/>
      <c r="M25" s="66"/>
      <c r="N25" s="66"/>
      <c r="O25" s="66"/>
      <c r="P25" s="66"/>
      <c r="Q25" s="66"/>
      <c r="R25" s="67"/>
    </row>
    <row r="26" spans="1:18" ht="60" customHeight="1">
      <c r="A26" s="75">
        <v>2</v>
      </c>
      <c r="B26" s="6" t="s">
        <v>46</v>
      </c>
      <c r="C26" s="38"/>
      <c r="D26" s="1">
        <v>0.08</v>
      </c>
      <c r="E26" s="1">
        <v>0.04</v>
      </c>
      <c r="F26" s="1">
        <v>0.05</v>
      </c>
      <c r="G26" s="1">
        <v>0.08</v>
      </c>
      <c r="H26" s="65" t="s">
        <v>47</v>
      </c>
      <c r="I26" s="66"/>
      <c r="J26" s="66"/>
      <c r="K26" s="66"/>
      <c r="L26" s="66"/>
      <c r="M26" s="66"/>
      <c r="N26" s="66"/>
      <c r="O26" s="66"/>
      <c r="P26" s="66"/>
      <c r="Q26" s="66"/>
      <c r="R26" s="67"/>
    </row>
    <row r="27" spans="1:18" ht="60" customHeight="1">
      <c r="A27" s="75">
        <v>3</v>
      </c>
      <c r="B27" s="78" t="s">
        <v>48</v>
      </c>
      <c r="C27" s="38"/>
      <c r="D27" s="1">
        <v>0.1</v>
      </c>
      <c r="E27" s="1">
        <v>0.06</v>
      </c>
      <c r="F27" s="1">
        <v>0.06</v>
      </c>
      <c r="G27" s="1">
        <v>0.1</v>
      </c>
      <c r="H27" s="65" t="s">
        <v>49</v>
      </c>
      <c r="I27" s="66"/>
      <c r="J27" s="66"/>
      <c r="K27" s="66"/>
      <c r="L27" s="66"/>
      <c r="M27" s="66"/>
      <c r="N27" s="66"/>
      <c r="O27" s="66"/>
      <c r="P27" s="66"/>
      <c r="Q27" s="66"/>
      <c r="R27" s="67"/>
    </row>
    <row r="28" spans="1:18" ht="60" customHeight="1">
      <c r="A28" s="75">
        <v>4</v>
      </c>
      <c r="B28" s="63" t="s">
        <v>50</v>
      </c>
      <c r="C28" s="38"/>
      <c r="D28" s="1">
        <v>0.15</v>
      </c>
      <c r="E28" s="1">
        <v>7.0000000000000007E-2</v>
      </c>
      <c r="F28" s="1">
        <v>0.08</v>
      </c>
      <c r="G28" s="1">
        <v>0.15</v>
      </c>
      <c r="H28" s="65" t="s">
        <v>51</v>
      </c>
      <c r="I28" s="66"/>
      <c r="J28" s="66"/>
      <c r="K28" s="66"/>
      <c r="L28" s="66"/>
      <c r="M28" s="66"/>
      <c r="N28" s="66"/>
      <c r="O28" s="66"/>
      <c r="P28" s="66"/>
      <c r="Q28" s="66"/>
      <c r="R28" s="67"/>
    </row>
    <row r="29" spans="1:18" ht="60" customHeight="1">
      <c r="A29" s="75">
        <v>6</v>
      </c>
      <c r="B29" s="78" t="s">
        <v>52</v>
      </c>
      <c r="C29" s="38"/>
      <c r="D29" s="1">
        <v>0.12</v>
      </c>
      <c r="E29" s="1">
        <v>0.06</v>
      </c>
      <c r="F29" s="1">
        <v>0.06</v>
      </c>
      <c r="G29" s="1">
        <v>0.12</v>
      </c>
      <c r="H29" s="65" t="s">
        <v>53</v>
      </c>
      <c r="I29" s="66"/>
      <c r="J29" s="66"/>
      <c r="K29" s="66"/>
      <c r="L29" s="66"/>
      <c r="M29" s="66"/>
      <c r="N29" s="66"/>
      <c r="O29" s="66"/>
      <c r="P29" s="66"/>
      <c r="Q29" s="66"/>
      <c r="R29" s="67"/>
    </row>
    <row r="30" spans="1:18" ht="60" customHeight="1">
      <c r="A30" s="75">
        <v>7</v>
      </c>
      <c r="B30" s="63" t="s">
        <v>54</v>
      </c>
      <c r="C30" s="38"/>
      <c r="D30" s="1">
        <v>0.1</v>
      </c>
      <c r="E30" s="1">
        <v>0.04</v>
      </c>
      <c r="F30" s="1">
        <v>0.06</v>
      </c>
      <c r="G30" s="1">
        <v>0.1</v>
      </c>
      <c r="H30" s="65" t="s">
        <v>55</v>
      </c>
      <c r="I30" s="66"/>
      <c r="J30" s="66"/>
      <c r="K30" s="66"/>
      <c r="L30" s="66"/>
      <c r="M30" s="66"/>
      <c r="N30" s="66"/>
      <c r="O30" s="66"/>
      <c r="P30" s="66"/>
      <c r="Q30" s="66"/>
      <c r="R30" s="67"/>
    </row>
    <row r="31" spans="1:18" ht="60" customHeight="1">
      <c r="A31" s="4">
        <v>8</v>
      </c>
      <c r="B31" s="80" t="s">
        <v>56</v>
      </c>
      <c r="C31" s="38"/>
      <c r="D31" s="1">
        <v>0.09</v>
      </c>
      <c r="E31" s="1">
        <v>0.03</v>
      </c>
      <c r="F31" s="1">
        <v>7.0000000000000007E-2</v>
      </c>
      <c r="G31" s="1">
        <v>0.09</v>
      </c>
      <c r="H31" s="65" t="s">
        <v>57</v>
      </c>
      <c r="I31" s="66"/>
      <c r="J31" s="66"/>
      <c r="K31" s="66"/>
      <c r="L31" s="66"/>
      <c r="M31" s="66"/>
      <c r="N31" s="66"/>
      <c r="O31" s="66"/>
      <c r="P31" s="66"/>
      <c r="Q31" s="66"/>
      <c r="R31" s="67"/>
    </row>
    <row r="32" spans="1:18" ht="60.75" customHeight="1">
      <c r="A32" s="75">
        <v>9</v>
      </c>
      <c r="B32" s="81" t="s">
        <v>58</v>
      </c>
      <c r="C32" s="38"/>
      <c r="D32" s="1">
        <v>0.05</v>
      </c>
      <c r="E32" s="1">
        <v>0.02</v>
      </c>
      <c r="F32" s="1">
        <v>0.03</v>
      </c>
      <c r="G32" s="1">
        <v>0.05</v>
      </c>
      <c r="H32" s="65" t="s">
        <v>59</v>
      </c>
      <c r="I32" s="66"/>
      <c r="J32" s="66"/>
      <c r="K32" s="66"/>
      <c r="L32" s="66"/>
      <c r="M32" s="66"/>
      <c r="N32" s="66"/>
      <c r="O32" s="66"/>
      <c r="P32" s="66"/>
      <c r="Q32" s="66"/>
      <c r="R32" s="67"/>
    </row>
    <row r="33" spans="1:18" ht="60" customHeight="1">
      <c r="A33" s="75">
        <v>10</v>
      </c>
      <c r="B33" s="78" t="s">
        <v>60</v>
      </c>
      <c r="C33" s="38"/>
      <c r="D33" s="1">
        <v>0.16</v>
      </c>
      <c r="E33" s="1">
        <v>0.08</v>
      </c>
      <c r="F33" s="1">
        <v>0.14000000000000001</v>
      </c>
      <c r="G33" s="1">
        <v>0.16</v>
      </c>
      <c r="H33" s="65" t="s">
        <v>61</v>
      </c>
      <c r="I33" s="66"/>
      <c r="J33" s="66"/>
      <c r="K33" s="66"/>
      <c r="L33" s="66"/>
      <c r="M33" s="66"/>
      <c r="N33" s="66"/>
      <c r="O33" s="66"/>
      <c r="P33" s="66"/>
      <c r="Q33" s="66"/>
      <c r="R33" s="67"/>
    </row>
    <row r="34" spans="1:18" ht="60" customHeight="1">
      <c r="A34" s="13" t="s">
        <v>41</v>
      </c>
      <c r="B34" s="15"/>
      <c r="C34" s="39"/>
      <c r="D34" s="82" cm="1">
        <f t="array" ref="D34">SUM(D25:D33*30)/100</f>
        <v>0.3</v>
      </c>
      <c r="E34" s="83" cm="1">
        <f t="array" ref="E34">SUM(E25:E33*30)/100</f>
        <v>0.14400000000000002</v>
      </c>
      <c r="F34" s="82" cm="1">
        <f t="array" ref="F34">SUM(F25:F33*30)/100</f>
        <v>0.20099999999999998</v>
      </c>
      <c r="G34" s="82" cm="1">
        <f t="array" ref="G34">SUM(G25:G33*30)/100</f>
        <v>0.3</v>
      </c>
      <c r="H34" s="65" t="s">
        <v>62</v>
      </c>
      <c r="I34" s="66"/>
      <c r="J34" s="66"/>
      <c r="K34" s="66"/>
      <c r="L34" s="66"/>
      <c r="M34" s="66"/>
      <c r="N34" s="66"/>
      <c r="O34" s="66"/>
      <c r="P34" s="66"/>
      <c r="Q34" s="66"/>
      <c r="R34" s="67"/>
    </row>
    <row r="35" spans="1:18">
      <c r="A35" s="20" t="s">
        <v>63</v>
      </c>
      <c r="B35" s="21"/>
      <c r="C35" s="21"/>
      <c r="D35" s="21"/>
      <c r="E35" s="21"/>
      <c r="F35" s="21"/>
      <c r="G35" s="21"/>
      <c r="H35" s="21"/>
      <c r="I35" s="21"/>
      <c r="J35" s="21"/>
      <c r="K35" s="21"/>
      <c r="L35" s="21"/>
      <c r="M35" s="21"/>
      <c r="N35" s="21"/>
      <c r="O35" s="21"/>
      <c r="P35" s="21"/>
      <c r="Q35" s="21"/>
      <c r="R35" s="22"/>
    </row>
    <row r="36" spans="1:18">
      <c r="A36" s="16" t="s">
        <v>12</v>
      </c>
      <c r="B36" s="17"/>
      <c r="C36" s="47" t="s">
        <v>13</v>
      </c>
      <c r="D36" s="47" t="s">
        <v>14</v>
      </c>
      <c r="E36" s="47" t="s">
        <v>15</v>
      </c>
      <c r="F36" s="47" t="s">
        <v>16</v>
      </c>
      <c r="G36" s="47" t="s">
        <v>17</v>
      </c>
      <c r="H36" s="28" t="s">
        <v>18</v>
      </c>
      <c r="I36" s="29"/>
      <c r="J36" s="29"/>
      <c r="K36" s="29"/>
      <c r="L36" s="29"/>
      <c r="M36" s="29"/>
      <c r="N36" s="29"/>
      <c r="O36" s="29"/>
      <c r="P36" s="29"/>
      <c r="Q36" s="29"/>
      <c r="R36" s="30"/>
    </row>
    <row r="37" spans="1:18">
      <c r="A37" s="18"/>
      <c r="B37" s="19"/>
      <c r="C37" s="48"/>
      <c r="D37" s="48"/>
      <c r="E37" s="48"/>
      <c r="F37" s="48"/>
      <c r="G37" s="48"/>
      <c r="H37" s="31"/>
      <c r="I37" s="32"/>
      <c r="J37" s="32"/>
      <c r="K37" s="32"/>
      <c r="L37" s="32"/>
      <c r="M37" s="32"/>
      <c r="N37" s="32"/>
      <c r="O37" s="32"/>
      <c r="P37" s="32"/>
      <c r="Q37" s="32"/>
      <c r="R37" s="33"/>
    </row>
    <row r="38" spans="1:18" ht="60.75" customHeight="1">
      <c r="A38" s="75">
        <v>1</v>
      </c>
      <c r="B38" s="5" t="s">
        <v>64</v>
      </c>
      <c r="C38" s="34">
        <v>0.15</v>
      </c>
      <c r="D38" s="1">
        <v>0.6</v>
      </c>
      <c r="E38" s="1">
        <v>0.2</v>
      </c>
      <c r="F38" s="1">
        <v>0.3</v>
      </c>
      <c r="G38" s="1">
        <v>0.6</v>
      </c>
      <c r="H38" s="65" t="s">
        <v>65</v>
      </c>
      <c r="I38" s="66"/>
      <c r="J38" s="66"/>
      <c r="K38" s="66"/>
      <c r="L38" s="66"/>
      <c r="M38" s="66"/>
      <c r="N38" s="66"/>
      <c r="O38" s="66"/>
      <c r="P38" s="66"/>
      <c r="Q38" s="66"/>
      <c r="R38" s="67"/>
    </row>
    <row r="39" spans="1:18" ht="60" customHeight="1">
      <c r="A39" s="75">
        <v>2</v>
      </c>
      <c r="B39" s="5" t="s">
        <v>66</v>
      </c>
      <c r="C39" s="35"/>
      <c r="D39" s="1">
        <v>0.15</v>
      </c>
      <c r="E39" s="1">
        <v>0.1</v>
      </c>
      <c r="F39" s="1">
        <v>0.15</v>
      </c>
      <c r="G39" s="1">
        <v>0.15</v>
      </c>
      <c r="H39" s="65" t="s">
        <v>67</v>
      </c>
      <c r="I39" s="66"/>
      <c r="J39" s="66"/>
      <c r="K39" s="66"/>
      <c r="L39" s="66"/>
      <c r="M39" s="66"/>
      <c r="N39" s="66"/>
      <c r="O39" s="66"/>
      <c r="P39" s="66"/>
      <c r="Q39" s="66"/>
      <c r="R39" s="67"/>
    </row>
    <row r="40" spans="1:18" ht="60" customHeight="1">
      <c r="A40" s="75">
        <v>3</v>
      </c>
      <c r="B40" s="5" t="s">
        <v>68</v>
      </c>
      <c r="C40" s="35"/>
      <c r="D40" s="1">
        <v>0.02</v>
      </c>
      <c r="E40" s="1">
        <v>0.02</v>
      </c>
      <c r="F40" s="1">
        <v>0.02</v>
      </c>
      <c r="G40" s="1">
        <v>0.02</v>
      </c>
      <c r="H40" s="65" t="s">
        <v>69</v>
      </c>
      <c r="I40" s="66"/>
      <c r="J40" s="66"/>
      <c r="K40" s="66"/>
      <c r="L40" s="66"/>
      <c r="M40" s="66"/>
      <c r="N40" s="66"/>
      <c r="O40" s="66"/>
      <c r="P40" s="66"/>
      <c r="Q40" s="66"/>
      <c r="R40" s="67"/>
    </row>
    <row r="41" spans="1:18" ht="61.5" customHeight="1">
      <c r="A41" s="75">
        <v>4</v>
      </c>
      <c r="B41" s="5" t="s">
        <v>70</v>
      </c>
      <c r="C41" s="35"/>
      <c r="D41" s="1">
        <v>0.13</v>
      </c>
      <c r="E41" s="1">
        <v>0.06</v>
      </c>
      <c r="F41" s="1">
        <v>0.06</v>
      </c>
      <c r="G41" s="1">
        <v>0.13</v>
      </c>
      <c r="H41" s="65" t="s">
        <v>71</v>
      </c>
      <c r="I41" s="66"/>
      <c r="J41" s="66"/>
      <c r="K41" s="66"/>
      <c r="L41" s="66"/>
      <c r="M41" s="66"/>
      <c r="N41" s="66"/>
      <c r="O41" s="66"/>
      <c r="P41" s="66"/>
      <c r="Q41" s="66"/>
      <c r="R41" s="67"/>
    </row>
    <row r="42" spans="1:18" ht="60" customHeight="1">
      <c r="A42" s="75">
        <v>5</v>
      </c>
      <c r="B42" s="5" t="s">
        <v>72</v>
      </c>
      <c r="C42" s="35"/>
      <c r="D42" s="1">
        <v>0.1</v>
      </c>
      <c r="E42" s="1">
        <v>0.06</v>
      </c>
      <c r="F42" s="1">
        <v>0.08</v>
      </c>
      <c r="G42" s="1">
        <v>0.1</v>
      </c>
      <c r="H42" s="65" t="s">
        <v>73</v>
      </c>
      <c r="I42" s="66"/>
      <c r="J42" s="66"/>
      <c r="K42" s="66"/>
      <c r="L42" s="66"/>
      <c r="M42" s="66"/>
      <c r="N42" s="66"/>
      <c r="O42" s="66"/>
      <c r="P42" s="66"/>
      <c r="Q42" s="66"/>
      <c r="R42" s="67"/>
    </row>
    <row r="43" spans="1:18" ht="60" customHeight="1">
      <c r="A43" s="13" t="s">
        <v>41</v>
      </c>
      <c r="B43" s="15"/>
      <c r="C43" s="37"/>
      <c r="D43" s="82" cm="1">
        <f t="array" ref="D43">SUM(D38:D42*15)/100</f>
        <v>0.15</v>
      </c>
      <c r="E43" s="83" cm="1">
        <f t="array" ref="E43">SUM(E38:E42*15)/100</f>
        <v>6.6000000000000003E-2</v>
      </c>
      <c r="F43" s="82" cm="1">
        <f t="array" ref="F43">SUM(F38:F42*15)/100</f>
        <v>9.1499999999999984E-2</v>
      </c>
      <c r="G43" s="82" cm="1">
        <f t="array" ref="G43">SUM(G38:G42*15)/100</f>
        <v>0.15</v>
      </c>
      <c r="H43" s="65" t="s">
        <v>74</v>
      </c>
      <c r="I43" s="66"/>
      <c r="J43" s="66"/>
      <c r="K43" s="66"/>
      <c r="L43" s="66"/>
      <c r="M43" s="66"/>
      <c r="N43" s="66"/>
      <c r="O43" s="66"/>
      <c r="P43" s="66"/>
      <c r="Q43" s="66"/>
      <c r="R43" s="67"/>
    </row>
    <row r="44" spans="1:18">
      <c r="A44" s="20" t="s">
        <v>75</v>
      </c>
      <c r="B44" s="21"/>
      <c r="C44" s="21"/>
      <c r="D44" s="21"/>
      <c r="E44" s="21"/>
      <c r="F44" s="21"/>
      <c r="G44" s="21"/>
      <c r="H44" s="21"/>
      <c r="I44" s="21"/>
      <c r="J44" s="21"/>
      <c r="K44" s="21"/>
      <c r="L44" s="21"/>
      <c r="M44" s="21"/>
      <c r="N44" s="21"/>
      <c r="O44" s="21"/>
      <c r="P44" s="21"/>
      <c r="Q44" s="21"/>
      <c r="R44" s="22"/>
    </row>
    <row r="45" spans="1:18">
      <c r="A45" s="16" t="s">
        <v>12</v>
      </c>
      <c r="B45" s="17"/>
      <c r="C45" s="26" t="s">
        <v>13</v>
      </c>
      <c r="D45" s="47" t="s">
        <v>14</v>
      </c>
      <c r="E45" s="47" t="s">
        <v>15</v>
      </c>
      <c r="F45" s="47" t="s">
        <v>16</v>
      </c>
      <c r="G45" s="47" t="s">
        <v>17</v>
      </c>
      <c r="H45" s="28" t="s">
        <v>18</v>
      </c>
      <c r="I45" s="29"/>
      <c r="J45" s="29"/>
      <c r="K45" s="29"/>
      <c r="L45" s="29"/>
      <c r="M45" s="29"/>
      <c r="N45" s="29"/>
      <c r="O45" s="29"/>
      <c r="P45" s="29"/>
      <c r="Q45" s="29"/>
      <c r="R45" s="30"/>
    </row>
    <row r="46" spans="1:18">
      <c r="A46" s="18"/>
      <c r="B46" s="19"/>
      <c r="C46" s="27"/>
      <c r="D46" s="48"/>
      <c r="E46" s="48"/>
      <c r="F46" s="48"/>
      <c r="G46" s="48"/>
      <c r="H46" s="31"/>
      <c r="I46" s="32"/>
      <c r="J46" s="32"/>
      <c r="K46" s="32"/>
      <c r="L46" s="32"/>
      <c r="M46" s="32"/>
      <c r="N46" s="32"/>
      <c r="O46" s="32"/>
      <c r="P46" s="32"/>
      <c r="Q46" s="32"/>
      <c r="R46" s="33"/>
    </row>
    <row r="47" spans="1:18" ht="59.25" customHeight="1">
      <c r="A47" s="75">
        <v>1</v>
      </c>
      <c r="B47" s="5" t="s">
        <v>76</v>
      </c>
      <c r="C47" s="34">
        <v>0.15</v>
      </c>
      <c r="D47" s="1">
        <v>0.15</v>
      </c>
      <c r="E47" s="1">
        <v>7.0000000000000007E-2</v>
      </c>
      <c r="F47" s="1">
        <v>0.14000000000000001</v>
      </c>
      <c r="G47" s="1">
        <v>0.15</v>
      </c>
      <c r="H47" s="65" t="s">
        <v>77</v>
      </c>
      <c r="I47" s="66"/>
      <c r="J47" s="66"/>
      <c r="K47" s="66"/>
      <c r="L47" s="66"/>
      <c r="M47" s="66"/>
      <c r="N47" s="66"/>
      <c r="O47" s="66"/>
      <c r="P47" s="66"/>
      <c r="Q47" s="66"/>
      <c r="R47" s="67"/>
    </row>
    <row r="48" spans="1:18" ht="60" customHeight="1">
      <c r="A48" s="75">
        <v>2</v>
      </c>
      <c r="B48" s="5" t="s">
        <v>78</v>
      </c>
      <c r="C48" s="35"/>
      <c r="D48" s="1">
        <v>0.14000000000000001</v>
      </c>
      <c r="E48" s="1">
        <v>7.0000000000000007E-2</v>
      </c>
      <c r="F48" s="1">
        <v>0.12</v>
      </c>
      <c r="G48" s="1">
        <v>0.14000000000000001</v>
      </c>
      <c r="H48" s="65" t="s">
        <v>79</v>
      </c>
      <c r="I48" s="66"/>
      <c r="J48" s="66"/>
      <c r="K48" s="66"/>
      <c r="L48" s="66"/>
      <c r="M48" s="66"/>
      <c r="N48" s="66"/>
      <c r="O48" s="66"/>
      <c r="P48" s="66"/>
      <c r="Q48" s="66"/>
      <c r="R48" s="67"/>
    </row>
    <row r="49" spans="1:18" ht="60" customHeight="1">
      <c r="A49" s="75">
        <v>3</v>
      </c>
      <c r="B49" s="5" t="s">
        <v>80</v>
      </c>
      <c r="C49" s="35"/>
      <c r="D49" s="1">
        <v>0.16</v>
      </c>
      <c r="E49" s="1">
        <v>0.09</v>
      </c>
      <c r="F49" s="1">
        <v>0.13</v>
      </c>
      <c r="G49" s="1">
        <v>0.16</v>
      </c>
      <c r="H49" s="65" t="s">
        <v>81</v>
      </c>
      <c r="I49" s="66"/>
      <c r="J49" s="66"/>
      <c r="K49" s="66"/>
      <c r="L49" s="66"/>
      <c r="M49" s="66"/>
      <c r="N49" s="66"/>
      <c r="O49" s="66"/>
      <c r="P49" s="66"/>
      <c r="Q49" s="66"/>
      <c r="R49" s="67"/>
    </row>
    <row r="50" spans="1:18" ht="58.5" customHeight="1">
      <c r="A50" s="75">
        <v>4</v>
      </c>
      <c r="B50" s="5" t="s">
        <v>82</v>
      </c>
      <c r="C50" s="35"/>
      <c r="D50" s="1">
        <v>0.13</v>
      </c>
      <c r="E50" s="1">
        <v>7.0000000000000007E-2</v>
      </c>
      <c r="F50" s="1">
        <v>0.11</v>
      </c>
      <c r="G50" s="1">
        <v>0.13</v>
      </c>
      <c r="H50" s="65" t="s">
        <v>83</v>
      </c>
      <c r="I50" s="66"/>
      <c r="J50" s="66"/>
      <c r="K50" s="66"/>
      <c r="L50" s="66"/>
      <c r="M50" s="66"/>
      <c r="N50" s="66"/>
      <c r="O50" s="66"/>
      <c r="P50" s="66"/>
      <c r="Q50" s="66"/>
      <c r="R50" s="67"/>
    </row>
    <row r="51" spans="1:18" ht="60" customHeight="1">
      <c r="A51" s="93">
        <v>5</v>
      </c>
      <c r="B51" s="94" t="s">
        <v>84</v>
      </c>
      <c r="C51" s="35"/>
      <c r="D51" s="1">
        <v>0.3</v>
      </c>
      <c r="E51" s="3">
        <v>0.15</v>
      </c>
      <c r="F51" s="3">
        <v>0.28000000000000003</v>
      </c>
      <c r="G51" s="1">
        <v>0.3</v>
      </c>
      <c r="H51" s="65" t="s">
        <v>85</v>
      </c>
      <c r="I51" s="66"/>
      <c r="J51" s="66"/>
      <c r="K51" s="66"/>
      <c r="L51" s="66"/>
      <c r="M51" s="66"/>
      <c r="N51" s="66"/>
      <c r="O51" s="66"/>
      <c r="P51" s="66"/>
      <c r="Q51" s="66"/>
      <c r="R51" s="67"/>
    </row>
    <row r="52" spans="1:18" ht="59.25" customHeight="1">
      <c r="A52" s="93">
        <v>6</v>
      </c>
      <c r="B52" s="94" t="s">
        <v>86</v>
      </c>
      <c r="C52" s="35"/>
      <c r="D52" s="3">
        <v>0.12</v>
      </c>
      <c r="E52" s="3">
        <v>0.08</v>
      </c>
      <c r="F52" s="3">
        <v>0.11</v>
      </c>
      <c r="G52" s="3">
        <v>0.12</v>
      </c>
      <c r="H52" s="65" t="s">
        <v>87</v>
      </c>
      <c r="I52" s="66"/>
      <c r="J52" s="66"/>
      <c r="K52" s="66"/>
      <c r="L52" s="66"/>
      <c r="M52" s="66"/>
      <c r="N52" s="66"/>
      <c r="O52" s="66"/>
      <c r="P52" s="66"/>
      <c r="Q52" s="66"/>
      <c r="R52" s="67"/>
    </row>
    <row r="53" spans="1:18" ht="60" customHeight="1">
      <c r="A53" s="95" t="s">
        <v>41</v>
      </c>
      <c r="B53" s="96"/>
      <c r="C53" s="35"/>
      <c r="D53" s="82" cm="1">
        <f t="array" ref="D53">SUM(D47:D52*15)/100</f>
        <v>0.15</v>
      </c>
      <c r="E53" s="83" cm="1">
        <f t="array" ref="E53">SUM(E47:E52*15)/100</f>
        <v>7.9500000000000001E-2</v>
      </c>
      <c r="F53" s="82" cm="1">
        <f t="array" ref="F53">SUM(F47:F52*15)/100</f>
        <v>0.13350000000000001</v>
      </c>
      <c r="G53" s="82" cm="1">
        <f t="array" ref="G53">SUM(G47:G52*15)/100</f>
        <v>0.15</v>
      </c>
      <c r="H53" s="84" t="s">
        <v>88</v>
      </c>
      <c r="I53" s="85"/>
      <c r="J53" s="85"/>
      <c r="K53" s="85"/>
      <c r="L53" s="85"/>
      <c r="M53" s="85"/>
      <c r="N53" s="85"/>
      <c r="O53" s="85"/>
      <c r="P53" s="85"/>
      <c r="Q53" s="85"/>
      <c r="R53" s="86"/>
    </row>
    <row r="54" spans="1:18" ht="60" customHeight="1">
      <c r="A54" s="97" t="s">
        <v>89</v>
      </c>
      <c r="B54" s="98"/>
      <c r="C54" s="99">
        <f>SUM(C10:C53)</f>
        <v>1</v>
      </c>
      <c r="D54" s="100">
        <f>SUM(D21+D34+D43+D53)</f>
        <v>1</v>
      </c>
      <c r="E54" s="101">
        <f>SUM(E21+E34+E43+E53)</f>
        <v>0.52149999999999996</v>
      </c>
      <c r="F54" s="101">
        <f>SUM(F21+F34+F43+F53)</f>
        <v>0.74199999999999999</v>
      </c>
      <c r="G54" s="101">
        <f>SUM(G21+G34+G43+G53)</f>
        <v>1</v>
      </c>
      <c r="H54" s="84" t="s">
        <v>90</v>
      </c>
      <c r="I54" s="85"/>
      <c r="J54" s="85"/>
      <c r="K54" s="85"/>
      <c r="L54" s="85"/>
      <c r="M54" s="85"/>
      <c r="N54" s="85"/>
      <c r="O54" s="85"/>
      <c r="P54" s="85"/>
      <c r="Q54" s="85"/>
      <c r="R54" s="86"/>
    </row>
    <row r="55" spans="1:18">
      <c r="A55" s="41" t="s">
        <v>91</v>
      </c>
      <c r="B55" s="59"/>
      <c r="C55" s="59"/>
      <c r="D55" s="40"/>
      <c r="E55" s="42">
        <v>3</v>
      </c>
      <c r="F55" s="42">
        <v>2</v>
      </c>
      <c r="G55" s="42">
        <v>1</v>
      </c>
      <c r="H55" s="87"/>
      <c r="I55" s="88"/>
      <c r="J55" s="88"/>
      <c r="K55" s="88"/>
      <c r="L55" s="88"/>
      <c r="M55" s="88"/>
      <c r="N55" s="88"/>
      <c r="O55" s="88"/>
      <c r="P55" s="88"/>
      <c r="Q55" s="88"/>
      <c r="R55" s="89"/>
    </row>
    <row r="56" spans="1:18">
      <c r="A56" s="43" t="s">
        <v>92</v>
      </c>
      <c r="B56" s="43"/>
      <c r="C56" s="43"/>
      <c r="D56" s="43"/>
      <c r="E56" s="44"/>
      <c r="F56" s="45"/>
      <c r="G56" s="46"/>
      <c r="H56" s="90"/>
      <c r="I56" s="91"/>
      <c r="J56" s="91"/>
      <c r="K56" s="91"/>
      <c r="L56" s="91"/>
      <c r="M56" s="91"/>
      <c r="N56" s="91"/>
      <c r="O56" s="91"/>
      <c r="P56" s="91"/>
      <c r="Q56" s="91"/>
      <c r="R56" s="92"/>
    </row>
  </sheetData>
  <mergeCells count="91">
    <mergeCell ref="E56:G56"/>
    <mergeCell ref="H54:R56"/>
    <mergeCell ref="A6:H6"/>
    <mergeCell ref="A5:H5"/>
    <mergeCell ref="I5:R5"/>
    <mergeCell ref="A55:D55"/>
    <mergeCell ref="A54:B54"/>
    <mergeCell ref="G45:G46"/>
    <mergeCell ref="H45:R46"/>
    <mergeCell ref="C38:C43"/>
    <mergeCell ref="A43:B43"/>
    <mergeCell ref="H38:R38"/>
    <mergeCell ref="H39:R39"/>
    <mergeCell ref="H40:R40"/>
    <mergeCell ref="H41:R41"/>
    <mergeCell ref="H42:R42"/>
    <mergeCell ref="A44:R44"/>
    <mergeCell ref="H50:R50"/>
    <mergeCell ref="H52:R52"/>
    <mergeCell ref="A45:B46"/>
    <mergeCell ref="C45:C46"/>
    <mergeCell ref="D45:D46"/>
    <mergeCell ref="E45:E46"/>
    <mergeCell ref="F45:F46"/>
    <mergeCell ref="H53:R53"/>
    <mergeCell ref="A53:B53"/>
    <mergeCell ref="C47:C53"/>
    <mergeCell ref="H47:R47"/>
    <mergeCell ref="H48:R48"/>
    <mergeCell ref="H49:R49"/>
    <mergeCell ref="H51:R51"/>
    <mergeCell ref="H43:R43"/>
    <mergeCell ref="A35:R35"/>
    <mergeCell ref="A36:B37"/>
    <mergeCell ref="C36:C37"/>
    <mergeCell ref="D36:D37"/>
    <mergeCell ref="E36:E37"/>
    <mergeCell ref="F36:F37"/>
    <mergeCell ref="G36:G37"/>
    <mergeCell ref="H36:R37"/>
    <mergeCell ref="A34:B34"/>
    <mergeCell ref="G23:G24"/>
    <mergeCell ref="H23:R24"/>
    <mergeCell ref="H25:R25"/>
    <mergeCell ref="H26:R26"/>
    <mergeCell ref="H27:R27"/>
    <mergeCell ref="A23:B24"/>
    <mergeCell ref="C23:C24"/>
    <mergeCell ref="D23:D24"/>
    <mergeCell ref="E23:E24"/>
    <mergeCell ref="F23:F24"/>
    <mergeCell ref="H28:R28"/>
    <mergeCell ref="H29:R29"/>
    <mergeCell ref="H33:R33"/>
    <mergeCell ref="H34:R34"/>
    <mergeCell ref="C25:C34"/>
    <mergeCell ref="A22:R22"/>
    <mergeCell ref="H18:R18"/>
    <mergeCell ref="H19:R19"/>
    <mergeCell ref="H20:R20"/>
    <mergeCell ref="H21:R21"/>
    <mergeCell ref="A21:B21"/>
    <mergeCell ref="C10:C21"/>
    <mergeCell ref="H10:R10"/>
    <mergeCell ref="H11:R11"/>
    <mergeCell ref="H12:R12"/>
    <mergeCell ref="H13:R13"/>
    <mergeCell ref="H14:R14"/>
    <mergeCell ref="L2:R2"/>
    <mergeCell ref="A4:R4"/>
    <mergeCell ref="H15:R15"/>
    <mergeCell ref="H16:R16"/>
    <mergeCell ref="H17:R17"/>
    <mergeCell ref="A3:H3"/>
    <mergeCell ref="I3:R3"/>
    <mergeCell ref="H32:R32"/>
    <mergeCell ref="H31:R31"/>
    <mergeCell ref="H30:R30"/>
    <mergeCell ref="A1:C2"/>
    <mergeCell ref="L1:R1"/>
    <mergeCell ref="D1:K1"/>
    <mergeCell ref="D2:K2"/>
    <mergeCell ref="A8:B9"/>
    <mergeCell ref="A7:R7"/>
    <mergeCell ref="I6:R6"/>
    <mergeCell ref="C8:C9"/>
    <mergeCell ref="D8:D9"/>
    <mergeCell ref="E8:E9"/>
    <mergeCell ref="F8:F9"/>
    <mergeCell ref="G8:G9"/>
    <mergeCell ref="H8:R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Camilo Cruz Soler</cp:lastModifiedBy>
  <cp:revision/>
  <dcterms:created xsi:type="dcterms:W3CDTF">2021-08-23T13:30:53Z</dcterms:created>
  <dcterms:modified xsi:type="dcterms:W3CDTF">2021-08-27T13:08:48Z</dcterms:modified>
  <cp:category/>
  <cp:contentStatus/>
</cp:coreProperties>
</file>