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180" windowWidth="15570" windowHeight="8010" tabRatio="529" activeTab="1"/>
  </bookViews>
  <sheets>
    <sheet name="EVR2" sheetId="9" r:id="rId1"/>
    <sheet name="EVR" sheetId="3" r:id="rId2"/>
    <sheet name="Sheet3" sheetId="6" r:id="rId3"/>
    <sheet name="DROPDOWN LIST" sheetId="10" state="hidden" r:id="rId4"/>
  </sheets>
  <definedNames>
    <definedName name="Excel_BuiltIn_Print_Area_2">"$#REF!.$A$1:$L$60"</definedName>
    <definedName name="_xlnm.Print_Area" localSheetId="1">EVR!$A$1:$Q$60</definedName>
    <definedName name="_xlnm.Print_Area" localSheetId="0">'EVR2'!$A$1:$F$64</definedName>
    <definedName name="_xlnm.Print_Area" localSheetId="2">Sheet3!$A$1:$J$55</definedName>
  </definedNames>
  <calcPr calcId="144525"/>
</workbook>
</file>

<file path=xl/calcChain.xml><?xml version="1.0" encoding="utf-8"?>
<calcChain xmlns="http://schemas.openxmlformats.org/spreadsheetml/2006/main">
  <c r="E18" i="3" l="1"/>
  <c r="O18" i="3"/>
  <c r="F8" i="3"/>
  <c r="N59" i="3"/>
  <c r="E57" i="3"/>
  <c r="M54" i="3"/>
  <c r="C54" i="3"/>
  <c r="A50" i="3"/>
  <c r="M46" i="3"/>
  <c r="E46" i="3"/>
  <c r="M44" i="3"/>
  <c r="E44" i="3"/>
  <c r="M42" i="3"/>
  <c r="E42" i="3"/>
  <c r="F40" i="3"/>
  <c r="F39" i="3"/>
  <c r="F38" i="3"/>
  <c r="F37" i="3"/>
  <c r="M34" i="3"/>
  <c r="K34" i="3"/>
  <c r="M32" i="3"/>
  <c r="K32" i="3"/>
  <c r="H32" i="3"/>
  <c r="E32" i="3"/>
  <c r="M30" i="3"/>
  <c r="K30" i="3"/>
  <c r="H30" i="3"/>
  <c r="E30" i="3"/>
  <c r="E22" i="3"/>
  <c r="O28" i="3"/>
  <c r="B28" i="3"/>
  <c r="M22" i="3"/>
  <c r="K22" i="3"/>
  <c r="H22" i="3"/>
  <c r="F14" i="3"/>
  <c r="E20" i="3"/>
  <c r="M14" i="3"/>
  <c r="K14" i="3"/>
  <c r="H14" i="3"/>
  <c r="C16" i="3"/>
  <c r="E12" i="3"/>
  <c r="I8" i="3"/>
  <c r="M1" i="3"/>
  <c r="E34" i="3" l="1"/>
  <c r="E6" i="3"/>
  <c r="E26" i="3" s="1"/>
</calcChain>
</file>

<file path=xl/sharedStrings.xml><?xml version="1.0" encoding="utf-8"?>
<sst xmlns="http://schemas.openxmlformats.org/spreadsheetml/2006/main" count="370" uniqueCount="318">
  <si>
    <t>Date Assigned</t>
  </si>
  <si>
    <t>NAME OF BORROWER:</t>
  </si>
  <si>
    <t>Subject</t>
  </si>
  <si>
    <t>Co-Maker</t>
  </si>
  <si>
    <t>Single</t>
  </si>
  <si>
    <t>Married</t>
  </si>
  <si>
    <t>Widow/er</t>
  </si>
  <si>
    <t>Separated</t>
  </si>
  <si>
    <t>Other</t>
  </si>
  <si>
    <t>Residential</t>
  </si>
  <si>
    <t>Subdivision</t>
  </si>
  <si>
    <t>Government Project</t>
  </si>
  <si>
    <t>Slum Area</t>
  </si>
  <si>
    <t>Agricultural</t>
  </si>
  <si>
    <t>Industrial</t>
  </si>
  <si>
    <t>High</t>
  </si>
  <si>
    <t>Low</t>
  </si>
  <si>
    <t>Middle</t>
  </si>
  <si>
    <t>Mixed</t>
  </si>
  <si>
    <t>Unknown</t>
  </si>
  <si>
    <t>Good</t>
  </si>
  <si>
    <t>Mansion</t>
  </si>
  <si>
    <t>1 Storey</t>
  </si>
  <si>
    <t>2 Storey</t>
  </si>
  <si>
    <t>Multi Storey</t>
  </si>
  <si>
    <t>Split Level</t>
  </si>
  <si>
    <t>Bungalow</t>
  </si>
  <si>
    <t>Building</t>
  </si>
  <si>
    <t>Townhouse</t>
  </si>
  <si>
    <t>Duplex</t>
  </si>
  <si>
    <t>Row House</t>
  </si>
  <si>
    <t>Concrete</t>
  </si>
  <si>
    <t>Semi-Concrete</t>
  </si>
  <si>
    <t>Wooden</t>
  </si>
  <si>
    <t>Very Good</t>
  </si>
  <si>
    <t>Fair</t>
  </si>
  <si>
    <t>Poor</t>
  </si>
  <si>
    <t>COMPREHENSIVE CREDIT SERVICES, INC.</t>
  </si>
  <si>
    <t xml:space="preserve">Person to Verify: </t>
  </si>
  <si>
    <t>I. BACKGROUND INFORMATION</t>
  </si>
  <si>
    <t>Position:</t>
  </si>
  <si>
    <t>Type of Organization:</t>
  </si>
  <si>
    <t>Partnership</t>
  </si>
  <si>
    <t>Family Business</t>
  </si>
  <si>
    <t>Corporation</t>
  </si>
  <si>
    <t>Manufacturing</t>
  </si>
  <si>
    <t>Trading</t>
  </si>
  <si>
    <t>Services</t>
  </si>
  <si>
    <t>Others</t>
  </si>
  <si>
    <t>Rented</t>
  </si>
  <si>
    <t>Nature of Business:</t>
  </si>
  <si>
    <t>Date:</t>
  </si>
  <si>
    <t>EMPLOYMENT VERIFICATION REPORT</t>
  </si>
  <si>
    <t>Name of Firm:</t>
  </si>
  <si>
    <t>Address:</t>
  </si>
  <si>
    <t>Contact Numbers:</t>
  </si>
  <si>
    <t>Date Established:</t>
  </si>
  <si>
    <t>Type of Business:</t>
  </si>
  <si>
    <t>II. VERIFICATION</t>
  </si>
  <si>
    <t>Name of Employee:</t>
  </si>
  <si>
    <t xml:space="preserve">Length of Employment: </t>
  </si>
  <si>
    <t>Employment Status:</t>
  </si>
  <si>
    <t>Regular</t>
  </si>
  <si>
    <t>Probationary</t>
  </si>
  <si>
    <t>Contractual</t>
  </si>
  <si>
    <t>Co-Terminus</t>
  </si>
  <si>
    <t>Trainee</t>
  </si>
  <si>
    <t>Consultant</t>
  </si>
  <si>
    <t>Agent</t>
  </si>
  <si>
    <t>Commission</t>
  </si>
  <si>
    <t>Salary Income:</t>
  </si>
  <si>
    <t>Monthly</t>
  </si>
  <si>
    <t>Annual</t>
  </si>
  <si>
    <t>Breakdown:</t>
  </si>
  <si>
    <t>Basic:</t>
  </si>
  <si>
    <t>Allowances:</t>
  </si>
  <si>
    <t>Commissions:</t>
  </si>
  <si>
    <t>Others:</t>
  </si>
  <si>
    <t>Immediate Supervisor:</t>
  </si>
  <si>
    <t>C.O.E. Signatory:</t>
  </si>
  <si>
    <t>I.T.R. Signatory:</t>
  </si>
  <si>
    <t>III. REMARKS</t>
  </si>
  <si>
    <t>Informant/s:</t>
  </si>
  <si>
    <t>Credit Investigator:</t>
  </si>
  <si>
    <t>Signature:</t>
  </si>
  <si>
    <t>CI Company:</t>
  </si>
  <si>
    <t>MARY JOY P. RAPADA</t>
  </si>
  <si>
    <t>Well-Known - Good</t>
  </si>
  <si>
    <t>Owned</t>
  </si>
  <si>
    <t>Post Graduate</t>
  </si>
  <si>
    <t>Personal</t>
  </si>
  <si>
    <t>Seen</t>
  </si>
  <si>
    <t>With</t>
  </si>
  <si>
    <t>Garage</t>
  </si>
  <si>
    <t>Known - Good</t>
  </si>
  <si>
    <t>Owned-Mortgaged</t>
  </si>
  <si>
    <t>College Graduate</t>
  </si>
  <si>
    <t>Business</t>
  </si>
  <si>
    <t>Not Seen</t>
  </si>
  <si>
    <t>Without</t>
  </si>
  <si>
    <t>Street</t>
  </si>
  <si>
    <t>College Level</t>
  </si>
  <si>
    <t>Well-Known - Bad</t>
  </si>
  <si>
    <t>Used Free - Living w/ Parents</t>
  </si>
  <si>
    <t>Diploma/Vocational</t>
  </si>
  <si>
    <t>Known - Bad</t>
  </si>
  <si>
    <t>Used Free - Living w/ Relatives</t>
  </si>
  <si>
    <t>Motorcycle Only</t>
  </si>
  <si>
    <t>High School Graduate</t>
  </si>
  <si>
    <t>Not Provided</t>
  </si>
  <si>
    <t>Registered</t>
  </si>
  <si>
    <t>Not Registered</t>
  </si>
  <si>
    <t>Apartment</t>
  </si>
  <si>
    <t>Accessible to cars</t>
  </si>
  <si>
    <t>Accessible to vehicles</t>
  </si>
  <si>
    <t>Not Accessible to Vehicles</t>
  </si>
  <si>
    <t>Not accessible</t>
  </si>
  <si>
    <t>Main Borrower</t>
  </si>
  <si>
    <t>LABEL||pt=A:1||val=EV REPORT</t>
  </si>
  <si>
    <t>LABEL||pt=A:2||val=EMPLOYMENT DATA</t>
  </si>
  <si>
    <t>LABEL||pt=A:3||val=CHECKING ON:</t>
  </si>
  <si>
    <t>LABEL||pt=A:4||val=SUBJECT NAME</t>
  </si>
  <si>
    <t>LABEL||pt=A:5||val=LAST</t>
  </si>
  <si>
    <t>LABEL||pt=A:6||val=FIRST</t>
  </si>
  <si>
    <t>LABEL||pt=A:7||val=MIDDLE</t>
  </si>
  <si>
    <t>LABEL||pt=A:8||val=EMPLOYER NAME</t>
  </si>
  <si>
    <t>LABEL||pt=A:9||val=EMPLOYER ADDRESS</t>
  </si>
  <si>
    <t>LABEL||pt=A:10||val=SPOUSE NAME</t>
  </si>
  <si>
    <t>LABEL||pt=A:11||val=LAST</t>
  </si>
  <si>
    <t>LABEL||pt=A:12||val=FIRST</t>
  </si>
  <si>
    <t>LABEL||pt=A:13||val=MIDDLE</t>
  </si>
  <si>
    <t>LABEL||pt=A:14||val=REQUESTED BY</t>
  </si>
  <si>
    <t>LABEL||pt=A:15||val=REQUESTOR</t>
  </si>
  <si>
    <t>LABEL||pt=A:16||val=DATE REQUESTED</t>
  </si>
  <si>
    <t>LABEL||pt=D:16||val=LOAN TYPE</t>
  </si>
  <si>
    <t>SELECT||pt=C:3||val=SUBJECT</t>
  </si>
  <si>
    <t>SELECT||pt=C:3||val=CO-MAKER</t>
  </si>
  <si>
    <t>LABEL||pt=A:17||val=EMPLOYMENT CHECK</t>
  </si>
  <si>
    <t>LABEL||pt=A:18||val=RANK / TITLE</t>
  </si>
  <si>
    <t>LABEL||pt=A:19||val=DEPARTMENT</t>
  </si>
  <si>
    <t>LABEL||pt=D:19||val=POSITION</t>
  </si>
  <si>
    <t>LABEL||pt=A:20||val=PLACE OF ASSIGNMENT</t>
  </si>
  <si>
    <t>LABEL||pt=A:21||val=EMPLOYMENT LENGTH</t>
  </si>
  <si>
    <t>LABEL||pt=A:22||val=START OF EMPLOYMENT</t>
  </si>
  <si>
    <t>LABEL||pt=A:23||val=EMPLOYMENT STATUS</t>
  </si>
  <si>
    <t>LABEL||pt=A:24||val=COMPENSATION (IN PHP)</t>
  </si>
  <si>
    <t>LABEL||pt=D:21||val=YEARS</t>
  </si>
  <si>
    <t>LABEL||pt=F:21||val=MONTHS</t>
  </si>
  <si>
    <t>LABEL||pt=D:22||val=DATE OF RESIGNATION</t>
  </si>
  <si>
    <t>BLANK||pt=E:23||val=</t>
  </si>
  <si>
    <t>BLANK||pt=F:23||val=</t>
  </si>
  <si>
    <t>LABEL||pt=A:25||val=BASIC</t>
  </si>
  <si>
    <t>LABEL||pt=D:25||val=ALLOWANCES</t>
  </si>
  <si>
    <t>LABEL||pt=A:26||val=COMMISSIONS</t>
  </si>
  <si>
    <t>LABEL||pt=D:26||val=OTHERS</t>
  </si>
  <si>
    <t>LABEL||pt=A:27||val=BUSINESS TYPE</t>
  </si>
  <si>
    <t>BLANK||pt=E:27||val=</t>
  </si>
  <si>
    <t>BLANK||pt=F:26||val=</t>
  </si>
  <si>
    <t>LABEL||pt=A:28||val=NATURE OF BUSINESS</t>
  </si>
  <si>
    <t>LABEL||pt=A:29||val=YEARS OF OPERATION</t>
  </si>
  <si>
    <t>LABEL||pt=D:29||val=YEARS</t>
  </si>
  <si>
    <t>LABEL||pt=F:29||val=MONTHS</t>
  </si>
  <si>
    <t>LABEL||pt=A:30||val=TYPE OF ORGANIZATION</t>
  </si>
  <si>
    <t>BLANK||pt=F:30||val=</t>
  </si>
  <si>
    <t>LABEL||pt=A:31||val=BUSINESS OPERATING HOURS</t>
  </si>
  <si>
    <t>LABEL||pt=A:32||val=IS SUBJECT PENDING RESIGNATION?</t>
  </si>
  <si>
    <t>LABEL||pt=A:33||val=IS SUBJECT IS AN ACTIVE EMPLOYEE?</t>
  </si>
  <si>
    <t>LABEL||pt=A:34||val=COMPANY CONTACT NUMBERS</t>
  </si>
  <si>
    <t>BLANK||pt=E:32||val=</t>
  </si>
  <si>
    <t>BLANK||pt=E:33||val=</t>
  </si>
  <si>
    <t>BLANK||pt=F:33||val=</t>
  </si>
  <si>
    <t>BLANK||pt=F:34||val=</t>
  </si>
  <si>
    <t>LABEL||pt=A:35||val=COMPANY EMAIL ADDRESS</t>
  </si>
  <si>
    <t>LABEL||pt=A:36||val=NUMBER OF EMPLOYEES (AS CLAIMED)</t>
  </si>
  <si>
    <t>LABEL||pt=A:37||val=YEARS OF OPERATION ACCORDING TO ADMIN</t>
  </si>
  <si>
    <t>LABEL||pt=B:38||val=YEARS</t>
  </si>
  <si>
    <t>LABEL||pt=D:38||val=MONTHS</t>
  </si>
  <si>
    <t>BLANK||pt=E:38||val=</t>
  </si>
  <si>
    <t>INPUT||pt=A:38||val=</t>
  </si>
  <si>
    <t>INPUT||pt=C:38||val=</t>
  </si>
  <si>
    <t>LABEL||pt=A:39||val=IMMEDIATE SUPERVISOR</t>
  </si>
  <si>
    <t>LABEL||pt=A:40||val=POSITION</t>
  </si>
  <si>
    <t>LABEL||pt=A:41||val=C.O.E. SIGNATORY</t>
  </si>
  <si>
    <t>LABEL||pt=A:43||val=I.T.R. SIGNATORY</t>
  </si>
  <si>
    <t>LABEL||pt=A:42||val=POSITION</t>
  </si>
  <si>
    <t>LABEL||pt=A:44||val=POSITION</t>
  </si>
  <si>
    <t>LABEL||pt=A:45||val=INFORMANT NAME</t>
  </si>
  <si>
    <t>LABEL||pt=A:46||val=POSITION</t>
  </si>
  <si>
    <t>LABEL||pt=A:47||val=SIGNAGE</t>
  </si>
  <si>
    <t>LABEL||pt=A:48||val=NUMBER OF EMPLOYEES (SEEN)</t>
  </si>
  <si>
    <t>LABEL||pt=A:49||val=LOT AREA</t>
  </si>
  <si>
    <t>LABEL||pt=C:49||val=SQM.</t>
  </si>
  <si>
    <t>LABEL||pt=D:49||val=FLOOR AREA</t>
  </si>
  <si>
    <t>LABEL||pt=F:49||val=SQM.</t>
  </si>
  <si>
    <t>LABEL||pt=A:50||val=NEIGHBORHOOD CONDITION</t>
  </si>
  <si>
    <t>LABEL||pt=D:50||val=OWNERSHIP</t>
  </si>
  <si>
    <t>LABEL||pt=A:51||val=NEIGHBORHOOD TYPE</t>
  </si>
  <si>
    <t>LABEL||pt=D:51||val=LOCATION</t>
  </si>
  <si>
    <t>LABEL||pt=A:52||val=REMARKS</t>
  </si>
  <si>
    <t>LABEL||pt=A:56||val=CI INFORMATION</t>
  </si>
  <si>
    <t>LABEL||pt=A:57||val=VERIFICATION DONE THROUGH</t>
  </si>
  <si>
    <t>LABEL||pt=A:58||val=CI NAME</t>
  </si>
  <si>
    <t>LABEL||pt=A:59||val=DATE OF VISIT</t>
  </si>
  <si>
    <t>LABEL||pt=D:59||val=TIME OF VISIT</t>
  </si>
  <si>
    <t>INPUT||pt=E:59||val=</t>
  </si>
  <si>
    <t>INPUT||pt=B:59||val=</t>
  </si>
  <si>
    <t>INPUT||pt=B:58||val=</t>
  </si>
  <si>
    <t>SELECT||pt=D:57||val=Field Visit</t>
  </si>
  <si>
    <t>SELECT||pt=D:57||val=Cellphone / Phone</t>
  </si>
  <si>
    <t>SELECT||pt=D:57||val=Email</t>
  </si>
  <si>
    <t>INPUT||pt=B:52||val=</t>
  </si>
  <si>
    <t>SELECT||pt=C:50||val=Very Good</t>
  </si>
  <si>
    <t>SELECT||pt=C:50||val=Good</t>
  </si>
  <si>
    <t>SELECT||pt=C:50||val=Fair</t>
  </si>
  <si>
    <t>SELECT||pt=C:50||val=Poor</t>
  </si>
  <si>
    <t>SELECT||pt=C:50||val=Not Provided</t>
  </si>
  <si>
    <t>SELECT||pt=E:50||val=Owned</t>
  </si>
  <si>
    <t>SELECT||pt=E:50||val=Leased</t>
  </si>
  <si>
    <t>SELECT||pt=E:50||val=Rented</t>
  </si>
  <si>
    <t>SELECT||pt=E:50||val=Used For Free</t>
  </si>
  <si>
    <t>SELECT||pt=E:50||val=Not Provided</t>
  </si>
  <si>
    <t>SELECT||pt=C:51||val=Residential</t>
  </si>
  <si>
    <t>SELECT||pt=C:51||val=Commercial</t>
  </si>
  <si>
    <t>SELECT||pt=C:51||val=Industrial</t>
  </si>
  <si>
    <t>SELECT||pt=C:51||val=Agricultural</t>
  </si>
  <si>
    <t>SELECT||pt=C:51||val=Mixed</t>
  </si>
  <si>
    <t>SELECT||pt=C:51||val=Depressed / Squatters</t>
  </si>
  <si>
    <t>SELECT||pt=C:51||val=Not Provided</t>
  </si>
  <si>
    <t>SELECT||pt=E:51||val=Main Street</t>
  </si>
  <si>
    <t>SELECT||pt=E:51||val=Side Street</t>
  </si>
  <si>
    <t>SELECT||pt=E:51||val=Alley</t>
  </si>
  <si>
    <t>SELECT||pt=E:51||val=Not Provided</t>
  </si>
  <si>
    <t>INPUT||pt=B:49||val=</t>
  </si>
  <si>
    <t>INPUT||pt=E:49||val=</t>
  </si>
  <si>
    <t>INPUT||pt=D:48||val=</t>
  </si>
  <si>
    <t>INPUT||pt=B:47||val=</t>
  </si>
  <si>
    <t>INPUT||pt=B:46||val=</t>
  </si>
  <si>
    <t>INPUT||pt=C:45||val=</t>
  </si>
  <si>
    <t>INPUT||pt=B:44||val=</t>
  </si>
  <si>
    <t>INPUT||pt=C:43||val=</t>
  </si>
  <si>
    <t>INPUT||pt=B:42||val=</t>
  </si>
  <si>
    <t>INPUT||pt=C:41||val=</t>
  </si>
  <si>
    <t>INPUT||pt=B:41||val=</t>
  </si>
  <si>
    <t>INPUT||pt=C:39||val=</t>
  </si>
  <si>
    <t>INPUT||pt=F:36||val=</t>
  </si>
  <si>
    <t>INPUT||pt=C:36||val=</t>
  </si>
  <si>
    <t>INPUT||pt=C:35||val=</t>
  </si>
  <si>
    <t>INPUT||pt=D:34||val=</t>
  </si>
  <si>
    <t>INPUT||pt=E:34||val=</t>
  </si>
  <si>
    <t>SELECT||pt=D:32||val=Yes</t>
  </si>
  <si>
    <t>SELECT||pt=D:32||val=No</t>
  </si>
  <si>
    <t>SELECT||pt=D:32||val=Not Provided</t>
  </si>
  <si>
    <t>SELECT||pt=D:33||val=Yes</t>
  </si>
  <si>
    <t>SELECT||pt=D:33||val=No</t>
  </si>
  <si>
    <t>SELECT||pt=D:33||val=Not Provided</t>
  </si>
  <si>
    <t>INPUT||pt=D:31||val=</t>
  </si>
  <si>
    <t>SELECT||pt=D:30||val=Partnership</t>
  </si>
  <si>
    <t>SELECT||pt=D:30||val=Family Business</t>
  </si>
  <si>
    <t>SELECT||pt=D:30||val=Corporation</t>
  </si>
  <si>
    <t>INPUT||pt=E:29||val=</t>
  </si>
  <si>
    <t>INPUT||pt=C:29||val=</t>
  </si>
  <si>
    <t>INPUT||pt=C:28||val=</t>
  </si>
  <si>
    <t>BLANK||pt=D:31||val=</t>
  </si>
  <si>
    <t>SELECT||pt=C:27||val=Manufacturing</t>
  </si>
  <si>
    <t>SELECT||pt=C:27||val=Trading</t>
  </si>
  <si>
    <t>SELECT||pt=C:27||val=Services</t>
  </si>
  <si>
    <t>SELECT||pt=C:27||val=Others</t>
  </si>
  <si>
    <t>INPUT||pt=E:26||val=</t>
  </si>
  <si>
    <t>INPUT||pt=C:26||val=</t>
  </si>
  <si>
    <t>INPUT||pt=B:25||val=</t>
  </si>
  <si>
    <t>INPUT||pt=F:25||val=</t>
  </si>
  <si>
    <t>SELECT||pt=C:23||val=Regular</t>
  </si>
  <si>
    <t>SELECT||pt=C:23||val=Probationary</t>
  </si>
  <si>
    <t>SELECT||pt=C:23||val=Contractual</t>
  </si>
  <si>
    <t>SELECT||pt=C:23||val=Trainee</t>
  </si>
  <si>
    <t>SELECT||pt=C:23||val=Co-Terminus</t>
  </si>
  <si>
    <t>SELECT||pt=C:23||val=Consultant</t>
  </si>
  <si>
    <t>SELECT||pt=C:23||val=Agent</t>
  </si>
  <si>
    <t>SELECT||pt=C:23||val=Commission</t>
  </si>
  <si>
    <t>SELECT||pt=C:23||val=Not Connected</t>
  </si>
  <si>
    <t>SELECT||pt=C:23||val=Pending Resignation</t>
  </si>
  <si>
    <t>SELECT||pt=C:23||val=ot Provided</t>
  </si>
  <si>
    <t>INPUT||pt=F:22||val=</t>
  </si>
  <si>
    <t>INPUT||pt=C:22||val=</t>
  </si>
  <si>
    <t>INPUT||pt=E:21||val=</t>
  </si>
  <si>
    <t>INPUT||pt=C:21||val=</t>
  </si>
  <si>
    <t>INPUT||pt=C:20||val=</t>
  </si>
  <si>
    <t>INPUT||pt=B:19||val=</t>
  </si>
  <si>
    <t>INPUT||pt=B:18||val=</t>
  </si>
  <si>
    <t>SELECT||pt=D:30||val=Single</t>
  </si>
  <si>
    <t>SELECT||pt=D:24||val=Monthly</t>
  </si>
  <si>
    <t>SELECT||pt=D:24||val=Annual</t>
  </si>
  <si>
    <t>SELECT||pt=E:19||val=Managerial</t>
  </si>
  <si>
    <t>SELECT||pt=E:19||val=Supervisory</t>
  </si>
  <si>
    <t>SELECT||pt=E:19||val=Clerical</t>
  </si>
  <si>
    <t>SELECT||pt=E:19||val=Others</t>
  </si>
  <si>
    <t>INPUT||pt=B:16||val=</t>
  </si>
  <si>
    <t>INPUT||pt=B:15||val=</t>
  </si>
  <si>
    <t>INPUT||pt=B:13||val=</t>
  </si>
  <si>
    <t>INPUT||pt=B:12||val=</t>
  </si>
  <si>
    <t>INPUT||pt=B:11||val=</t>
  </si>
  <si>
    <t>INPUT||pt=C:19||val=</t>
  </si>
  <si>
    <t>INPUT||pt=C:8||val=</t>
  </si>
  <si>
    <t>INPUT||pt=B:7||val=</t>
  </si>
  <si>
    <t>INPUT||pt=B:6||val=</t>
  </si>
  <si>
    <t>INPUT||pt=B:5||val=</t>
  </si>
  <si>
    <t>SELECT||pt=E:48||val=With Uniform</t>
  </si>
  <si>
    <t>SELECT||pt=E:48||val=Without Uniform</t>
  </si>
  <si>
    <t>SELECT||pt=F:48||val=With ID</t>
  </si>
  <si>
    <t>SELECT||pt=F:48||val=Without ID</t>
  </si>
  <si>
    <t>SELECT||pt=E:16||val=Auto Loan</t>
  </si>
  <si>
    <t>SELECT||pt=E:16||val=Personal Loan</t>
  </si>
  <si>
    <t>SELECT||pt=E:16||val=Real Estate Loan</t>
  </si>
  <si>
    <t>SELECT||pt=E:16||val=Small Business Loan</t>
  </si>
  <si>
    <t>SELECT||pt=C:23||val=Not Provided</t>
  </si>
  <si>
    <t>BLANK||pt=E:3||val=</t>
  </si>
  <si>
    <t>LABEL||pt=D:36||val=SUBJECT IS IN CHARGE OF</t>
  </si>
  <si>
    <r>
      <t xml:space="preserve">&gt;&gt;NOTE: KINDLY INDICATE </t>
    </r>
    <r>
      <rPr>
        <b/>
        <i/>
        <sz val="8"/>
        <color indexed="10"/>
        <rFont val="Calibri"/>
        <family val="2"/>
        <scheme val="minor"/>
      </rPr>
      <t>"NOT PROVIDED"</t>
    </r>
    <r>
      <rPr>
        <b/>
        <sz val="8"/>
        <color indexed="10"/>
        <rFont val="Calibri"/>
        <family val="2"/>
        <scheme val="minor"/>
      </rPr>
      <t xml:space="preserve"> IF THE REQUIRED FIELDS WERE NOT GATHERED OR PROVIDED BY INFORMANTS.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</si>
</sst>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dddd&quot;, &quot;mmmm\ dd&quot;, &quot;yyyy"/>
    <numFmt numFmtId="165" formatCode="#,##0.00\ ;&quot; (&quot;#,##0.00\);&quot; -&quot;#\ ;@\ "/>
    <numFmt numFmtId="166" formatCode="0.00\ "/>
    <numFmt numFmtId="167" formatCode="mmmm\ d&quot;, &quot;yyyy"/>
    <numFmt numFmtId="168" formatCode="#,##0\ ;\-#,##0\ ;&quot; - &quot;;@\ "/>
    <numFmt numFmtId="169" formatCode="#,##0.00\ ;\-#,##0.00\ ;&quot; -&quot;#\ ;@\ "/>
    <numFmt numFmtId="170" formatCode="&quot; $&quot;#,##0\ ;&quot;-$&quot;#,##0\ ;&quot; $- &quot;;@\ "/>
    <numFmt numFmtId="171" formatCode="&quot; $&quot;#,##0.00\ ;&quot;-$&quot;#,##0.00\ ;&quot; $-&quot;#\ ;@\ "/>
  </numFmts>
  <fonts count="28" x14ac:knownFonts="1">
    <font>
      <sz val="10"/>
      <name val="Arial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  <font>
      <b/>
      <sz val="8"/>
      <color indexed="8"/>
      <name val="Arial Black"/>
      <family val="2"/>
    </font>
    <font>
      <b/>
      <sz val="8"/>
      <color indexed="8"/>
      <name val="Calibri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b/>
      <sz val="12"/>
      <color indexed="8"/>
      <name val="Arial Black"/>
      <family val="2"/>
    </font>
    <font>
      <b/>
      <sz val="12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Arial Black"/>
      <family val="2"/>
    </font>
    <font>
      <b/>
      <sz val="27"/>
      <color indexed="8"/>
      <name val="Calibri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Mangal"/>
      <family val="2"/>
    </font>
    <font>
      <sz val="1"/>
      <color indexed="16"/>
      <name val="Courier New"/>
      <family val="3"/>
    </font>
    <font>
      <i/>
      <sz val="1"/>
      <color indexed="16"/>
      <name val="Courier New"/>
      <family val="3"/>
    </font>
    <font>
      <sz val="8"/>
      <name val="Arial"/>
      <family val="2"/>
    </font>
    <font>
      <b/>
      <i/>
      <sz val="16"/>
      <name val="Arial"/>
      <family val="2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i/>
      <sz val="8"/>
      <color indexed="10"/>
      <name val="Calibri"/>
      <family val="2"/>
      <scheme val="minor"/>
    </font>
    <font>
      <b/>
      <sz val="8"/>
      <color indexed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53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1">
    <xf numFmtId="0" fontId="0" fillId="0" borderId="0"/>
    <xf numFmtId="165" fontId="15" fillId="0" borderId="0" applyFill="0" applyBorder="0" applyAlignment="0" applyProtection="0"/>
    <xf numFmtId="165" fontId="15" fillId="0" borderId="0" applyFill="0" applyBorder="0" applyAlignment="0" applyProtection="0"/>
    <xf numFmtId="165" fontId="15" fillId="0" borderId="0" applyFill="0" applyBorder="0" applyAlignment="0" applyProtection="0"/>
    <xf numFmtId="165" fontId="15" fillId="0" borderId="0" applyFill="0" applyBorder="0" applyAlignment="0" applyProtection="0"/>
    <xf numFmtId="165" fontId="15" fillId="0" borderId="0" applyFill="0" applyBorder="0" applyAlignment="0" applyProtection="0"/>
    <xf numFmtId="165" fontId="15" fillId="0" borderId="0" applyFill="0" applyBorder="0" applyAlignment="0" applyProtection="0"/>
    <xf numFmtId="165" fontId="15" fillId="0" borderId="0" applyFill="0" applyBorder="0" applyAlignment="0" applyProtection="0"/>
    <xf numFmtId="165" fontId="15" fillId="0" borderId="0" applyFill="0" applyBorder="0" applyAlignment="0" applyProtection="0"/>
    <xf numFmtId="165" fontId="15" fillId="0" borderId="0" applyFill="0" applyBorder="0" applyAlignment="0" applyProtection="0"/>
    <xf numFmtId="165" fontId="15" fillId="0" borderId="0" applyFill="0" applyBorder="0" applyAlignment="0" applyProtection="0"/>
    <xf numFmtId="165" fontId="15" fillId="0" borderId="0" applyFill="0" applyBorder="0" applyAlignment="0" applyProtection="0"/>
    <xf numFmtId="165" fontId="15" fillId="0" borderId="0" applyFill="0" applyBorder="0" applyAlignment="0" applyProtection="0"/>
    <xf numFmtId="0" fontId="1" fillId="0" borderId="0"/>
    <xf numFmtId="0" fontId="16" fillId="0" borderId="0">
      <protection locked="0"/>
    </xf>
    <xf numFmtId="0" fontId="16" fillId="0" borderId="0">
      <protection locked="0"/>
    </xf>
    <xf numFmtId="0" fontId="17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7" fillId="0" borderId="0">
      <protection locked="0"/>
    </xf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166" fontId="19" fillId="0" borderId="0"/>
    <xf numFmtId="167" fontId="13" fillId="0" borderId="0"/>
    <xf numFmtId="167" fontId="13" fillId="0" borderId="0"/>
    <xf numFmtId="167" fontId="13" fillId="0" borderId="0"/>
    <xf numFmtId="167" fontId="13" fillId="0" borderId="0"/>
    <xf numFmtId="0" fontId="5" fillId="0" borderId="0"/>
    <xf numFmtId="167" fontId="13" fillId="0" borderId="0"/>
    <xf numFmtId="167" fontId="13" fillId="0" borderId="0"/>
    <xf numFmtId="167" fontId="13" fillId="0" borderId="0"/>
    <xf numFmtId="167" fontId="13" fillId="0" borderId="0"/>
    <xf numFmtId="0" fontId="13" fillId="0" borderId="0"/>
    <xf numFmtId="167" fontId="13" fillId="0" borderId="0"/>
    <xf numFmtId="167" fontId="13" fillId="0" borderId="0"/>
    <xf numFmtId="167" fontId="13" fillId="0" borderId="0"/>
    <xf numFmtId="167" fontId="13" fillId="0" borderId="0"/>
    <xf numFmtId="167" fontId="13" fillId="0" borderId="0"/>
    <xf numFmtId="167" fontId="13" fillId="0" borderId="0"/>
    <xf numFmtId="167" fontId="13" fillId="0" borderId="0"/>
    <xf numFmtId="167" fontId="13" fillId="0" borderId="0"/>
    <xf numFmtId="167" fontId="13" fillId="0" borderId="0"/>
    <xf numFmtId="0" fontId="13" fillId="0" borderId="0"/>
    <xf numFmtId="167" fontId="13" fillId="0" borderId="0"/>
    <xf numFmtId="167" fontId="13" fillId="0" borderId="0"/>
    <xf numFmtId="167" fontId="13" fillId="0" borderId="0"/>
    <xf numFmtId="167" fontId="13" fillId="0" borderId="0"/>
    <xf numFmtId="167" fontId="13" fillId="0" borderId="0"/>
    <xf numFmtId="0" fontId="13" fillId="0" borderId="0"/>
    <xf numFmtId="167" fontId="13" fillId="0" borderId="0"/>
    <xf numFmtId="167" fontId="13" fillId="0" borderId="0"/>
    <xf numFmtId="167" fontId="13" fillId="0" borderId="0"/>
    <xf numFmtId="167" fontId="13" fillId="0" borderId="0"/>
    <xf numFmtId="167" fontId="13" fillId="0" borderId="0"/>
    <xf numFmtId="0" fontId="13" fillId="0" borderId="0"/>
    <xf numFmtId="167" fontId="13" fillId="0" borderId="0"/>
    <xf numFmtId="167" fontId="13" fillId="0" borderId="0"/>
    <xf numFmtId="167" fontId="13" fillId="0" borderId="0"/>
    <xf numFmtId="167" fontId="13" fillId="0" borderId="0"/>
    <xf numFmtId="167" fontId="13" fillId="0" borderId="0"/>
    <xf numFmtId="167" fontId="13" fillId="0" borderId="0"/>
    <xf numFmtId="167" fontId="13" fillId="0" borderId="0"/>
    <xf numFmtId="167" fontId="13" fillId="0" borderId="0"/>
    <xf numFmtId="167" fontId="13" fillId="0" borderId="0"/>
    <xf numFmtId="167" fontId="13" fillId="0" borderId="0"/>
    <xf numFmtId="167" fontId="13" fillId="0" borderId="0"/>
    <xf numFmtId="167" fontId="13" fillId="0" borderId="0"/>
    <xf numFmtId="167" fontId="13" fillId="0" borderId="0"/>
    <xf numFmtId="167" fontId="13" fillId="0" borderId="0"/>
    <xf numFmtId="167" fontId="13" fillId="0" borderId="0"/>
    <xf numFmtId="167" fontId="13" fillId="0" borderId="0"/>
    <xf numFmtId="167" fontId="13" fillId="0" borderId="0"/>
    <xf numFmtId="167" fontId="13" fillId="0" borderId="0"/>
    <xf numFmtId="167" fontId="13" fillId="0" borderId="0"/>
    <xf numFmtId="167" fontId="13" fillId="0" borderId="0"/>
    <xf numFmtId="10" fontId="15" fillId="0" borderId="0" applyFill="0" applyBorder="0" applyAlignment="0" applyProtection="0"/>
    <xf numFmtId="168" fontId="15" fillId="0" borderId="0" applyFill="0" applyBorder="0" applyAlignment="0" applyProtection="0"/>
    <xf numFmtId="169" fontId="15" fillId="0" borderId="0" applyFill="0" applyBorder="0" applyAlignment="0" applyProtection="0"/>
    <xf numFmtId="170" fontId="15" fillId="0" borderId="0" applyFill="0" applyBorder="0" applyAlignment="0" applyProtection="0"/>
    <xf numFmtId="171" fontId="15" fillId="0" borderId="0" applyFill="0" applyBorder="0" applyAlignment="0" applyProtection="0"/>
  </cellStyleXfs>
  <cellXfs count="151">
    <xf numFmtId="0" fontId="0" fillId="0" borderId="0" xfId="0"/>
    <xf numFmtId="0" fontId="1" fillId="3" borderId="0" xfId="13" applyFill="1" applyAlignment="1">
      <alignment vertical="center"/>
    </xf>
    <xf numFmtId="0" fontId="1" fillId="3" borderId="0" xfId="13" applyFill="1" applyBorder="1" applyAlignment="1">
      <alignment vertical="center"/>
    </xf>
    <xf numFmtId="0" fontId="1" fillId="3" borderId="0" xfId="13" applyFill="1" applyBorder="1" applyAlignment="1">
      <alignment horizontal="center" vertical="center"/>
    </xf>
    <xf numFmtId="0" fontId="6" fillId="3" borderId="0" xfId="13" applyFont="1" applyFill="1" applyBorder="1" applyAlignment="1">
      <alignment vertical="center"/>
    </xf>
    <xf numFmtId="0" fontId="8" fillId="3" borderId="0" xfId="13" applyFont="1" applyFill="1" applyBorder="1" applyAlignment="1">
      <alignment horizontal="center" vertical="center"/>
    </xf>
    <xf numFmtId="0" fontId="9" fillId="3" borderId="0" xfId="13" applyFont="1" applyFill="1" applyBorder="1" applyAlignment="1">
      <alignment vertical="center"/>
    </xf>
    <xf numFmtId="0" fontId="10" fillId="3" borderId="0" xfId="13" applyFont="1" applyFill="1" applyAlignment="1">
      <alignment vertical="center"/>
    </xf>
    <xf numFmtId="0" fontId="6" fillId="3" borderId="0" xfId="13" applyFont="1" applyFill="1" applyBorder="1" applyAlignment="1">
      <alignment horizontal="center" vertical="center"/>
    </xf>
    <xf numFmtId="0" fontId="9" fillId="3" borderId="0" xfId="13" applyFont="1" applyFill="1" applyBorder="1" applyAlignment="1">
      <alignment horizontal="center" vertical="center"/>
    </xf>
    <xf numFmtId="0" fontId="7" fillId="3" borderId="0" xfId="13" applyFont="1" applyFill="1" applyBorder="1" applyAlignment="1">
      <alignment horizontal="center" vertical="center"/>
    </xf>
    <xf numFmtId="0" fontId="7" fillId="3" borderId="1" xfId="13" applyFont="1" applyFill="1" applyBorder="1" applyAlignment="1">
      <alignment vertical="center"/>
    </xf>
    <xf numFmtId="0" fontId="9" fillId="3" borderId="0" xfId="13" applyFont="1" applyFill="1" applyBorder="1" applyAlignment="1">
      <alignment horizontal="left" vertical="center"/>
    </xf>
    <xf numFmtId="0" fontId="1" fillId="3" borderId="0" xfId="13" applyFont="1" applyFill="1" applyBorder="1" applyAlignment="1">
      <alignment horizontal="left" vertical="center" indent="1"/>
    </xf>
    <xf numFmtId="0" fontId="1" fillId="3" borderId="2" xfId="13" applyFill="1" applyBorder="1" applyAlignment="1">
      <alignment vertical="center"/>
    </xf>
    <xf numFmtId="0" fontId="12" fillId="3" borderId="0" xfId="13" applyFont="1" applyFill="1" applyBorder="1" applyAlignment="1">
      <alignment vertical="center"/>
    </xf>
    <xf numFmtId="0" fontId="1" fillId="3" borderId="0" xfId="13" applyFont="1" applyFill="1" applyBorder="1" applyAlignment="1">
      <alignment horizontal="left" vertical="center"/>
    </xf>
    <xf numFmtId="0" fontId="1" fillId="3" borderId="3" xfId="13" applyFont="1" applyFill="1" applyBorder="1" applyAlignment="1">
      <alignment vertical="center"/>
    </xf>
    <xf numFmtId="0" fontId="1" fillId="3" borderId="0" xfId="13" applyFill="1" applyBorder="1" applyAlignment="1">
      <alignment horizontal="left" vertical="center"/>
    </xf>
    <xf numFmtId="0" fontId="1" fillId="3" borderId="4" xfId="13" applyFill="1" applyBorder="1" applyAlignment="1">
      <alignment vertical="center"/>
    </xf>
    <xf numFmtId="0" fontId="9" fillId="3" borderId="0" xfId="13" applyFont="1" applyFill="1" applyAlignment="1">
      <alignment vertical="center"/>
    </xf>
    <xf numFmtId="0" fontId="9" fillId="3" borderId="0" xfId="13" applyFont="1" applyFill="1" applyBorder="1" applyAlignment="1">
      <alignment horizontal="right" vertical="center"/>
    </xf>
    <xf numFmtId="0" fontId="1" fillId="3" borderId="0" xfId="13" applyFill="1" applyBorder="1" applyAlignment="1">
      <alignment horizontal="right" vertical="center"/>
    </xf>
    <xf numFmtId="0" fontId="6" fillId="3" borderId="0" xfId="13" applyFont="1" applyFill="1" applyAlignment="1">
      <alignment horizontal="center" vertical="center"/>
    </xf>
    <xf numFmtId="0" fontId="9" fillId="3" borderId="0" xfId="13" applyFont="1" applyFill="1" applyBorder="1" applyAlignment="1">
      <alignment horizontal="left" vertical="center" indent="2"/>
    </xf>
    <xf numFmtId="15" fontId="4" fillId="3" borderId="0" xfId="13" applyNumberFormat="1" applyFont="1" applyFill="1" applyBorder="1" applyAlignment="1">
      <alignment vertical="center"/>
    </xf>
    <xf numFmtId="0" fontId="1" fillId="3" borderId="0" xfId="13" applyFill="1" applyBorder="1" applyAlignment="1">
      <alignment horizontal="left" vertical="center" indent="2"/>
    </xf>
    <xf numFmtId="0" fontId="21" fillId="0" borderId="0" xfId="0" applyFont="1"/>
    <xf numFmtId="0" fontId="20" fillId="0" borderId="0" xfId="0" applyFont="1"/>
    <xf numFmtId="0" fontId="21" fillId="0" borderId="0" xfId="28" applyFont="1"/>
    <xf numFmtId="0" fontId="1" fillId="0" borderId="2" xfId="13" applyFill="1" applyBorder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2" fillId="4" borderId="0" xfId="0" applyNumberFormat="1" applyFont="1" applyFill="1" applyAlignment="1"/>
    <xf numFmtId="0" fontId="24" fillId="0" borderId="0" xfId="0" applyNumberFormat="1" applyFont="1" applyAlignment="1"/>
    <xf numFmtId="0" fontId="22" fillId="5" borderId="5" xfId="0" applyNumberFormat="1" applyFont="1" applyFill="1" applyBorder="1" applyAlignment="1">
      <alignment vertical="center" wrapText="1"/>
    </xf>
    <xf numFmtId="0" fontId="22" fillId="5" borderId="6" xfId="0" applyNumberFormat="1" applyFont="1" applyFill="1" applyBorder="1" applyAlignment="1">
      <alignment vertical="center" wrapText="1"/>
    </xf>
    <xf numFmtId="0" fontId="22" fillId="5" borderId="7" xfId="0" applyNumberFormat="1" applyFont="1" applyFill="1" applyBorder="1" applyAlignment="1">
      <alignment vertical="center" wrapText="1"/>
    </xf>
    <xf numFmtId="0" fontId="22" fillId="5" borderId="10" xfId="0" applyNumberFormat="1" applyFont="1" applyFill="1" applyBorder="1" applyAlignment="1">
      <alignment vertical="center" wrapText="1"/>
    </xf>
    <xf numFmtId="0" fontId="22" fillId="5" borderId="8" xfId="0" applyNumberFormat="1" applyFont="1" applyFill="1" applyBorder="1" applyAlignment="1">
      <alignment vertical="center" wrapText="1"/>
    </xf>
    <xf numFmtId="0" fontId="22" fillId="0" borderId="8" xfId="0" applyNumberFormat="1" applyFont="1" applyBorder="1" applyAlignment="1">
      <alignment vertical="center" wrapText="1"/>
    </xf>
    <xf numFmtId="0" fontId="22" fillId="5" borderId="9" xfId="0" applyNumberFormat="1" applyFont="1" applyFill="1" applyBorder="1" applyAlignment="1">
      <alignment vertical="center" wrapText="1"/>
    </xf>
    <xf numFmtId="0" fontId="22" fillId="0" borderId="11" xfId="0" applyNumberFormat="1" applyFont="1" applyFill="1" applyBorder="1" applyAlignment="1">
      <alignment vertical="center" wrapText="1"/>
    </xf>
    <xf numFmtId="0" fontId="22" fillId="0" borderId="12" xfId="0" applyNumberFormat="1" applyFont="1" applyBorder="1" applyAlignment="1">
      <alignment vertical="center" wrapText="1"/>
    </xf>
    <xf numFmtId="0" fontId="22" fillId="0" borderId="9" xfId="0" applyNumberFormat="1" applyFont="1" applyBorder="1" applyAlignment="1">
      <alignment vertical="center" wrapText="1"/>
    </xf>
    <xf numFmtId="0" fontId="22" fillId="5" borderId="12" xfId="0" applyNumberFormat="1" applyFont="1" applyFill="1" applyBorder="1" applyAlignment="1">
      <alignment vertical="center" wrapText="1"/>
    </xf>
    <xf numFmtId="0" fontId="22" fillId="9" borderId="8" xfId="0" applyNumberFormat="1" applyFont="1" applyFill="1" applyBorder="1" applyAlignment="1">
      <alignment vertical="center" wrapText="1"/>
    </xf>
    <xf numFmtId="0" fontId="22" fillId="9" borderId="15" xfId="0" applyNumberFormat="1" applyFont="1" applyFill="1" applyBorder="1" applyAlignment="1">
      <alignment vertical="center" wrapText="1"/>
    </xf>
    <xf numFmtId="0" fontId="22" fillId="5" borderId="15" xfId="0" applyNumberFormat="1" applyFont="1" applyFill="1" applyBorder="1" applyAlignment="1">
      <alignment vertical="center" wrapText="1"/>
    </xf>
    <xf numFmtId="0" fontId="22" fillId="0" borderId="16" xfId="0" applyNumberFormat="1" applyFont="1" applyBorder="1" applyAlignment="1">
      <alignment vertical="center" wrapText="1"/>
    </xf>
    <xf numFmtId="0" fontId="22" fillId="5" borderId="17" xfId="0" applyNumberFormat="1" applyFont="1" applyFill="1" applyBorder="1" applyAlignment="1">
      <alignment vertical="center" wrapText="1"/>
    </xf>
    <xf numFmtId="0" fontId="22" fillId="0" borderId="8" xfId="0" applyNumberFormat="1" applyFont="1" applyFill="1" applyBorder="1" applyAlignment="1">
      <alignment vertical="center" wrapText="1"/>
    </xf>
    <xf numFmtId="0" fontId="22" fillId="0" borderId="9" xfId="0" applyNumberFormat="1" applyFont="1" applyFill="1" applyBorder="1" applyAlignment="1">
      <alignment vertical="center" wrapText="1"/>
    </xf>
    <xf numFmtId="0" fontId="22" fillId="0" borderId="6" xfId="0" applyNumberFormat="1" applyFont="1" applyBorder="1" applyAlignment="1">
      <alignment vertical="center" wrapText="1"/>
    </xf>
    <xf numFmtId="0" fontId="22" fillId="9" borderId="9" xfId="0" applyNumberFormat="1" applyFont="1" applyFill="1" applyBorder="1" applyAlignment="1">
      <alignment vertical="center" wrapText="1"/>
    </xf>
    <xf numFmtId="0" fontId="22" fillId="5" borderId="13" xfId="0" applyNumberFormat="1" applyFont="1" applyFill="1" applyBorder="1" applyAlignment="1">
      <alignment vertical="center" wrapText="1"/>
    </xf>
    <xf numFmtId="0" fontId="22" fillId="0" borderId="14" xfId="0" applyNumberFormat="1" applyFont="1" applyBorder="1" applyAlignment="1">
      <alignment vertical="center" wrapText="1"/>
    </xf>
    <xf numFmtId="0" fontId="22" fillId="0" borderId="0" xfId="0" applyNumberFormat="1" applyFont="1" applyAlignment="1"/>
    <xf numFmtId="0" fontId="22" fillId="5" borderId="29" xfId="0" applyNumberFormat="1" applyFont="1" applyFill="1" applyBorder="1" applyAlignment="1">
      <alignment vertical="center" wrapText="1"/>
    </xf>
    <xf numFmtId="0" fontId="22" fillId="5" borderId="30" xfId="0" applyNumberFormat="1" applyFont="1" applyFill="1" applyBorder="1" applyAlignment="1">
      <alignment vertical="center" wrapText="1"/>
    </xf>
    <xf numFmtId="0" fontId="22" fillId="5" borderId="11" xfId="0" applyNumberFormat="1" applyFont="1" applyFill="1" applyBorder="1" applyAlignment="1">
      <alignment vertical="center" wrapText="1"/>
    </xf>
    <xf numFmtId="0" fontId="23" fillId="6" borderId="31" xfId="0" applyNumberFormat="1" applyFont="1" applyFill="1" applyBorder="1" applyAlignment="1">
      <alignment vertical="center" wrapText="1"/>
    </xf>
    <xf numFmtId="0" fontId="23" fillId="6" borderId="32" xfId="0" applyNumberFormat="1" applyFont="1" applyFill="1" applyBorder="1" applyAlignment="1">
      <alignment vertical="center" wrapText="1"/>
    </xf>
    <xf numFmtId="0" fontId="23" fillId="6" borderId="33" xfId="0" applyNumberFormat="1" applyFont="1" applyFill="1" applyBorder="1" applyAlignment="1">
      <alignment vertical="center" wrapText="1"/>
    </xf>
    <xf numFmtId="0" fontId="22" fillId="7" borderId="34" xfId="0" applyNumberFormat="1" applyFont="1" applyFill="1" applyBorder="1" applyAlignment="1">
      <alignment vertical="center" wrapText="1"/>
    </xf>
    <xf numFmtId="0" fontId="22" fillId="7" borderId="35" xfId="0" applyNumberFormat="1" applyFont="1" applyFill="1" applyBorder="1" applyAlignment="1">
      <alignment vertical="center" wrapText="1"/>
    </xf>
    <xf numFmtId="0" fontId="22" fillId="7" borderId="36" xfId="0" applyNumberFormat="1" applyFont="1" applyFill="1" applyBorder="1" applyAlignment="1">
      <alignment vertical="center" wrapText="1"/>
    </xf>
    <xf numFmtId="0" fontId="22" fillId="5" borderId="37" xfId="0" applyNumberFormat="1" applyFont="1" applyFill="1" applyBorder="1" applyAlignment="1">
      <alignment vertical="center" wrapText="1"/>
    </xf>
    <xf numFmtId="0" fontId="22" fillId="5" borderId="38" xfId="0" applyNumberFormat="1" applyFont="1" applyFill="1" applyBorder="1" applyAlignment="1">
      <alignment vertical="center" wrapText="1"/>
    </xf>
    <xf numFmtId="0" fontId="22" fillId="9" borderId="39" xfId="0" applyNumberFormat="1" applyFont="1" applyFill="1" applyBorder="1" applyAlignment="1">
      <alignment vertical="center" wrapText="1"/>
    </xf>
    <xf numFmtId="0" fontId="22" fillId="9" borderId="40" xfId="0" applyNumberFormat="1" applyFont="1" applyFill="1" applyBorder="1" applyAlignment="1">
      <alignment vertical="center" wrapText="1"/>
    </xf>
    <xf numFmtId="0" fontId="22" fillId="5" borderId="41" xfId="0" applyNumberFormat="1" applyFont="1" applyFill="1" applyBorder="1" applyAlignment="1">
      <alignment vertical="center" wrapText="1"/>
    </xf>
    <xf numFmtId="0" fontId="22" fillId="5" borderId="42" xfId="0" applyNumberFormat="1" applyFont="1" applyFill="1" applyBorder="1" applyAlignment="1">
      <alignment vertical="center" wrapText="1"/>
    </xf>
    <xf numFmtId="0" fontId="22" fillId="8" borderId="34" xfId="0" applyNumberFormat="1" applyFont="1" applyFill="1" applyBorder="1" applyAlignment="1">
      <alignment vertical="center" wrapText="1"/>
    </xf>
    <xf numFmtId="0" fontId="22" fillId="8" borderId="35" xfId="0" applyNumberFormat="1" applyFont="1" applyFill="1" applyBorder="1" applyAlignment="1">
      <alignment vertical="center" wrapText="1"/>
    </xf>
    <xf numFmtId="0" fontId="22" fillId="8" borderId="36" xfId="0" applyNumberFormat="1" applyFont="1" applyFill="1" applyBorder="1" applyAlignment="1">
      <alignment vertical="center" wrapText="1"/>
    </xf>
    <xf numFmtId="0" fontId="22" fillId="0" borderId="16" xfId="0" applyNumberFormat="1" applyFont="1" applyBorder="1" applyAlignment="1">
      <alignment vertical="center" wrapText="1"/>
    </xf>
    <xf numFmtId="0" fontId="22" fillId="0" borderId="17" xfId="0" applyNumberFormat="1" applyFont="1" applyBorder="1" applyAlignment="1">
      <alignment vertical="center" wrapText="1"/>
    </xf>
    <xf numFmtId="0" fontId="22" fillId="0" borderId="8" xfId="0" applyNumberFormat="1" applyFont="1" applyBorder="1" applyAlignment="1">
      <alignment vertical="center" wrapText="1"/>
    </xf>
    <xf numFmtId="0" fontId="22" fillId="0" borderId="9" xfId="0" applyNumberFormat="1" applyFont="1" applyBorder="1" applyAlignment="1">
      <alignment vertical="center" wrapText="1"/>
    </xf>
    <xf numFmtId="0" fontId="24" fillId="0" borderId="8" xfId="0" applyNumberFormat="1" applyFont="1" applyBorder="1" applyAlignment="1">
      <alignment vertical="center" wrapText="1"/>
    </xf>
    <xf numFmtId="0" fontId="24" fillId="0" borderId="9" xfId="0" applyNumberFormat="1" applyFont="1" applyBorder="1" applyAlignment="1">
      <alignment vertical="center" wrapText="1"/>
    </xf>
    <xf numFmtId="0" fontId="22" fillId="5" borderId="6" xfId="0" applyNumberFormat="1" applyFont="1" applyFill="1" applyBorder="1" applyAlignment="1">
      <alignment vertical="center" wrapText="1"/>
    </xf>
    <xf numFmtId="0" fontId="22" fillId="5" borderId="7" xfId="0" applyNumberFormat="1" applyFont="1" applyFill="1" applyBorder="1" applyAlignment="1">
      <alignment vertical="center" wrapText="1"/>
    </xf>
    <xf numFmtId="0" fontId="24" fillId="0" borderId="10" xfId="0" applyNumberFormat="1" applyFont="1" applyBorder="1" applyAlignment="1">
      <alignment vertical="center" wrapText="1"/>
    </xf>
    <xf numFmtId="0" fontId="22" fillId="0" borderId="10" xfId="0" applyNumberFormat="1" applyFont="1" applyBorder="1" applyAlignment="1">
      <alignment vertical="center" wrapText="1"/>
    </xf>
    <xf numFmtId="0" fontId="22" fillId="0" borderId="43" xfId="0" applyNumberFormat="1" applyFont="1" applyBorder="1" applyAlignment="1">
      <alignment vertical="center" wrapText="1"/>
    </xf>
    <xf numFmtId="0" fontId="24" fillId="0" borderId="43" xfId="0" applyNumberFormat="1" applyFont="1" applyBorder="1" applyAlignment="1">
      <alignment vertical="center" wrapText="1"/>
    </xf>
    <xf numFmtId="0" fontId="22" fillId="9" borderId="10" xfId="0" applyNumberFormat="1" applyFont="1" applyFill="1" applyBorder="1" applyAlignment="1">
      <alignment vertical="center" wrapText="1"/>
    </xf>
    <xf numFmtId="0" fontId="22" fillId="9" borderId="43" xfId="0" applyNumberFormat="1" applyFont="1" applyFill="1" applyBorder="1" applyAlignment="1">
      <alignment vertical="center" wrapText="1"/>
    </xf>
    <xf numFmtId="0" fontId="22" fillId="0" borderId="15" xfId="0" applyNumberFormat="1" applyFont="1" applyBorder="1" applyAlignment="1">
      <alignment vertical="center" wrapText="1"/>
    </xf>
    <xf numFmtId="0" fontId="22" fillId="0" borderId="30" xfId="0" applyNumberFormat="1" applyFont="1" applyBorder="1" applyAlignment="1">
      <alignment vertical="center" wrapText="1"/>
    </xf>
    <xf numFmtId="0" fontId="22" fillId="9" borderId="15" xfId="0" applyNumberFormat="1" applyFont="1" applyFill="1" applyBorder="1" applyAlignment="1">
      <alignment vertical="center" wrapText="1"/>
    </xf>
    <xf numFmtId="0" fontId="22" fillId="9" borderId="12" xfId="0" applyNumberFormat="1" applyFont="1" applyFill="1" applyBorder="1" applyAlignment="1">
      <alignment vertical="center" wrapText="1"/>
    </xf>
    <xf numFmtId="0" fontId="22" fillId="0" borderId="11" xfId="0" applyNumberFormat="1" applyFont="1" applyFill="1" applyBorder="1" applyAlignment="1">
      <alignment vertical="center" wrapText="1"/>
    </xf>
    <xf numFmtId="0" fontId="22" fillId="0" borderId="12" xfId="0" applyNumberFormat="1" applyFont="1" applyFill="1" applyBorder="1" applyAlignment="1">
      <alignment vertical="center" wrapText="1"/>
    </xf>
    <xf numFmtId="0" fontId="22" fillId="5" borderId="8" xfId="0" applyNumberFormat="1" applyFont="1" applyFill="1" applyBorder="1" applyAlignment="1">
      <alignment vertical="center" wrapText="1"/>
    </xf>
    <xf numFmtId="0" fontId="22" fillId="5" borderId="15" xfId="0" applyNumberFormat="1" applyFont="1" applyFill="1" applyBorder="1" applyAlignment="1">
      <alignment vertical="center" wrapText="1"/>
    </xf>
    <xf numFmtId="0" fontId="22" fillId="9" borderId="8" xfId="0" applyNumberFormat="1" applyFont="1" applyFill="1" applyBorder="1" applyAlignment="1">
      <alignment vertical="center" wrapText="1"/>
    </xf>
    <xf numFmtId="0" fontId="22" fillId="5" borderId="9" xfId="0" applyNumberFormat="1" applyFont="1" applyFill="1" applyBorder="1" applyAlignment="1">
      <alignment vertical="center" wrapText="1"/>
    </xf>
    <xf numFmtId="0" fontId="22" fillId="5" borderId="12" xfId="0" applyNumberFormat="1" applyFont="1" applyFill="1" applyBorder="1" applyAlignment="1">
      <alignment vertical="center" wrapText="1"/>
    </xf>
    <xf numFmtId="0" fontId="22" fillId="8" borderId="29" xfId="0" applyNumberFormat="1" applyFont="1" applyFill="1" applyBorder="1" applyAlignment="1">
      <alignment vertical="center" wrapText="1"/>
    </xf>
    <xf numFmtId="0" fontId="22" fillId="8" borderId="11" xfId="0" applyNumberFormat="1" applyFont="1" applyFill="1" applyBorder="1" applyAlignment="1">
      <alignment vertical="center" wrapText="1"/>
    </xf>
    <xf numFmtId="0" fontId="22" fillId="8" borderId="30" xfId="0" applyNumberFormat="1" applyFont="1" applyFill="1" applyBorder="1" applyAlignment="1">
      <alignment vertical="center" wrapText="1"/>
    </xf>
    <xf numFmtId="0" fontId="22" fillId="9" borderId="30" xfId="0" applyNumberFormat="1" applyFont="1" applyFill="1" applyBorder="1" applyAlignment="1">
      <alignment vertical="center" wrapText="1"/>
    </xf>
    <xf numFmtId="0" fontId="22" fillId="5" borderId="14" xfId="0" applyNumberFormat="1" applyFont="1" applyFill="1" applyBorder="1" applyAlignment="1">
      <alignment vertical="center" wrapText="1"/>
    </xf>
    <xf numFmtId="0" fontId="22" fillId="5" borderId="44" xfId="0" applyNumberFormat="1" applyFont="1" applyFill="1" applyBorder="1" applyAlignment="1">
      <alignment vertical="center" wrapText="1"/>
    </xf>
    <xf numFmtId="0" fontId="22" fillId="0" borderId="15" xfId="0" applyNumberFormat="1" applyFont="1" applyFill="1" applyBorder="1" applyAlignment="1">
      <alignment vertical="center" wrapText="1"/>
    </xf>
    <xf numFmtId="0" fontId="22" fillId="0" borderId="45" xfId="0" applyNumberFormat="1" applyFont="1" applyBorder="1" applyAlignment="1">
      <alignment vertical="center" wrapText="1"/>
    </xf>
    <xf numFmtId="0" fontId="22" fillId="0" borderId="22" xfId="0" applyNumberFormat="1" applyFont="1" applyBorder="1" applyAlignment="1">
      <alignment vertical="center" wrapText="1"/>
    </xf>
    <xf numFmtId="0" fontId="22" fillId="0" borderId="46" xfId="0" applyNumberFormat="1" applyFont="1" applyBorder="1" applyAlignment="1">
      <alignment vertical="center" wrapText="1"/>
    </xf>
    <xf numFmtId="0" fontId="22" fillId="9" borderId="9" xfId="0" applyNumberFormat="1" applyFont="1" applyFill="1" applyBorder="1" applyAlignment="1">
      <alignment vertical="center" wrapText="1"/>
    </xf>
    <xf numFmtId="0" fontId="25" fillId="0" borderId="0" xfId="0" applyNumberFormat="1" applyFont="1" applyAlignment="1">
      <alignment vertical="center" wrapText="1"/>
    </xf>
    <xf numFmtId="0" fontId="22" fillId="5" borderId="5" xfId="0" applyNumberFormat="1" applyFont="1" applyFill="1" applyBorder="1" applyAlignment="1">
      <alignment vertical="center" wrapText="1"/>
    </xf>
    <xf numFmtId="0" fontId="22" fillId="0" borderId="41" xfId="0" applyNumberFormat="1" applyFont="1" applyBorder="1" applyAlignment="1">
      <alignment vertical="center" wrapText="1"/>
    </xf>
    <xf numFmtId="0" fontId="22" fillId="0" borderId="0" xfId="0" applyNumberFormat="1" applyFont="1" applyBorder="1" applyAlignment="1">
      <alignment vertical="center" wrapText="1"/>
    </xf>
    <xf numFmtId="0" fontId="22" fillId="0" borderId="42" xfId="0" applyNumberFormat="1" applyFont="1" applyBorder="1" applyAlignment="1">
      <alignment vertical="center" wrapText="1"/>
    </xf>
    <xf numFmtId="0" fontId="22" fillId="0" borderId="47" xfId="0" applyNumberFormat="1" applyFont="1" applyBorder="1" applyAlignment="1">
      <alignment vertical="center" wrapText="1"/>
    </xf>
    <xf numFmtId="0" fontId="22" fillId="0" borderId="48" xfId="0" applyNumberFormat="1" applyFont="1" applyBorder="1" applyAlignment="1">
      <alignment vertical="center" wrapText="1"/>
    </xf>
    <xf numFmtId="0" fontId="22" fillId="0" borderId="49" xfId="0" applyNumberFormat="1" applyFont="1" applyBorder="1" applyAlignment="1">
      <alignment vertical="center" wrapText="1"/>
    </xf>
    <xf numFmtId="0" fontId="22" fillId="7" borderId="50" xfId="0" applyNumberFormat="1" applyFont="1" applyFill="1" applyBorder="1" applyAlignment="1">
      <alignment vertical="center" wrapText="1"/>
    </xf>
    <xf numFmtId="0" fontId="22" fillId="7" borderId="51" xfId="0" applyNumberFormat="1" applyFont="1" applyFill="1" applyBorder="1" applyAlignment="1">
      <alignment vertical="center" wrapText="1"/>
    </xf>
    <xf numFmtId="0" fontId="22" fillId="7" borderId="52" xfId="0" applyNumberFormat="1" applyFont="1" applyFill="1" applyBorder="1" applyAlignment="1">
      <alignment vertical="center" wrapText="1"/>
    </xf>
    <xf numFmtId="0" fontId="22" fillId="9" borderId="11" xfId="0" applyNumberFormat="1" applyFont="1" applyFill="1" applyBorder="1" applyAlignment="1">
      <alignment vertical="center" wrapText="1"/>
    </xf>
    <xf numFmtId="0" fontId="11" fillId="3" borderId="18" xfId="13" applyFont="1" applyFill="1" applyBorder="1" applyAlignment="1">
      <alignment horizontal="center" vertical="center"/>
    </xf>
    <xf numFmtId="164" fontId="6" fillId="3" borderId="19" xfId="13" applyNumberFormat="1" applyFont="1" applyFill="1" applyBorder="1" applyAlignment="1">
      <alignment horizontal="center" vertical="center"/>
    </xf>
    <xf numFmtId="0" fontId="9" fillId="3" borderId="0" xfId="13" applyFont="1" applyFill="1" applyBorder="1" applyAlignment="1">
      <alignment horizontal="center" vertical="center"/>
    </xf>
    <xf numFmtId="0" fontId="7" fillId="2" borderId="20" xfId="13" applyFont="1" applyFill="1" applyBorder="1" applyAlignment="1">
      <alignment horizontal="center" vertical="center"/>
    </xf>
    <xf numFmtId="0" fontId="6" fillId="3" borderId="19" xfId="13" applyFont="1" applyFill="1" applyBorder="1" applyAlignment="1">
      <alignment horizontal="left" vertical="center" wrapText="1"/>
    </xf>
    <xf numFmtId="0" fontId="3" fillId="2" borderId="20" xfId="13" applyFont="1" applyFill="1" applyBorder="1" applyAlignment="1">
      <alignment horizontal="center" vertical="center"/>
    </xf>
    <xf numFmtId="0" fontId="6" fillId="3" borderId="19" xfId="13" applyFont="1" applyFill="1" applyBorder="1" applyAlignment="1">
      <alignment horizontal="left" vertical="center"/>
    </xf>
    <xf numFmtId="0" fontId="6" fillId="3" borderId="19" xfId="13" applyFont="1" applyFill="1" applyBorder="1" applyAlignment="1">
      <alignment horizontal="center" vertical="center"/>
    </xf>
    <xf numFmtId="0" fontId="6" fillId="3" borderId="19" xfId="13" applyFont="1" applyFill="1" applyBorder="1" applyAlignment="1">
      <alignment vertical="center"/>
    </xf>
    <xf numFmtId="0" fontId="1" fillId="3" borderId="21" xfId="13" applyFont="1" applyFill="1" applyBorder="1" applyAlignment="1">
      <alignment horizontal="left" vertical="center"/>
    </xf>
    <xf numFmtId="0" fontId="1" fillId="3" borderId="3" xfId="13" applyFont="1" applyFill="1" applyBorder="1" applyAlignment="1">
      <alignment horizontal="left" vertical="center"/>
    </xf>
    <xf numFmtId="0" fontId="2" fillId="3" borderId="19" xfId="13" applyFont="1" applyFill="1" applyBorder="1" applyAlignment="1">
      <alignment horizontal="center" vertical="center" wrapText="1"/>
    </xf>
    <xf numFmtId="3" fontId="6" fillId="3" borderId="19" xfId="13" applyNumberFormat="1" applyFont="1" applyFill="1" applyBorder="1" applyAlignment="1">
      <alignment horizontal="center" vertical="center"/>
    </xf>
    <xf numFmtId="0" fontId="1" fillId="3" borderId="19" xfId="13" applyFill="1" applyBorder="1" applyAlignment="1">
      <alignment horizontal="center" vertical="center"/>
    </xf>
    <xf numFmtId="15" fontId="4" fillId="3" borderId="19" xfId="13" applyNumberFormat="1" applyFont="1" applyFill="1" applyBorder="1" applyAlignment="1">
      <alignment horizontal="center" vertical="center"/>
    </xf>
    <xf numFmtId="0" fontId="9" fillId="3" borderId="19" xfId="13" applyFont="1" applyFill="1" applyBorder="1" applyAlignment="1">
      <alignment horizontal="center" vertical="center"/>
    </xf>
    <xf numFmtId="164" fontId="2" fillId="3" borderId="22" xfId="13" applyNumberFormat="1" applyFont="1" applyFill="1" applyBorder="1" applyAlignment="1">
      <alignment horizontal="center" vertical="center"/>
    </xf>
    <xf numFmtId="0" fontId="3" fillId="2" borderId="23" xfId="13" applyFont="1" applyFill="1" applyBorder="1" applyAlignment="1">
      <alignment horizontal="center" vertical="center"/>
    </xf>
    <xf numFmtId="0" fontId="6" fillId="3" borderId="24" xfId="13" applyFont="1" applyFill="1" applyBorder="1" applyAlignment="1">
      <alignment horizontal="center" vertical="center" wrapText="1"/>
    </xf>
    <xf numFmtId="0" fontId="6" fillId="3" borderId="25" xfId="13" applyFont="1" applyFill="1" applyBorder="1" applyAlignment="1">
      <alignment horizontal="center" vertical="center" wrapText="1"/>
    </xf>
    <xf numFmtId="0" fontId="6" fillId="3" borderId="26" xfId="13" applyFont="1" applyFill="1" applyBorder="1" applyAlignment="1">
      <alignment horizontal="center" vertical="center" wrapText="1"/>
    </xf>
    <xf numFmtId="0" fontId="6" fillId="3" borderId="3" xfId="13" applyFont="1" applyFill="1" applyBorder="1" applyAlignment="1">
      <alignment horizontal="center" vertical="center" wrapText="1"/>
    </xf>
    <xf numFmtId="0" fontId="6" fillId="3" borderId="0" xfId="13" applyFont="1" applyFill="1" applyBorder="1" applyAlignment="1">
      <alignment horizontal="center" vertical="center" wrapText="1"/>
    </xf>
    <xf numFmtId="0" fontId="6" fillId="3" borderId="4" xfId="13" applyFont="1" applyFill="1" applyBorder="1" applyAlignment="1">
      <alignment horizontal="center" vertical="center" wrapText="1"/>
    </xf>
    <xf numFmtId="0" fontId="6" fillId="3" borderId="27" xfId="13" applyFont="1" applyFill="1" applyBorder="1" applyAlignment="1">
      <alignment horizontal="center" vertical="center" wrapText="1"/>
    </xf>
    <xf numFmtId="0" fontId="6" fillId="3" borderId="19" xfId="13" applyFont="1" applyFill="1" applyBorder="1" applyAlignment="1">
      <alignment horizontal="center" vertical="center" wrapText="1"/>
    </xf>
    <xf numFmtId="0" fontId="6" fillId="3" borderId="28" xfId="13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</cellXfs>
  <cellStyles count="81">
    <cellStyle name="Comma 2 2" xfId="1"/>
    <cellStyle name="Comma 2 3" xfId="2"/>
    <cellStyle name="Comma 3 10" xfId="3"/>
    <cellStyle name="Comma 3 11" xfId="4"/>
    <cellStyle name="Comma 3 2" xfId="5"/>
    <cellStyle name="Comma 3 3" xfId="6"/>
    <cellStyle name="Comma 3 4" xfId="7"/>
    <cellStyle name="Comma 3 5" xfId="8"/>
    <cellStyle name="Comma 3 6" xfId="9"/>
    <cellStyle name="Comma 3 7" xfId="10"/>
    <cellStyle name="Comma 3 8" xfId="11"/>
    <cellStyle name="Comma 3 9" xfId="12"/>
    <cellStyle name="Excel Built-in Normal" xfId="13"/>
    <cellStyle name="F2" xfId="14"/>
    <cellStyle name="F3" xfId="15"/>
    <cellStyle name="F4" xfId="16"/>
    <cellStyle name="F5" xfId="17"/>
    <cellStyle name="F6" xfId="18"/>
    <cellStyle name="F7" xfId="19"/>
    <cellStyle name="F8" xfId="20"/>
    <cellStyle name="Grey" xfId="21"/>
    <cellStyle name="Input [yellow]" xfId="22"/>
    <cellStyle name="Normal" xfId="0" builtinId="0"/>
    <cellStyle name="Normal - Style1" xfId="23"/>
    <cellStyle name="Normal 10" xfId="24"/>
    <cellStyle name="Normal 10 2" xfId="25"/>
    <cellStyle name="Normal 10 3" xfId="26"/>
    <cellStyle name="Normal 11" xfId="27"/>
    <cellStyle name="Normal 2" xfId="28"/>
    <cellStyle name="Normal 2 10" xfId="29"/>
    <cellStyle name="Normal 2 11" xfId="30"/>
    <cellStyle name="Normal 2 2" xfId="31"/>
    <cellStyle name="Normal 2 3" xfId="32"/>
    <cellStyle name="Normal 2 3 2" xfId="33"/>
    <cellStyle name="Normal 2 4" xfId="34"/>
    <cellStyle name="Normal 2 5" xfId="35"/>
    <cellStyle name="Normal 2 6" xfId="36"/>
    <cellStyle name="Normal 2 7" xfId="37"/>
    <cellStyle name="Normal 2 8" xfId="38"/>
    <cellStyle name="Normal 2 9" xfId="39"/>
    <cellStyle name="Normal 3 2" xfId="40"/>
    <cellStyle name="Normal 3 3" xfId="41"/>
    <cellStyle name="Normal 3 4" xfId="42"/>
    <cellStyle name="Normal 3 4 2" xfId="43"/>
    <cellStyle name="Normal 3 5" xfId="44"/>
    <cellStyle name="Normal 3 6" xfId="45"/>
    <cellStyle name="Normal 3 7" xfId="46"/>
    <cellStyle name="Normal 4" xfId="47"/>
    <cellStyle name="Normal 4 2" xfId="48"/>
    <cellStyle name="Normal 4 2 2" xfId="49"/>
    <cellStyle name="Normal 4 3" xfId="50"/>
    <cellStyle name="Normal 4 4" xfId="51"/>
    <cellStyle name="Normal 5 2" xfId="52"/>
    <cellStyle name="Normal 5 3" xfId="53"/>
    <cellStyle name="Normal 5 4" xfId="54"/>
    <cellStyle name="Normal 5 5" xfId="55"/>
    <cellStyle name="Normal 5 5 2" xfId="56"/>
    <cellStyle name="Normal 5 5 3" xfId="57"/>
    <cellStyle name="Normal 5 5 4" xfId="58"/>
    <cellStyle name="Normal 5 6" xfId="59"/>
    <cellStyle name="Normal 5 7" xfId="60"/>
    <cellStyle name="Normal 6 2" xfId="61"/>
    <cellStyle name="Normal 6 3" xfId="62"/>
    <cellStyle name="Normal 6 4" xfId="63"/>
    <cellStyle name="Normal 7" xfId="64"/>
    <cellStyle name="Normal 7 2" xfId="65"/>
    <cellStyle name="Normal 7 3" xfId="66"/>
    <cellStyle name="Normal 7 4" xfId="67"/>
    <cellStyle name="Normal 7 5" xfId="68"/>
    <cellStyle name="Normal 8 2" xfId="69"/>
    <cellStyle name="Normal 8 3" xfId="70"/>
    <cellStyle name="Normal 8 4" xfId="71"/>
    <cellStyle name="Normal 9" xfId="72"/>
    <cellStyle name="Normal 9 2" xfId="73"/>
    <cellStyle name="Normal 9 3" xfId="74"/>
    <cellStyle name="Normal 9 4" xfId="75"/>
    <cellStyle name="Percent [2]" xfId="76"/>
    <cellStyle name="Tusental (0)_pldt" xfId="77"/>
    <cellStyle name="Tusental_pldt" xfId="78"/>
    <cellStyle name="Valuta (0)_pldt" xfId="79"/>
    <cellStyle name="Valuta_pldt" xfId="80"/>
  </cellStyles>
  <dxfs count="9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57150</xdr:colOff>
      <xdr:row>0</xdr:row>
      <xdr:rowOff>28575</xdr:rowOff>
    </xdr:from>
    <xdr:to>
      <xdr:col>6</xdr:col>
      <xdr:colOff>133350</xdr:colOff>
      <xdr:row>2</xdr:row>
      <xdr:rowOff>19050</xdr:rowOff>
    </xdr:to>
    <xdr:pic>
      <xdr:nvPicPr>
        <xdr:cNvPr id="3270" name="Imag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8575"/>
          <a:ext cx="233362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55</xdr:row>
      <xdr:rowOff>0</xdr:rowOff>
    </xdr:from>
    <xdr:to>
      <xdr:col>16</xdr:col>
      <xdr:colOff>123825</xdr:colOff>
      <xdr:row>56</xdr:row>
      <xdr:rowOff>9525</xdr:rowOff>
    </xdr:to>
    <xdr:pic>
      <xdr:nvPicPr>
        <xdr:cNvPr id="3271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93" r="1456" b="3093"/>
        <a:stretch>
          <a:fillRect/>
        </a:stretch>
      </xdr:blipFill>
      <xdr:spPr bwMode="auto">
        <a:xfrm>
          <a:off x="6057900" y="8905875"/>
          <a:ext cx="6953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64"/>
  <sheetViews>
    <sheetView view="pageBreakPreview" zoomScaleNormal="100" zoomScaleSheetLayoutView="100" workbookViewId="0">
      <selection sqref="A1:F1"/>
    </sheetView>
  </sheetViews>
  <sheetFormatPr defaultRowHeight="11.25" x14ac:dyDescent="0.2"/>
  <cols>
    <col min="1" max="1" width="11" style="56" customWidth="1"/>
    <col min="2" max="2" width="8.85546875" style="56" customWidth="1"/>
    <col min="3" max="3" width="9.28515625" style="56" bestFit="1" customWidth="1"/>
    <col min="4" max="4" width="8.85546875" style="56" customWidth="1"/>
    <col min="5" max="5" width="9.28515625" style="56" bestFit="1" customWidth="1"/>
    <col min="6" max="6" width="9.140625" style="56" customWidth="1"/>
    <col min="7" max="7" width="8.85546875" style="32" customWidth="1"/>
    <col min="8" max="16384" width="9.140625" style="33"/>
  </cols>
  <sheetData>
    <row r="1" spans="1:6" ht="12" thickBot="1" x14ac:dyDescent="0.25">
      <c r="A1" s="60" t="s">
        <v>118</v>
      </c>
      <c r="B1" s="61"/>
      <c r="C1" s="61"/>
      <c r="D1" s="61"/>
      <c r="E1" s="61"/>
      <c r="F1" s="62"/>
    </row>
    <row r="2" spans="1:6" ht="12" thickBot="1" x14ac:dyDescent="0.25">
      <c r="A2" s="63" t="s">
        <v>119</v>
      </c>
      <c r="B2" s="64"/>
      <c r="C2" s="64"/>
      <c r="D2" s="64"/>
      <c r="E2" s="64"/>
      <c r="F2" s="65"/>
    </row>
    <row r="3" spans="1:6" ht="42" customHeight="1" thickBot="1" x14ac:dyDescent="0.25">
      <c r="A3" s="66" t="s">
        <v>120</v>
      </c>
      <c r="B3" s="67"/>
      <c r="C3" s="68" t="s">
        <v>135</v>
      </c>
      <c r="D3" s="69"/>
      <c r="E3" s="70" t="s">
        <v>315</v>
      </c>
      <c r="F3" s="71"/>
    </row>
    <row r="4" spans="1:6" ht="12" thickBot="1" x14ac:dyDescent="0.25">
      <c r="A4" s="72" t="s">
        <v>121</v>
      </c>
      <c r="B4" s="73"/>
      <c r="C4" s="73"/>
      <c r="D4" s="73"/>
      <c r="E4" s="73"/>
      <c r="F4" s="74"/>
    </row>
    <row r="5" spans="1:6" ht="22.5" x14ac:dyDescent="0.2">
      <c r="A5" s="34" t="s">
        <v>122</v>
      </c>
      <c r="B5" s="75" t="s">
        <v>305</v>
      </c>
      <c r="C5" s="75"/>
      <c r="D5" s="75"/>
      <c r="E5" s="75"/>
      <c r="F5" s="76"/>
    </row>
    <row r="6" spans="1:6" ht="22.5" x14ac:dyDescent="0.2">
      <c r="A6" s="35" t="s">
        <v>123</v>
      </c>
      <c r="B6" s="77" t="s">
        <v>304</v>
      </c>
      <c r="C6" s="77"/>
      <c r="D6" s="77"/>
      <c r="E6" s="77"/>
      <c r="F6" s="78"/>
    </row>
    <row r="7" spans="1:6" ht="22.5" x14ac:dyDescent="0.2">
      <c r="A7" s="35" t="s">
        <v>124</v>
      </c>
      <c r="B7" s="77" t="s">
        <v>303</v>
      </c>
      <c r="C7" s="77"/>
      <c r="D7" s="77"/>
      <c r="E7" s="79"/>
      <c r="F7" s="80"/>
    </row>
    <row r="8" spans="1:6" x14ac:dyDescent="0.2">
      <c r="A8" s="81" t="s">
        <v>125</v>
      </c>
      <c r="B8" s="79"/>
      <c r="C8" s="77" t="s">
        <v>302</v>
      </c>
      <c r="D8" s="79"/>
      <c r="E8" s="79"/>
      <c r="F8" s="80"/>
    </row>
    <row r="9" spans="1:6" ht="12" thickBot="1" x14ac:dyDescent="0.25">
      <c r="A9" s="82" t="s">
        <v>126</v>
      </c>
      <c r="B9" s="83"/>
      <c r="C9" s="84" t="s">
        <v>301</v>
      </c>
      <c r="D9" s="84"/>
      <c r="E9" s="84"/>
      <c r="F9" s="85"/>
    </row>
    <row r="10" spans="1:6" ht="12" thickBot="1" x14ac:dyDescent="0.25">
      <c r="A10" s="72" t="s">
        <v>127</v>
      </c>
      <c r="B10" s="73"/>
      <c r="C10" s="73"/>
      <c r="D10" s="73"/>
      <c r="E10" s="73"/>
      <c r="F10" s="74"/>
    </row>
    <row r="11" spans="1:6" ht="22.5" x14ac:dyDescent="0.2">
      <c r="A11" s="34" t="s">
        <v>128</v>
      </c>
      <c r="B11" s="75" t="s">
        <v>300</v>
      </c>
      <c r="C11" s="75"/>
      <c r="D11" s="75"/>
      <c r="E11" s="75"/>
      <c r="F11" s="76"/>
    </row>
    <row r="12" spans="1:6" ht="22.5" x14ac:dyDescent="0.2">
      <c r="A12" s="35" t="s">
        <v>129</v>
      </c>
      <c r="B12" s="77" t="s">
        <v>299</v>
      </c>
      <c r="C12" s="77"/>
      <c r="D12" s="77"/>
      <c r="E12" s="77"/>
      <c r="F12" s="78"/>
    </row>
    <row r="13" spans="1:6" ht="34.5" thickBot="1" x14ac:dyDescent="0.25">
      <c r="A13" s="36" t="s">
        <v>130</v>
      </c>
      <c r="B13" s="84" t="s">
        <v>298</v>
      </c>
      <c r="C13" s="84"/>
      <c r="D13" s="84"/>
      <c r="E13" s="83"/>
      <c r="F13" s="86"/>
    </row>
    <row r="14" spans="1:6" ht="12" thickBot="1" x14ac:dyDescent="0.25">
      <c r="A14" s="63" t="s">
        <v>131</v>
      </c>
      <c r="B14" s="64"/>
      <c r="C14" s="64"/>
      <c r="D14" s="64"/>
      <c r="E14" s="64"/>
      <c r="F14" s="65"/>
    </row>
    <row r="15" spans="1:6" ht="33.75" x14ac:dyDescent="0.2">
      <c r="A15" s="34" t="s">
        <v>132</v>
      </c>
      <c r="B15" s="75" t="s">
        <v>297</v>
      </c>
      <c r="C15" s="75"/>
      <c r="D15" s="75"/>
      <c r="E15" s="75"/>
      <c r="F15" s="76"/>
    </row>
    <row r="16" spans="1:6" ht="34.5" thickBot="1" x14ac:dyDescent="0.25">
      <c r="A16" s="36" t="s">
        <v>133</v>
      </c>
      <c r="B16" s="84" t="s">
        <v>296</v>
      </c>
      <c r="C16" s="84"/>
      <c r="D16" s="37" t="s">
        <v>134</v>
      </c>
      <c r="E16" s="87" t="s">
        <v>311</v>
      </c>
      <c r="F16" s="88"/>
    </row>
    <row r="17" spans="1:6" ht="12" thickBot="1" x14ac:dyDescent="0.25">
      <c r="A17" s="63" t="s">
        <v>137</v>
      </c>
      <c r="B17" s="64"/>
      <c r="C17" s="64"/>
      <c r="D17" s="64"/>
      <c r="E17" s="64"/>
      <c r="F17" s="65"/>
    </row>
    <row r="18" spans="1:6" ht="33.75" x14ac:dyDescent="0.2">
      <c r="A18" s="34" t="s">
        <v>138</v>
      </c>
      <c r="B18" s="75" t="s">
        <v>288</v>
      </c>
      <c r="C18" s="75"/>
      <c r="D18" s="75"/>
      <c r="E18" s="75"/>
      <c r="F18" s="76"/>
    </row>
    <row r="19" spans="1:6" ht="33.75" x14ac:dyDescent="0.2">
      <c r="A19" s="35" t="s">
        <v>139</v>
      </c>
      <c r="B19" s="89" t="s">
        <v>287</v>
      </c>
      <c r="C19" s="90"/>
      <c r="D19" s="38" t="s">
        <v>140</v>
      </c>
      <c r="E19" s="91" t="s">
        <v>292</v>
      </c>
      <c r="F19" s="92"/>
    </row>
    <row r="20" spans="1:6" x14ac:dyDescent="0.2">
      <c r="A20" s="57" t="s">
        <v>141</v>
      </c>
      <c r="B20" s="58"/>
      <c r="C20" s="93" t="s">
        <v>286</v>
      </c>
      <c r="D20" s="93"/>
      <c r="E20" s="93"/>
      <c r="F20" s="94"/>
    </row>
    <row r="21" spans="1:6" ht="33.75" x14ac:dyDescent="0.2">
      <c r="A21" s="81" t="s">
        <v>142</v>
      </c>
      <c r="B21" s="95"/>
      <c r="C21" s="39" t="s">
        <v>285</v>
      </c>
      <c r="D21" s="38" t="s">
        <v>146</v>
      </c>
      <c r="E21" s="39" t="s">
        <v>284</v>
      </c>
      <c r="F21" s="40" t="s">
        <v>147</v>
      </c>
    </row>
    <row r="22" spans="1:6" ht="22.5" x14ac:dyDescent="0.2">
      <c r="A22" s="57" t="s">
        <v>143</v>
      </c>
      <c r="B22" s="58"/>
      <c r="C22" s="41" t="s">
        <v>283</v>
      </c>
      <c r="D22" s="96" t="s">
        <v>148</v>
      </c>
      <c r="E22" s="58"/>
      <c r="F22" s="42" t="s">
        <v>282</v>
      </c>
    </row>
    <row r="23" spans="1:6" x14ac:dyDescent="0.2">
      <c r="A23" s="81" t="s">
        <v>144</v>
      </c>
      <c r="B23" s="95"/>
      <c r="C23" s="97" t="s">
        <v>281</v>
      </c>
      <c r="D23" s="97"/>
      <c r="E23" s="95" t="s">
        <v>149</v>
      </c>
      <c r="F23" s="98"/>
    </row>
    <row r="24" spans="1:6" ht="22.5" x14ac:dyDescent="0.2">
      <c r="A24" s="100" t="s">
        <v>145</v>
      </c>
      <c r="B24" s="101"/>
      <c r="C24" s="102"/>
      <c r="D24" s="91" t="s">
        <v>290</v>
      </c>
      <c r="E24" s="103"/>
      <c r="F24" s="38" t="s">
        <v>150</v>
      </c>
    </row>
    <row r="25" spans="1:6" ht="21.75" customHeight="1" x14ac:dyDescent="0.2">
      <c r="A25" s="35" t="s">
        <v>151</v>
      </c>
      <c r="B25" s="89" t="s">
        <v>269</v>
      </c>
      <c r="C25" s="90"/>
      <c r="D25" s="96" t="s">
        <v>152</v>
      </c>
      <c r="E25" s="58"/>
      <c r="F25" s="43" t="s">
        <v>270</v>
      </c>
    </row>
    <row r="26" spans="1:6" ht="33.75" x14ac:dyDescent="0.2">
      <c r="A26" s="81" t="s">
        <v>153</v>
      </c>
      <c r="B26" s="95"/>
      <c r="C26" s="39" t="s">
        <v>268</v>
      </c>
      <c r="D26" s="38" t="s">
        <v>154</v>
      </c>
      <c r="E26" s="39" t="s">
        <v>267</v>
      </c>
      <c r="F26" s="40" t="s">
        <v>157</v>
      </c>
    </row>
    <row r="27" spans="1:6" x14ac:dyDescent="0.2">
      <c r="A27" s="81" t="s">
        <v>155</v>
      </c>
      <c r="B27" s="95"/>
      <c r="C27" s="97" t="s">
        <v>263</v>
      </c>
      <c r="D27" s="97"/>
      <c r="E27" s="96" t="s">
        <v>156</v>
      </c>
      <c r="F27" s="99"/>
    </row>
    <row r="28" spans="1:6" ht="22.5" x14ac:dyDescent="0.2">
      <c r="A28" s="57" t="s">
        <v>158</v>
      </c>
      <c r="B28" s="58"/>
      <c r="C28" s="59" t="s">
        <v>261</v>
      </c>
      <c r="D28" s="59"/>
      <c r="E28" s="58"/>
      <c r="F28" s="44" t="s">
        <v>262</v>
      </c>
    </row>
    <row r="29" spans="1:6" ht="33.75" x14ac:dyDescent="0.2">
      <c r="A29" s="81" t="s">
        <v>159</v>
      </c>
      <c r="B29" s="95"/>
      <c r="C29" s="39" t="s">
        <v>260</v>
      </c>
      <c r="D29" s="38" t="s">
        <v>160</v>
      </c>
      <c r="E29" s="39" t="s">
        <v>259</v>
      </c>
      <c r="F29" s="40" t="s">
        <v>161</v>
      </c>
    </row>
    <row r="30" spans="1:6" ht="22.5" x14ac:dyDescent="0.2">
      <c r="A30" s="57" t="s">
        <v>162</v>
      </c>
      <c r="B30" s="59"/>
      <c r="C30" s="59"/>
      <c r="D30" s="91" t="s">
        <v>289</v>
      </c>
      <c r="E30" s="103"/>
      <c r="F30" s="44" t="s">
        <v>163</v>
      </c>
    </row>
    <row r="31" spans="1:6" x14ac:dyDescent="0.2">
      <c r="A31" s="57" t="s">
        <v>164</v>
      </c>
      <c r="B31" s="59"/>
      <c r="C31" s="58"/>
      <c r="D31" s="93" t="s">
        <v>255</v>
      </c>
      <c r="E31" s="93"/>
      <c r="F31" s="94"/>
    </row>
    <row r="32" spans="1:6" ht="33.75" x14ac:dyDescent="0.2">
      <c r="A32" s="81" t="s">
        <v>165</v>
      </c>
      <c r="B32" s="95"/>
      <c r="C32" s="95"/>
      <c r="D32" s="45" t="s">
        <v>249</v>
      </c>
      <c r="E32" s="104" t="s">
        <v>168</v>
      </c>
      <c r="F32" s="105"/>
    </row>
    <row r="33" spans="1:6" ht="33.75" x14ac:dyDescent="0.2">
      <c r="A33" s="81" t="s">
        <v>166</v>
      </c>
      <c r="B33" s="95"/>
      <c r="C33" s="95"/>
      <c r="D33" s="46" t="s">
        <v>252</v>
      </c>
      <c r="E33" s="47" t="s">
        <v>169</v>
      </c>
      <c r="F33" s="44" t="s">
        <v>170</v>
      </c>
    </row>
    <row r="34" spans="1:6" ht="28.15" customHeight="1" x14ac:dyDescent="0.2">
      <c r="A34" s="81" t="s">
        <v>167</v>
      </c>
      <c r="B34" s="95"/>
      <c r="C34" s="95"/>
      <c r="D34" s="39" t="s">
        <v>247</v>
      </c>
      <c r="E34" s="48" t="s">
        <v>248</v>
      </c>
      <c r="F34" s="49" t="s">
        <v>171</v>
      </c>
    </row>
    <row r="35" spans="1:6" x14ac:dyDescent="0.2">
      <c r="A35" s="57" t="s">
        <v>172</v>
      </c>
      <c r="B35" s="58"/>
      <c r="C35" s="106" t="s">
        <v>246</v>
      </c>
      <c r="D35" s="93"/>
      <c r="E35" s="93"/>
      <c r="F35" s="94"/>
    </row>
    <row r="36" spans="1:6" ht="22.5" x14ac:dyDescent="0.2">
      <c r="A36" s="57" t="s">
        <v>173</v>
      </c>
      <c r="B36" s="58"/>
      <c r="C36" s="50" t="s">
        <v>245</v>
      </c>
      <c r="D36" s="96" t="s">
        <v>316</v>
      </c>
      <c r="E36" s="58"/>
      <c r="F36" s="51" t="s">
        <v>244</v>
      </c>
    </row>
    <row r="37" spans="1:6" x14ac:dyDescent="0.2">
      <c r="A37" s="81" t="s">
        <v>174</v>
      </c>
      <c r="B37" s="95"/>
      <c r="C37" s="95"/>
      <c r="D37" s="95"/>
      <c r="E37" s="79"/>
      <c r="F37" s="80"/>
    </row>
    <row r="38" spans="1:6" ht="33.75" x14ac:dyDescent="0.2">
      <c r="A38" s="52" t="s">
        <v>178</v>
      </c>
      <c r="B38" s="38" t="s">
        <v>175</v>
      </c>
      <c r="C38" s="39" t="s">
        <v>179</v>
      </c>
      <c r="D38" s="38" t="s">
        <v>176</v>
      </c>
      <c r="E38" s="96" t="s">
        <v>177</v>
      </c>
      <c r="F38" s="99"/>
    </row>
    <row r="39" spans="1:6" x14ac:dyDescent="0.2">
      <c r="A39" s="81" t="s">
        <v>180</v>
      </c>
      <c r="B39" s="95"/>
      <c r="C39" s="77" t="s">
        <v>243</v>
      </c>
      <c r="D39" s="77"/>
      <c r="E39" s="77"/>
      <c r="F39" s="78"/>
    </row>
    <row r="40" spans="1:6" ht="33.75" x14ac:dyDescent="0.2">
      <c r="A40" s="35" t="s">
        <v>181</v>
      </c>
      <c r="B40" s="77" t="s">
        <v>242</v>
      </c>
      <c r="C40" s="77"/>
      <c r="D40" s="77"/>
      <c r="E40" s="77"/>
      <c r="F40" s="78"/>
    </row>
    <row r="41" spans="1:6" x14ac:dyDescent="0.2">
      <c r="A41" s="81" t="s">
        <v>182</v>
      </c>
      <c r="B41" s="95"/>
      <c r="C41" s="77" t="s">
        <v>241</v>
      </c>
      <c r="D41" s="77"/>
      <c r="E41" s="77"/>
      <c r="F41" s="78"/>
    </row>
    <row r="42" spans="1:6" ht="33.75" x14ac:dyDescent="0.2">
      <c r="A42" s="35" t="s">
        <v>184</v>
      </c>
      <c r="B42" s="77" t="s">
        <v>240</v>
      </c>
      <c r="C42" s="77"/>
      <c r="D42" s="77"/>
      <c r="E42" s="77"/>
      <c r="F42" s="78"/>
    </row>
    <row r="43" spans="1:6" x14ac:dyDescent="0.2">
      <c r="A43" s="81" t="s">
        <v>183</v>
      </c>
      <c r="B43" s="95"/>
      <c r="C43" s="77" t="s">
        <v>239</v>
      </c>
      <c r="D43" s="77"/>
      <c r="E43" s="77"/>
      <c r="F43" s="78"/>
    </row>
    <row r="44" spans="1:6" ht="33.75" x14ac:dyDescent="0.2">
      <c r="A44" s="35" t="s">
        <v>185</v>
      </c>
      <c r="B44" s="77" t="s">
        <v>238</v>
      </c>
      <c r="C44" s="77"/>
      <c r="D44" s="77"/>
      <c r="E44" s="77"/>
      <c r="F44" s="78"/>
    </row>
    <row r="45" spans="1:6" x14ac:dyDescent="0.2">
      <c r="A45" s="81" t="s">
        <v>186</v>
      </c>
      <c r="B45" s="95"/>
      <c r="C45" s="77" t="s">
        <v>237</v>
      </c>
      <c r="D45" s="77"/>
      <c r="E45" s="77"/>
      <c r="F45" s="78"/>
    </row>
    <row r="46" spans="1:6" ht="34.5" thickBot="1" x14ac:dyDescent="0.25">
      <c r="A46" s="36" t="s">
        <v>187</v>
      </c>
      <c r="B46" s="84" t="s">
        <v>236</v>
      </c>
      <c r="C46" s="84"/>
      <c r="D46" s="84"/>
      <c r="E46" s="84"/>
      <c r="F46" s="85"/>
    </row>
    <row r="47" spans="1:6" ht="33.75" x14ac:dyDescent="0.2">
      <c r="A47" s="34" t="s">
        <v>188</v>
      </c>
      <c r="B47" s="107" t="s">
        <v>235</v>
      </c>
      <c r="C47" s="108"/>
      <c r="D47" s="108"/>
      <c r="E47" s="108"/>
      <c r="F47" s="109"/>
    </row>
    <row r="48" spans="1:6" ht="33.75" x14ac:dyDescent="0.2">
      <c r="A48" s="81" t="s">
        <v>189</v>
      </c>
      <c r="B48" s="95"/>
      <c r="C48" s="95"/>
      <c r="D48" s="39" t="s">
        <v>234</v>
      </c>
      <c r="E48" s="45" t="s">
        <v>306</v>
      </c>
      <c r="F48" s="53" t="s">
        <v>308</v>
      </c>
    </row>
    <row r="49" spans="1:6" ht="33.75" x14ac:dyDescent="0.2">
      <c r="A49" s="54" t="s">
        <v>190</v>
      </c>
      <c r="B49" s="55" t="s">
        <v>232</v>
      </c>
      <c r="C49" s="38" t="s">
        <v>191</v>
      </c>
      <c r="D49" s="38" t="s">
        <v>192</v>
      </c>
      <c r="E49" s="39" t="s">
        <v>233</v>
      </c>
      <c r="F49" s="40" t="s">
        <v>193</v>
      </c>
    </row>
    <row r="50" spans="1:6" ht="45" x14ac:dyDescent="0.2">
      <c r="A50" s="81" t="s">
        <v>194</v>
      </c>
      <c r="B50" s="95"/>
      <c r="C50" s="45" t="s">
        <v>211</v>
      </c>
      <c r="D50" s="38" t="s">
        <v>195</v>
      </c>
      <c r="E50" s="97" t="s">
        <v>216</v>
      </c>
      <c r="F50" s="110"/>
    </row>
    <row r="51" spans="1:6" ht="33.75" x14ac:dyDescent="0.2">
      <c r="A51" s="81" t="s">
        <v>196</v>
      </c>
      <c r="B51" s="95"/>
      <c r="C51" s="45" t="s">
        <v>221</v>
      </c>
      <c r="D51" s="38" t="s">
        <v>197</v>
      </c>
      <c r="E51" s="97" t="s">
        <v>228</v>
      </c>
      <c r="F51" s="110"/>
    </row>
    <row r="52" spans="1:6" x14ac:dyDescent="0.2">
      <c r="A52" s="112" t="s">
        <v>198</v>
      </c>
      <c r="B52" s="113" t="s">
        <v>210</v>
      </c>
      <c r="C52" s="114"/>
      <c r="D52" s="114"/>
      <c r="E52" s="114"/>
      <c r="F52" s="115"/>
    </row>
    <row r="53" spans="1:6" x14ac:dyDescent="0.2">
      <c r="A53" s="81"/>
      <c r="B53" s="113"/>
      <c r="C53" s="114"/>
      <c r="D53" s="114"/>
      <c r="E53" s="114"/>
      <c r="F53" s="115"/>
    </row>
    <row r="54" spans="1:6" x14ac:dyDescent="0.2">
      <c r="A54" s="81"/>
      <c r="B54" s="113"/>
      <c r="C54" s="114"/>
      <c r="D54" s="114"/>
      <c r="E54" s="114"/>
      <c r="F54" s="115"/>
    </row>
    <row r="55" spans="1:6" ht="12" thickBot="1" x14ac:dyDescent="0.25">
      <c r="A55" s="82"/>
      <c r="B55" s="116"/>
      <c r="C55" s="117"/>
      <c r="D55" s="117"/>
      <c r="E55" s="117"/>
      <c r="F55" s="118"/>
    </row>
    <row r="56" spans="1:6" x14ac:dyDescent="0.2">
      <c r="A56" s="119" t="s">
        <v>199</v>
      </c>
      <c r="B56" s="120"/>
      <c r="C56" s="120"/>
      <c r="D56" s="120"/>
      <c r="E56" s="120"/>
      <c r="F56" s="121"/>
    </row>
    <row r="57" spans="1:6" x14ac:dyDescent="0.2">
      <c r="A57" s="57" t="s">
        <v>200</v>
      </c>
      <c r="B57" s="59"/>
      <c r="C57" s="58"/>
      <c r="D57" s="91" t="s">
        <v>207</v>
      </c>
      <c r="E57" s="122"/>
      <c r="F57" s="92"/>
    </row>
    <row r="58" spans="1:6" ht="33.75" x14ac:dyDescent="0.2">
      <c r="A58" s="35" t="s">
        <v>201</v>
      </c>
      <c r="B58" s="77" t="s">
        <v>206</v>
      </c>
      <c r="C58" s="77"/>
      <c r="D58" s="77"/>
      <c r="E58" s="77"/>
      <c r="F58" s="78"/>
    </row>
    <row r="59" spans="1:6" ht="45.75" thickBot="1" x14ac:dyDescent="0.25">
      <c r="A59" s="36" t="s">
        <v>202</v>
      </c>
      <c r="B59" s="84" t="s">
        <v>205</v>
      </c>
      <c r="C59" s="84"/>
      <c r="D59" s="37" t="s">
        <v>203</v>
      </c>
      <c r="E59" s="84" t="s">
        <v>204</v>
      </c>
      <c r="F59" s="85"/>
    </row>
    <row r="61" spans="1:6" x14ac:dyDescent="0.2">
      <c r="A61" s="111" t="s">
        <v>317</v>
      </c>
      <c r="B61" s="111"/>
      <c r="C61" s="111"/>
      <c r="D61" s="111"/>
      <c r="E61" s="111"/>
      <c r="F61" s="111"/>
    </row>
    <row r="62" spans="1:6" x14ac:dyDescent="0.2">
      <c r="A62" s="111"/>
      <c r="B62" s="111"/>
      <c r="C62" s="111"/>
      <c r="D62" s="111"/>
      <c r="E62" s="111"/>
      <c r="F62" s="111"/>
    </row>
    <row r="63" spans="1:6" x14ac:dyDescent="0.2">
      <c r="A63" s="111"/>
      <c r="B63" s="111"/>
      <c r="C63" s="111"/>
      <c r="D63" s="111"/>
      <c r="E63" s="111"/>
      <c r="F63" s="111"/>
    </row>
    <row r="64" spans="1:6" x14ac:dyDescent="0.2">
      <c r="A64" s="111"/>
      <c r="B64" s="111"/>
      <c r="C64" s="111"/>
      <c r="D64" s="111"/>
      <c r="E64" s="111"/>
      <c r="F64" s="111"/>
    </row>
  </sheetData>
  <sheetProtection selectLockedCells="1" selectUnlockedCells="1"/>
  <protectedRanges>
    <protectedRange sqref="B18:B19 E19 E21 F22 C20:C23 D24 B25 F25 E26 C26:C29 E29 D30:D33 D34:E34 C35:C36 F36 A38 C38:C39 B40 C41 B42 C43 B44 C45 B46:B47 B49 C50:C51 E49:E51 D48:F48 B52" name="EMPLOYMENT CHECK"/>
    <protectedRange sqref="C3 B5:F7 C8:F9 B11:F13 B15:B16 E16 D57 E59 B58:B59" name="EMPLOYMENT DATA"/>
  </protectedRanges>
  <mergeCells count="85">
    <mergeCell ref="B59:C59"/>
    <mergeCell ref="E59:F59"/>
    <mergeCell ref="A61:F64"/>
    <mergeCell ref="A52:A55"/>
    <mergeCell ref="B52:F55"/>
    <mergeCell ref="A56:F56"/>
    <mergeCell ref="A57:C57"/>
    <mergeCell ref="D57:F57"/>
    <mergeCell ref="B58:F58"/>
    <mergeCell ref="A48:C48"/>
    <mergeCell ref="A50:B50"/>
    <mergeCell ref="E50:F50"/>
    <mergeCell ref="A51:B51"/>
    <mergeCell ref="E51:F51"/>
    <mergeCell ref="B44:F44"/>
    <mergeCell ref="A45:B45"/>
    <mergeCell ref="C45:F45"/>
    <mergeCell ref="B46:F46"/>
    <mergeCell ref="B47:F47"/>
    <mergeCell ref="B40:F40"/>
    <mergeCell ref="A41:B41"/>
    <mergeCell ref="C41:F41"/>
    <mergeCell ref="B42:F42"/>
    <mergeCell ref="A43:B43"/>
    <mergeCell ref="C43:F43"/>
    <mergeCell ref="A36:B36"/>
    <mergeCell ref="D36:E36"/>
    <mergeCell ref="A37:F37"/>
    <mergeCell ref="E38:F38"/>
    <mergeCell ref="A39:B39"/>
    <mergeCell ref="C39:F39"/>
    <mergeCell ref="A33:C33"/>
    <mergeCell ref="A30:C30"/>
    <mergeCell ref="D30:E30"/>
    <mergeCell ref="A34:C34"/>
    <mergeCell ref="A35:B35"/>
    <mergeCell ref="C35:F35"/>
    <mergeCell ref="A29:B29"/>
    <mergeCell ref="A31:C31"/>
    <mergeCell ref="D31:F31"/>
    <mergeCell ref="A32:C32"/>
    <mergeCell ref="E32:F32"/>
    <mergeCell ref="A27:B27"/>
    <mergeCell ref="C27:D27"/>
    <mergeCell ref="E27:F27"/>
    <mergeCell ref="A24:C24"/>
    <mergeCell ref="D24:E24"/>
    <mergeCell ref="D25:E25"/>
    <mergeCell ref="A23:B23"/>
    <mergeCell ref="C23:D23"/>
    <mergeCell ref="E23:F23"/>
    <mergeCell ref="B25:C25"/>
    <mergeCell ref="A26:B26"/>
    <mergeCell ref="A20:B20"/>
    <mergeCell ref="C20:F20"/>
    <mergeCell ref="A21:B21"/>
    <mergeCell ref="A22:B22"/>
    <mergeCell ref="D22:E22"/>
    <mergeCell ref="B16:C16"/>
    <mergeCell ref="E16:F16"/>
    <mergeCell ref="A17:F17"/>
    <mergeCell ref="B18:F18"/>
    <mergeCell ref="B19:C19"/>
    <mergeCell ref="E19:F19"/>
    <mergeCell ref="B11:F11"/>
    <mergeCell ref="B12:F12"/>
    <mergeCell ref="B13:F13"/>
    <mergeCell ref="A14:F14"/>
    <mergeCell ref="B15:F15"/>
    <mergeCell ref="A28:B28"/>
    <mergeCell ref="C28:E28"/>
    <mergeCell ref="A1:F1"/>
    <mergeCell ref="A2:F2"/>
    <mergeCell ref="A3:B3"/>
    <mergeCell ref="C3:D3"/>
    <mergeCell ref="E3:F3"/>
    <mergeCell ref="A4:F4"/>
    <mergeCell ref="B5:F5"/>
    <mergeCell ref="B6:F6"/>
    <mergeCell ref="B7:F7"/>
    <mergeCell ref="A8:B8"/>
    <mergeCell ref="C8:F8"/>
    <mergeCell ref="A9:B9"/>
    <mergeCell ref="C9:F9"/>
    <mergeCell ref="A10:F10"/>
  </mergeCells>
  <conditionalFormatting sqref="B5:F7 C8:F9 B11:F13 B15:F15 B16:C16 E16:F16 B18:F18 B19:C19 E19:F19 C20:F20 E21 C21:C22 C23:D23 F22 F25 E26 B25:C25 E59:F59 D34:E34 C35:F35 C36 F36 C38 A38 C39:F39 B40:F40 C41:F41 B42:F42 C43:F43 B44:F44 C45:F45 B46:F47 D48 F48 E48:E49 B49 C50:C51 E50:F51 B52:F55 D57:F57 B58:F58 B59:C59 D31:D33 E29:E30 C26:C30 D27">
    <cfRule type="containsBlanks" dxfId="8" priority="4" stopIfTrue="1">
      <formula>LEN(TRIM(A5))=0</formula>
    </cfRule>
  </conditionalFormatting>
  <conditionalFormatting sqref="C3:D3">
    <cfRule type="containsBlanks" dxfId="7" priority="3" stopIfTrue="1">
      <formula>LEN(TRIM(C3))=0</formula>
    </cfRule>
  </conditionalFormatting>
  <conditionalFormatting sqref="D30">
    <cfRule type="containsBlanks" dxfId="6" priority="2" stopIfTrue="1">
      <formula>LEN(TRIM(D30))=0</formula>
    </cfRule>
  </conditionalFormatting>
  <conditionalFormatting sqref="D24:E24">
    <cfRule type="containsBlanks" dxfId="5" priority="1" stopIfTrue="1">
      <formula>LEN(TRIM(D24))=0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T59"/>
  <sheetViews>
    <sheetView tabSelected="1" view="pageBreakPreview" zoomScaleNormal="85" zoomScaleSheetLayoutView="100" workbookViewId="0">
      <selection activeCell="S23" activeCellId="1" sqref="B28:J28 S23"/>
    </sheetView>
  </sheetViews>
  <sheetFormatPr defaultColWidth="9.140625" defaultRowHeight="15" x14ac:dyDescent="0.2"/>
  <cols>
    <col min="1" max="1" width="8.85546875" style="1" customWidth="1"/>
    <col min="2" max="2" width="2.85546875" style="1" customWidth="1"/>
    <col min="3" max="3" width="9.140625" style="1"/>
    <col min="4" max="5" width="4.28515625" style="1" customWidth="1"/>
    <col min="6" max="6" width="4.42578125" style="1" customWidth="1"/>
    <col min="7" max="7" width="8.28515625" style="1" customWidth="1"/>
    <col min="8" max="8" width="4.140625" style="1" customWidth="1"/>
    <col min="9" max="9" width="5.140625" style="1" customWidth="1"/>
    <col min="10" max="10" width="10.5703125" style="1" customWidth="1"/>
    <col min="11" max="11" width="4.140625" style="1" customWidth="1"/>
    <col min="12" max="12" width="12.42578125" style="1" customWidth="1"/>
    <col min="13" max="13" width="4.28515625" style="1" customWidth="1"/>
    <col min="14" max="14" width="7.5703125" style="1" customWidth="1"/>
    <col min="15" max="15" width="4.42578125" style="1" customWidth="1"/>
    <col min="16" max="16" width="4.5703125" style="1" customWidth="1"/>
    <col min="17" max="17" width="10.140625" style="1" customWidth="1"/>
    <col min="18" max="18" width="3" style="1" customWidth="1"/>
    <col min="19" max="16384" width="9.140625" style="1"/>
  </cols>
  <sheetData>
    <row r="1" spans="1:20" ht="28.5" customHeight="1" x14ac:dyDescent="0.2">
      <c r="H1" s="123"/>
      <c r="I1" s="123"/>
      <c r="J1" s="123"/>
      <c r="K1" s="123"/>
      <c r="L1" s="123"/>
      <c r="M1" s="124" t="str">
        <f>TRIM('EVR2'!B16)</f>
        <v>INPUT||pt=B:16||val=</v>
      </c>
      <c r="N1" s="124"/>
      <c r="O1" s="124"/>
      <c r="P1" s="124"/>
      <c r="Q1" s="124"/>
    </row>
    <row r="2" spans="1:20" x14ac:dyDescent="0.2">
      <c r="H2" s="123"/>
      <c r="I2" s="123"/>
      <c r="J2" s="123"/>
      <c r="K2" s="123"/>
      <c r="L2" s="123"/>
      <c r="M2" s="125" t="s">
        <v>0</v>
      </c>
      <c r="N2" s="125"/>
      <c r="O2" s="125"/>
      <c r="P2" s="125"/>
      <c r="Q2" s="125"/>
    </row>
    <row r="3" spans="1:20" ht="7.5" customHeight="1" x14ac:dyDescent="0.2">
      <c r="H3" s="123"/>
      <c r="I3" s="123"/>
      <c r="J3" s="123"/>
      <c r="K3" s="123"/>
      <c r="L3" s="123"/>
      <c r="M3" s="9"/>
      <c r="N3" s="9"/>
      <c r="O3" s="9"/>
      <c r="P3" s="9"/>
      <c r="Q3" s="9"/>
    </row>
    <row r="4" spans="1:20" ht="19.5" x14ac:dyDescent="0.2">
      <c r="A4" s="126" t="s">
        <v>52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</row>
    <row r="5" spans="1:20" ht="3.75" customHeight="1" x14ac:dyDescent="0.2">
      <c r="A5" s="10"/>
      <c r="B5" s="10"/>
      <c r="C5" s="10"/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  <c r="O5" s="10"/>
      <c r="P5" s="10"/>
      <c r="Q5" s="10"/>
    </row>
    <row r="6" spans="1:20" ht="19.5" x14ac:dyDescent="0.2">
      <c r="A6" s="12" t="s">
        <v>1</v>
      </c>
      <c r="B6" s="10"/>
      <c r="C6" s="10"/>
      <c r="D6" s="10"/>
      <c r="E6" s="127" t="str">
        <f>IF(AND(F8="",I8=""),"",UPPER('EVR2'!B5&amp;", "&amp;'EVR2'!B6&amp;" "&amp;'EVR2'!B7))</f>
        <v/>
      </c>
      <c r="F6" s="127"/>
      <c r="G6" s="127"/>
      <c r="H6" s="127"/>
      <c r="I6" s="127"/>
      <c r="J6" s="127"/>
      <c r="K6" s="127"/>
      <c r="L6" s="127"/>
      <c r="M6" s="127"/>
      <c r="N6" s="127"/>
      <c r="O6" s="10"/>
      <c r="P6" s="10"/>
      <c r="Q6" s="10"/>
    </row>
    <row r="7" spans="1:20" ht="6.75" customHeight="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R7" s="2"/>
    </row>
    <row r="8" spans="1:20" ht="18.75" x14ac:dyDescent="0.2">
      <c r="A8" s="6" t="s">
        <v>38</v>
      </c>
      <c r="B8" s="6"/>
      <c r="C8" s="2"/>
      <c r="D8" s="2"/>
      <c r="E8" s="2"/>
      <c r="F8" s="30" t="str">
        <f>IF('EVR2'!C3="SUBJECT","√","")</f>
        <v/>
      </c>
      <c r="G8" s="13" t="s">
        <v>2</v>
      </c>
      <c r="I8" s="14" t="str">
        <f>IF('EVR2'!C3="CO-MAKER","√","")</f>
        <v/>
      </c>
      <c r="J8" s="13" t="s">
        <v>3</v>
      </c>
      <c r="K8" s="2"/>
      <c r="L8" s="2"/>
      <c r="M8" s="2"/>
      <c r="N8" s="2"/>
      <c r="O8" s="2"/>
      <c r="T8" s="7"/>
    </row>
    <row r="9" spans="1:20" ht="6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20" x14ac:dyDescent="0.2">
      <c r="A10" s="128" t="s">
        <v>39</v>
      </c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5"/>
    </row>
    <row r="11" spans="1:20" ht="7.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R11" s="2"/>
    </row>
    <row r="12" spans="1:20" ht="21" customHeight="1" x14ac:dyDescent="0.2">
      <c r="A12" s="6" t="s">
        <v>53</v>
      </c>
      <c r="B12" s="6"/>
      <c r="C12" s="2"/>
      <c r="D12" s="2"/>
      <c r="E12" s="129" t="str">
        <f>TRIM(UPPER('EVR2'!C8))</f>
        <v>INPUT||PT=C:8||VAL=</v>
      </c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</row>
    <row r="13" spans="1:20" ht="7.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20" ht="18.75" customHeight="1" x14ac:dyDescent="0.2">
      <c r="A14" s="6" t="s">
        <v>41</v>
      </c>
      <c r="B14" s="6"/>
      <c r="C14" s="6"/>
      <c r="D14" s="6"/>
      <c r="E14" s="6"/>
      <c r="F14" s="14" t="str">
        <f>IF('EVR2'!D30="SINGLE","√","")</f>
        <v/>
      </c>
      <c r="G14" s="16" t="s">
        <v>4</v>
      </c>
      <c r="H14" s="14" t="str">
        <f>IF('EVR2'!D30="PARTNERSHIP","√","")</f>
        <v/>
      </c>
      <c r="I14" s="2" t="s">
        <v>42</v>
      </c>
      <c r="J14" s="13"/>
      <c r="K14" s="30" t="str">
        <f>IF('EVR2'!D30="CORPORATION","√","")</f>
        <v/>
      </c>
      <c r="L14" s="16" t="s">
        <v>44</v>
      </c>
      <c r="M14" s="14" t="str">
        <f>IF('EVR2'!D30="FAMILY BUSINESS","√","")</f>
        <v/>
      </c>
      <c r="N14" s="17" t="s">
        <v>43</v>
      </c>
      <c r="O14" s="2"/>
      <c r="P14" s="2"/>
    </row>
    <row r="15" spans="1:20" ht="3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20" ht="17.25" customHeight="1" x14ac:dyDescent="0.2">
      <c r="A16" s="6" t="s">
        <v>54</v>
      </c>
      <c r="B16" s="6"/>
      <c r="C16" s="129" t="str">
        <f>TRIM(UPPER('EVR2'!C9))</f>
        <v>INPUT||PT=C:19||VAL=</v>
      </c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29"/>
      <c r="P16" s="129"/>
      <c r="Q16" s="129"/>
    </row>
    <row r="17" spans="1:17" ht="3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7" ht="18.75" customHeight="1" x14ac:dyDescent="0.2">
      <c r="A18" s="6" t="s">
        <v>55</v>
      </c>
      <c r="B18" s="6"/>
      <c r="C18" s="2"/>
      <c r="D18" s="2"/>
      <c r="E18" s="130" t="str">
        <f>IF('EVR2'!D34="","",IF('EVR2'!E34="",TRIM('EVR2'!D34),TRIM('EVR2'!D34&amp;" / "&amp;'EVR2'!E34)))</f>
        <v>INPUT||pt=D:34||val= / INPUT||pt=E:34||val=</v>
      </c>
      <c r="F18" s="130"/>
      <c r="G18" s="130"/>
      <c r="H18" s="130"/>
      <c r="I18" s="130"/>
      <c r="J18" s="130"/>
      <c r="K18" s="2"/>
      <c r="L18" s="6" t="s">
        <v>56</v>
      </c>
      <c r="M18" s="2"/>
      <c r="N18" s="18"/>
      <c r="O18" s="130" t="str">
        <f>IF(AND('EVR2'!C29="",'EVR2'!E29=""),"",IF(AND('EVR2'!C29&gt;0,'EVR2'!E29=""),'EVR2'!C29&amp;" YEAR(S)",IF(AND('EVR2'!C29="",'EVR2'!E29&gt;0),'EVR2'!E29&amp;" MONTH(S)",IF(AND('EVR2'!C29&gt;0,'EVR2'!E29&gt;0),'EVR2'!C29&amp;" YEAR(S) AND"&amp;CHAR(10)&amp;'EVR2'!E29&amp;" MONTH(S)"))))</f>
        <v>INPUT||pt=C:29||val= YEAR(S) AND
INPUT||pt=E:29||val= MONTH(S)</v>
      </c>
      <c r="P18" s="130"/>
      <c r="Q18" s="130"/>
    </row>
    <row r="19" spans="1:17" ht="3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7" ht="17.25" customHeight="1" x14ac:dyDescent="0.2">
      <c r="A20" s="6" t="s">
        <v>50</v>
      </c>
      <c r="B20" s="6"/>
      <c r="C20" s="2"/>
      <c r="D20" s="2"/>
      <c r="E20" s="131" t="str">
        <f>TRIM(UPPER('EVR2'!C28))</f>
        <v>INPUT||PT=C:28||VAL=</v>
      </c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</row>
    <row r="21" spans="1:17" ht="6.75" customHeight="1" x14ac:dyDescent="0.2">
      <c r="A21" s="6"/>
      <c r="B21" s="6"/>
      <c r="C21" s="2"/>
      <c r="D21" s="2"/>
      <c r="E21" s="3"/>
      <c r="F21" s="3"/>
      <c r="G21" s="3"/>
      <c r="H21" s="3"/>
      <c r="I21" s="3"/>
      <c r="J21" s="3"/>
      <c r="K21" s="3"/>
      <c r="L21" s="3"/>
      <c r="M21" s="2"/>
      <c r="N21" s="2"/>
      <c r="O21" s="2"/>
    </row>
    <row r="22" spans="1:17" x14ac:dyDescent="0.2">
      <c r="A22" s="6" t="s">
        <v>57</v>
      </c>
      <c r="B22" s="6"/>
      <c r="C22" s="2"/>
      <c r="D22" s="2"/>
      <c r="E22" s="14" t="str">
        <f>IF('EVR2'!C27="TRADING","√","")</f>
        <v/>
      </c>
      <c r="F22" s="132" t="s">
        <v>46</v>
      </c>
      <c r="G22" s="132"/>
      <c r="H22" s="14" t="str">
        <f>IF('EVR2'!C27="MANUFACTURING","√","")</f>
        <v/>
      </c>
      <c r="I22" s="17" t="s">
        <v>45</v>
      </c>
      <c r="J22" s="19"/>
      <c r="K22" s="30" t="str">
        <f>IF('EVR2'!C27="SERVICES","√","")</f>
        <v/>
      </c>
      <c r="L22" s="16" t="s">
        <v>47</v>
      </c>
      <c r="M22" s="14" t="str">
        <f>IF('EVR2'!C27="OTHERS","√","")</f>
        <v/>
      </c>
      <c r="N22" s="133" t="s">
        <v>48</v>
      </c>
      <c r="O22" s="133"/>
      <c r="P22" s="133"/>
    </row>
    <row r="23" spans="1:17" x14ac:dyDescent="0.2">
      <c r="A23" s="6"/>
      <c r="B23" s="6"/>
      <c r="C23" s="2"/>
      <c r="D23" s="2"/>
      <c r="E23" s="3"/>
      <c r="F23" s="3"/>
      <c r="G23" s="3"/>
      <c r="H23" s="3"/>
      <c r="I23" s="3"/>
      <c r="J23" s="3"/>
      <c r="K23" s="3"/>
      <c r="L23" s="3"/>
      <c r="M23" s="2"/>
      <c r="N23" s="2"/>
      <c r="O23" s="2"/>
    </row>
    <row r="24" spans="1:17" x14ac:dyDescent="0.2">
      <c r="A24" s="128" t="s">
        <v>58</v>
      </c>
      <c r="B24" s="128"/>
      <c r="C24" s="128"/>
      <c r="D24" s="128"/>
      <c r="E24" s="128"/>
      <c r="F24" s="128"/>
      <c r="G24" s="128"/>
      <c r="H24" s="128"/>
      <c r="I24" s="128"/>
      <c r="J24" s="128"/>
      <c r="K24" s="128"/>
      <c r="L24" s="128"/>
      <c r="M24" s="128"/>
      <c r="N24" s="128"/>
      <c r="O24" s="128"/>
      <c r="P24" s="128"/>
      <c r="Q24" s="128"/>
    </row>
    <row r="25" spans="1:17" ht="7.5" customHeight="1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2"/>
      <c r="O25" s="2"/>
    </row>
    <row r="26" spans="1:17" x14ac:dyDescent="0.2">
      <c r="A26" s="6" t="s">
        <v>59</v>
      </c>
      <c r="B26" s="6"/>
      <c r="C26" s="2"/>
      <c r="D26" s="2"/>
      <c r="E26" s="129" t="str">
        <f>E6</f>
        <v/>
      </c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</row>
    <row r="27" spans="1:17" ht="3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7" s="20" customFormat="1" ht="24.75" customHeight="1" x14ac:dyDescent="0.2">
      <c r="A28" s="6" t="s">
        <v>40</v>
      </c>
      <c r="B28" s="130" t="str">
        <f>TRIM(UPPER('EVR2'!E19))</f>
        <v>SELECT||PT=E:19||VAL=MANAGERIAL</v>
      </c>
      <c r="C28" s="130"/>
      <c r="D28" s="130"/>
      <c r="E28" s="130"/>
      <c r="F28" s="130"/>
      <c r="G28" s="130"/>
      <c r="H28" s="130"/>
      <c r="I28" s="130"/>
      <c r="J28" s="130"/>
      <c r="K28" s="12" t="s">
        <v>60</v>
      </c>
      <c r="M28" s="6"/>
      <c r="N28" s="16"/>
      <c r="O28" s="134" t="str">
        <f>IF(AND('EVR2'!C21="",'EVR2'!E21=""),"",IF(AND('EVR2'!C21&gt;0,'EVR2'!E21=""),'EVR2'!C21&amp;" YEAR(S)",IF(AND('EVR2'!C21="",'EVR2'!E21&gt;0),'EVR2'!E21&amp;" MONTH(S)",IF(AND('EVR2'!C21&gt;0,'EVR2'!E21&gt;0),'EVR2'!C21&amp;" YEAR(S) AND"&amp;CHAR(10)&amp;'EVR2'!E21&amp;" MONTH(S)"))))</f>
        <v>INPUT||pt=C:21||val= YEAR(S) AND
INPUT||pt=E:21||val= MONTH(S)</v>
      </c>
      <c r="P28" s="134"/>
      <c r="Q28" s="134"/>
    </row>
    <row r="29" spans="1:17" ht="9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7" x14ac:dyDescent="0.2">
      <c r="A30" s="6" t="s">
        <v>61</v>
      </c>
      <c r="B30" s="6"/>
      <c r="C30" s="2"/>
      <c r="D30" s="2"/>
      <c r="E30" s="14" t="str">
        <f>IF('EVR2'!C23="REGULAR","√","")</f>
        <v/>
      </c>
      <c r="F30" s="17" t="s">
        <v>62</v>
      </c>
      <c r="G30" s="19"/>
      <c r="H30" s="14" t="str">
        <f>IF('EVR2'!C23="PROBATIONARY","√","")</f>
        <v/>
      </c>
      <c r="I30" s="16" t="s">
        <v>63</v>
      </c>
      <c r="J30" s="3"/>
      <c r="K30" s="14" t="str">
        <f>IF('EVR2'!C23="CONTRACTUAL","√","")</f>
        <v/>
      </c>
      <c r="L30" s="16" t="s">
        <v>64</v>
      </c>
      <c r="M30" s="14" t="str">
        <f>IF('EVR2'!C23="CO-TERMINUS","√","")</f>
        <v/>
      </c>
      <c r="N30" s="16" t="s">
        <v>65</v>
      </c>
      <c r="O30" s="16"/>
      <c r="P30" s="2"/>
    </row>
    <row r="31" spans="1:17" ht="3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7" x14ac:dyDescent="0.2">
      <c r="A32" s="2"/>
      <c r="B32" s="2"/>
      <c r="C32" s="2"/>
      <c r="D32" s="2"/>
      <c r="E32" s="14" t="str">
        <f>IF('EVR2'!C23="TRAINEE","√","")</f>
        <v/>
      </c>
      <c r="F32" s="2" t="s">
        <v>66</v>
      </c>
      <c r="G32" s="2"/>
      <c r="H32" s="14" t="str">
        <f>IF('EVR2'!C23="CONSULTANT","√","")</f>
        <v/>
      </c>
      <c r="I32" s="16" t="s">
        <v>67</v>
      </c>
      <c r="J32" s="2"/>
      <c r="K32" s="14" t="str">
        <f>IF('EVR2'!C23="AGENT","√","")</f>
        <v/>
      </c>
      <c r="L32" s="16" t="s">
        <v>68</v>
      </c>
      <c r="M32" s="14" t="str">
        <f>IF('EVR2'!C23="COMMISSION","√","")</f>
        <v/>
      </c>
      <c r="N32" s="16" t="s">
        <v>69</v>
      </c>
      <c r="O32" s="16"/>
    </row>
    <row r="33" spans="1:17" ht="13.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7" x14ac:dyDescent="0.2">
      <c r="A34" s="6" t="s">
        <v>70</v>
      </c>
      <c r="B34" s="6"/>
      <c r="C34" s="2"/>
      <c r="D34" s="2"/>
      <c r="E34" s="135">
        <f>SUM(F37:I40)</f>
        <v>0</v>
      </c>
      <c r="F34" s="135"/>
      <c r="G34" s="135"/>
      <c r="H34" s="135"/>
      <c r="I34" s="135"/>
      <c r="J34" s="2"/>
      <c r="K34" s="30" t="str">
        <f>IF('EVR2'!D24="MONTHLY","√","")</f>
        <v/>
      </c>
      <c r="L34" s="16" t="s">
        <v>71</v>
      </c>
      <c r="M34" s="14" t="str">
        <f>IF('EVR2'!D24="ANNUAL","√","")</f>
        <v/>
      </c>
      <c r="N34" s="16" t="s">
        <v>72</v>
      </c>
      <c r="O34" s="16"/>
    </row>
    <row r="35" spans="1:1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3"/>
      <c r="L35" s="2"/>
      <c r="M35" s="2"/>
      <c r="N35" s="2"/>
    </row>
    <row r="36" spans="1:17" x14ac:dyDescent="0.2">
      <c r="A36" s="6" t="s">
        <v>73</v>
      </c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7" x14ac:dyDescent="0.2">
      <c r="A37" s="2"/>
      <c r="B37" s="2"/>
      <c r="C37" s="2" t="s">
        <v>74</v>
      </c>
      <c r="D37" s="2"/>
      <c r="E37" s="2"/>
      <c r="F37" s="130" t="str">
        <f>TRIM('EVR2'!B25)</f>
        <v>INPUT||pt=B:25||val=</v>
      </c>
      <c r="G37" s="130"/>
      <c r="H37" s="130"/>
      <c r="I37" s="130"/>
      <c r="J37" s="2"/>
      <c r="K37" s="2"/>
      <c r="L37" s="2"/>
      <c r="M37" s="2"/>
      <c r="N37" s="2"/>
      <c r="O37" s="2"/>
    </row>
    <row r="38" spans="1:17" x14ac:dyDescent="0.2">
      <c r="A38" s="2"/>
      <c r="B38" s="2"/>
      <c r="C38" s="2" t="s">
        <v>75</v>
      </c>
      <c r="D38" s="2"/>
      <c r="E38" s="2"/>
      <c r="F38" s="130" t="str">
        <f>TRIM('EVR2'!F25)</f>
        <v>INPUT||pt=F:25||val=</v>
      </c>
      <c r="G38" s="130"/>
      <c r="H38" s="130"/>
      <c r="I38" s="130"/>
      <c r="J38" s="2"/>
      <c r="K38" s="2"/>
      <c r="L38" s="2"/>
      <c r="M38" s="2"/>
      <c r="N38" s="2"/>
      <c r="O38" s="2"/>
    </row>
    <row r="39" spans="1:17" x14ac:dyDescent="0.2">
      <c r="A39" s="2"/>
      <c r="B39" s="2"/>
      <c r="C39" s="2" t="s">
        <v>76</v>
      </c>
      <c r="D39" s="2"/>
      <c r="E39" s="2"/>
      <c r="F39" s="130" t="str">
        <f>TRIM('EVR2'!C26)</f>
        <v>INPUT||pt=C:26||val=</v>
      </c>
      <c r="G39" s="130"/>
      <c r="H39" s="130"/>
      <c r="I39" s="130"/>
      <c r="J39" s="2"/>
      <c r="K39" s="2"/>
      <c r="L39" s="2"/>
      <c r="M39" s="2"/>
      <c r="N39" s="2"/>
      <c r="O39" s="2"/>
    </row>
    <row r="40" spans="1:17" x14ac:dyDescent="0.2">
      <c r="A40" s="2"/>
      <c r="B40" s="2"/>
      <c r="C40" s="2" t="s">
        <v>77</v>
      </c>
      <c r="D40" s="2"/>
      <c r="E40" s="2"/>
      <c r="F40" s="130" t="str">
        <f>TRIM('EVR2'!E26)</f>
        <v>INPUT||pt=E:26||val=</v>
      </c>
      <c r="G40" s="130"/>
      <c r="H40" s="130"/>
      <c r="I40" s="130"/>
      <c r="J40" s="2"/>
      <c r="K40" s="2"/>
      <c r="L40" s="2"/>
      <c r="M40" s="2"/>
      <c r="N40" s="2"/>
      <c r="O40" s="2"/>
    </row>
    <row r="41" spans="1:1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7" x14ac:dyDescent="0.2">
      <c r="A42" s="6" t="s">
        <v>78</v>
      </c>
      <c r="B42" s="6"/>
      <c r="C42" s="2"/>
      <c r="D42" s="2"/>
      <c r="E42" s="130" t="str">
        <f>TRIM(UPPER('EVR2'!C39))</f>
        <v>INPUT||PT=C:39||VAL=</v>
      </c>
      <c r="F42" s="130"/>
      <c r="G42" s="130"/>
      <c r="H42" s="130"/>
      <c r="I42" s="130"/>
      <c r="J42" s="130"/>
      <c r="K42" s="130"/>
      <c r="L42" s="21" t="s">
        <v>40</v>
      </c>
      <c r="M42" s="130" t="str">
        <f>TRIM(UPPER('EVR2'!B40))</f>
        <v>INPUT||PT=B:41||VAL=</v>
      </c>
      <c r="N42" s="130"/>
      <c r="O42" s="130"/>
      <c r="P42" s="130"/>
      <c r="Q42" s="130"/>
    </row>
    <row r="43" spans="1:17" ht="3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L43" s="22"/>
      <c r="M43" s="8"/>
      <c r="N43" s="8"/>
      <c r="O43" s="8"/>
      <c r="P43" s="23"/>
      <c r="Q43" s="23"/>
    </row>
    <row r="44" spans="1:17" x14ac:dyDescent="0.2">
      <c r="A44" s="6" t="s">
        <v>79</v>
      </c>
      <c r="B44" s="6"/>
      <c r="C44" s="2"/>
      <c r="D44" s="2"/>
      <c r="E44" s="130" t="str">
        <f>TRIM(UPPER('EVR2'!C41))</f>
        <v>INPUT||PT=C:41||VAL=</v>
      </c>
      <c r="F44" s="130"/>
      <c r="G44" s="130"/>
      <c r="H44" s="130"/>
      <c r="I44" s="130"/>
      <c r="J44" s="130"/>
      <c r="K44" s="130"/>
      <c r="L44" s="21" t="s">
        <v>40</v>
      </c>
      <c r="M44" s="130" t="str">
        <f>TRIM(UPPER('EVR2'!B42))</f>
        <v>INPUT||PT=B:42||VAL=</v>
      </c>
      <c r="N44" s="130"/>
      <c r="O44" s="130"/>
      <c r="P44" s="130"/>
      <c r="Q44" s="130"/>
    </row>
    <row r="45" spans="1:17" ht="3" customHeight="1" x14ac:dyDescent="0.2">
      <c r="A45" s="6"/>
      <c r="B45" s="6"/>
      <c r="C45" s="2"/>
      <c r="D45" s="2"/>
      <c r="E45" s="2"/>
      <c r="F45" s="2"/>
      <c r="G45" s="2"/>
      <c r="H45" s="2"/>
      <c r="I45" s="2"/>
      <c r="J45" s="2"/>
      <c r="L45" s="22"/>
      <c r="M45" s="8"/>
      <c r="N45" s="8"/>
      <c r="O45" s="8"/>
      <c r="P45" s="23"/>
      <c r="Q45" s="23"/>
    </row>
    <row r="46" spans="1:17" x14ac:dyDescent="0.2">
      <c r="A46" s="6" t="s">
        <v>80</v>
      </c>
      <c r="B46" s="6"/>
      <c r="C46" s="2"/>
      <c r="D46" s="2"/>
      <c r="E46" s="130" t="str">
        <f>TRIM(UPPER('EVR2'!C43))</f>
        <v>INPUT||PT=C:43||VAL=</v>
      </c>
      <c r="F46" s="130"/>
      <c r="G46" s="130"/>
      <c r="H46" s="130"/>
      <c r="I46" s="130"/>
      <c r="J46" s="130"/>
      <c r="K46" s="130"/>
      <c r="L46" s="21" t="s">
        <v>40</v>
      </c>
      <c r="M46" s="130" t="str">
        <f>TRIM(UPPER('EVR2'!B44))</f>
        <v>INPUT||PT=B:44||VAL=</v>
      </c>
      <c r="N46" s="130"/>
      <c r="O46" s="130"/>
      <c r="P46" s="130"/>
      <c r="Q46" s="130"/>
    </row>
    <row r="47" spans="1:17" ht="3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L47" s="2"/>
      <c r="M47" s="2"/>
      <c r="N47" s="2"/>
      <c r="O47" s="2"/>
    </row>
    <row r="48" spans="1:1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7" x14ac:dyDescent="0.2">
      <c r="A49" s="140" t="s">
        <v>81</v>
      </c>
      <c r="B49" s="140"/>
      <c r="C49" s="140"/>
      <c r="D49" s="140"/>
      <c r="E49" s="140"/>
      <c r="F49" s="140"/>
      <c r="G49" s="140"/>
      <c r="H49" s="140"/>
      <c r="I49" s="140"/>
      <c r="J49" s="140"/>
      <c r="K49" s="140"/>
      <c r="L49" s="140"/>
      <c r="M49" s="140"/>
      <c r="N49" s="140"/>
      <c r="O49" s="140"/>
      <c r="P49" s="140"/>
      <c r="Q49" s="140"/>
    </row>
    <row r="50" spans="1:17" ht="15" customHeight="1" x14ac:dyDescent="0.2">
      <c r="A50" s="141" t="str">
        <f>TRIM(UPPER('EVR2'!B52))</f>
        <v>INPUT||PT=B:52||VAL=</v>
      </c>
      <c r="B50" s="142"/>
      <c r="C50" s="142"/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3"/>
    </row>
    <row r="51" spans="1:17" x14ac:dyDescent="0.2">
      <c r="A51" s="144"/>
      <c r="B51" s="145"/>
      <c r="C51" s="145"/>
      <c r="D51" s="145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6"/>
    </row>
    <row r="52" spans="1:17" x14ac:dyDescent="0.2">
      <c r="A52" s="147"/>
      <c r="B52" s="148"/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9"/>
    </row>
    <row r="53" spans="1:1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7" x14ac:dyDescent="0.2">
      <c r="A54" s="12" t="s">
        <v>82</v>
      </c>
      <c r="B54" s="12"/>
      <c r="C54" s="130" t="str">
        <f>TRIM(UPPER('EVR2'!C45))</f>
        <v>INPUT||PT=C:45||VAL=</v>
      </c>
      <c r="D54" s="130"/>
      <c r="E54" s="130"/>
      <c r="F54" s="130"/>
      <c r="G54" s="130"/>
      <c r="H54" s="130"/>
      <c r="I54" s="130"/>
      <c r="J54" s="130"/>
      <c r="K54" s="130"/>
      <c r="L54" s="21" t="s">
        <v>40</v>
      </c>
      <c r="M54" s="130" t="str">
        <f>TRIM(UPPER('EVR2'!B46))</f>
        <v>INPUT||PT=B:46||VAL=</v>
      </c>
      <c r="N54" s="130"/>
      <c r="O54" s="130"/>
      <c r="P54" s="130"/>
      <c r="Q54" s="130"/>
    </row>
    <row r="55" spans="1:17" ht="3.75" customHeight="1" x14ac:dyDescent="0.2">
      <c r="A55" s="6"/>
      <c r="B55" s="6"/>
      <c r="C55" s="4"/>
      <c r="D55" s="4"/>
      <c r="E55" s="4"/>
      <c r="F55" s="4"/>
      <c r="G55" s="4"/>
      <c r="H55" s="4"/>
      <c r="I55" s="4"/>
      <c r="J55" s="4"/>
      <c r="K55" s="4"/>
      <c r="L55" s="21"/>
    </row>
    <row r="56" spans="1:17" ht="34.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L56" s="6"/>
      <c r="M56" s="2"/>
      <c r="N56" s="2"/>
      <c r="O56" s="2"/>
      <c r="P56" s="2"/>
      <c r="Q56" s="2"/>
    </row>
    <row r="57" spans="1:17" x14ac:dyDescent="0.2">
      <c r="A57" s="6" t="s">
        <v>83</v>
      </c>
      <c r="B57" s="6"/>
      <c r="C57" s="2"/>
      <c r="D57" s="2"/>
      <c r="E57" s="136" t="str">
        <f>TRIM(UPPER('EVR2'!B58))</f>
        <v>INPUT||PT=B:58||VAL=</v>
      </c>
      <c r="F57" s="136"/>
      <c r="G57" s="136"/>
      <c r="H57" s="136"/>
      <c r="I57" s="136"/>
      <c r="J57" s="136"/>
      <c r="K57" s="136"/>
      <c r="L57" s="24" t="s">
        <v>84</v>
      </c>
      <c r="M57" s="25"/>
      <c r="N57" s="137" t="s">
        <v>86</v>
      </c>
      <c r="O57" s="137"/>
      <c r="P57" s="137"/>
      <c r="Q57" s="137"/>
    </row>
    <row r="58" spans="1:17" ht="3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6"/>
      <c r="M58" s="2"/>
      <c r="N58" s="2"/>
      <c r="O58" s="2"/>
      <c r="P58" s="2"/>
      <c r="Q58" s="2"/>
    </row>
    <row r="59" spans="1:17" x14ac:dyDescent="0.2">
      <c r="A59" s="6" t="s">
        <v>85</v>
      </c>
      <c r="B59" s="6"/>
      <c r="C59" s="2"/>
      <c r="D59" s="2"/>
      <c r="E59" s="138" t="s">
        <v>37</v>
      </c>
      <c r="F59" s="138"/>
      <c r="G59" s="138"/>
      <c r="H59" s="138"/>
      <c r="I59" s="138"/>
      <c r="J59" s="138"/>
      <c r="K59" s="138"/>
      <c r="L59" s="24" t="s">
        <v>51</v>
      </c>
      <c r="M59" s="2"/>
      <c r="N59" s="139" t="str">
        <f>TRIM('EVR2'!B59)</f>
        <v>INPUT||pt=B:59||val=</v>
      </c>
      <c r="O59" s="139"/>
      <c r="P59" s="139"/>
      <c r="Q59" s="139"/>
    </row>
  </sheetData>
  <sheetProtection selectLockedCells="1" selectUnlockedCells="1"/>
  <mergeCells count="36">
    <mergeCell ref="E57:K57"/>
    <mergeCell ref="N57:Q57"/>
    <mergeCell ref="E59:K59"/>
    <mergeCell ref="N59:Q59"/>
    <mergeCell ref="E46:K46"/>
    <mergeCell ref="M46:Q46"/>
    <mergeCell ref="A49:Q49"/>
    <mergeCell ref="A50:Q52"/>
    <mergeCell ref="C54:K54"/>
    <mergeCell ref="M54:Q54"/>
    <mergeCell ref="F39:I39"/>
    <mergeCell ref="F40:I40"/>
    <mergeCell ref="E42:K42"/>
    <mergeCell ref="M42:Q42"/>
    <mergeCell ref="E44:K44"/>
    <mergeCell ref="M44:Q44"/>
    <mergeCell ref="B28:J28"/>
    <mergeCell ref="O28:Q28"/>
    <mergeCell ref="E34:I34"/>
    <mergeCell ref="F37:I37"/>
    <mergeCell ref="F38:I38"/>
    <mergeCell ref="E20:Q20"/>
    <mergeCell ref="F22:G22"/>
    <mergeCell ref="N22:P22"/>
    <mergeCell ref="A24:Q24"/>
    <mergeCell ref="E26:Q26"/>
    <mergeCell ref="A10:Q10"/>
    <mergeCell ref="E12:Q12"/>
    <mergeCell ref="C16:Q16"/>
    <mergeCell ref="E18:J18"/>
    <mergeCell ref="O18:Q18"/>
    <mergeCell ref="H1:L3"/>
    <mergeCell ref="M1:Q1"/>
    <mergeCell ref="M2:Q2"/>
    <mergeCell ref="A4:Q4"/>
    <mergeCell ref="E6:N6"/>
  </mergeCells>
  <conditionalFormatting sqref="F8 I8">
    <cfRule type="notContainsBlanks" dxfId="4" priority="5" stopIfTrue="1">
      <formula>LEN(TRIM(F8))&gt;0</formula>
    </cfRule>
  </conditionalFormatting>
  <conditionalFormatting sqref="F14 H14 K14 M14">
    <cfRule type="notContainsBlanks" dxfId="3" priority="4" stopIfTrue="1">
      <formula>LEN(TRIM(F14))&gt;0</formula>
    </cfRule>
  </conditionalFormatting>
  <conditionalFormatting sqref="E22 H22 K22 M22">
    <cfRule type="notContainsBlanks" dxfId="2" priority="3" stopIfTrue="1">
      <formula>LEN(TRIM(E22))&gt;0</formula>
    </cfRule>
  </conditionalFormatting>
  <conditionalFormatting sqref="E30 E32 H30 H32 K30 K32 M30 M32">
    <cfRule type="notContainsBlanks" dxfId="1" priority="2" stopIfTrue="1">
      <formula>LEN(TRIM(E30))&gt;0</formula>
    </cfRule>
  </conditionalFormatting>
  <conditionalFormatting sqref="K34 M34">
    <cfRule type="notContainsBlanks" dxfId="0" priority="1" stopIfTrue="1">
      <formula>LEN(TRIM(K34))&gt;0</formula>
    </cfRule>
  </conditionalFormatting>
  <printOptions horizontalCentered="1"/>
  <pageMargins left="0.25" right="0.25" top="0.25" bottom="0.25" header="0.51180555555555551" footer="0.51180555555555551"/>
  <pageSetup scale="93" firstPageNumber="0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"/>
  <sheetViews>
    <sheetView view="pageBreakPreview" zoomScale="85" zoomScaleNormal="100" zoomScaleSheetLayoutView="85" workbookViewId="0">
      <selection activeCell="H23" sqref="H23"/>
    </sheetView>
  </sheetViews>
  <sheetFormatPr defaultRowHeight="12.75" x14ac:dyDescent="0.2"/>
  <sheetData>
    <row r="1" spans="1:10" ht="15" x14ac:dyDescent="0.2">
      <c r="A1" s="150"/>
      <c r="B1" s="150"/>
      <c r="C1" s="150"/>
      <c r="D1" s="150"/>
      <c r="E1" s="150"/>
      <c r="F1" s="150"/>
      <c r="G1" s="150"/>
      <c r="H1" s="150"/>
      <c r="I1" s="150"/>
      <c r="J1" s="150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workbookViewId="0">
      <selection activeCell="E12" sqref="E12"/>
    </sheetView>
  </sheetViews>
  <sheetFormatPr defaultRowHeight="13.5" x14ac:dyDescent="0.25"/>
  <cols>
    <col min="1" max="25" width="9.140625" style="28" customWidth="1"/>
    <col min="26" max="26" width="8.85546875" style="28" customWidth="1"/>
    <col min="27" max="27" width="9.140625" customWidth="1"/>
  </cols>
  <sheetData>
    <row r="1" spans="1:26" x14ac:dyDescent="0.25">
      <c r="A1" s="27" t="s">
        <v>4</v>
      </c>
      <c r="B1" s="27" t="s">
        <v>9</v>
      </c>
      <c r="C1" s="27" t="s">
        <v>87</v>
      </c>
      <c r="D1" s="27" t="s">
        <v>88</v>
      </c>
      <c r="E1" s="27" t="s">
        <v>113</v>
      </c>
      <c r="F1" s="27" t="s">
        <v>89</v>
      </c>
      <c r="G1" s="27" t="s">
        <v>90</v>
      </c>
      <c r="H1" s="27" t="s">
        <v>91</v>
      </c>
      <c r="I1" s="27" t="s">
        <v>92</v>
      </c>
      <c r="J1" s="27" t="s">
        <v>93</v>
      </c>
      <c r="K1" s="27" t="s">
        <v>4</v>
      </c>
      <c r="L1" s="27" t="s">
        <v>9</v>
      </c>
      <c r="M1" s="27" t="s">
        <v>15</v>
      </c>
      <c r="N1" s="27" t="s">
        <v>87</v>
      </c>
      <c r="O1" s="27" t="s">
        <v>21</v>
      </c>
      <c r="P1" s="27" t="s">
        <v>31</v>
      </c>
      <c r="Q1" s="27" t="s">
        <v>34</v>
      </c>
      <c r="R1" s="27" t="s">
        <v>88</v>
      </c>
      <c r="S1" s="27"/>
      <c r="T1" s="27" t="s">
        <v>93</v>
      </c>
      <c r="U1" s="27" t="s">
        <v>114</v>
      </c>
      <c r="V1" s="27"/>
      <c r="W1" s="27" t="s">
        <v>271</v>
      </c>
      <c r="X1" s="27" t="s">
        <v>263</v>
      </c>
      <c r="Y1" s="27" t="s">
        <v>249</v>
      </c>
      <c r="Z1" s="27" t="s">
        <v>252</v>
      </c>
    </row>
    <row r="2" spans="1:26" x14ac:dyDescent="0.25">
      <c r="A2" s="27" t="s">
        <v>5</v>
      </c>
      <c r="B2" s="27" t="s">
        <v>10</v>
      </c>
      <c r="C2" s="27" t="s">
        <v>94</v>
      </c>
      <c r="D2" s="27" t="s">
        <v>95</v>
      </c>
      <c r="E2" s="27" t="s">
        <v>107</v>
      </c>
      <c r="F2" s="27" t="s">
        <v>96</v>
      </c>
      <c r="G2" s="27" t="s">
        <v>97</v>
      </c>
      <c r="H2" s="27" t="s">
        <v>98</v>
      </c>
      <c r="I2" s="27" t="s">
        <v>99</v>
      </c>
      <c r="J2" s="27" t="s">
        <v>100</v>
      </c>
      <c r="K2" s="27" t="s">
        <v>5</v>
      </c>
      <c r="L2" s="27" t="s">
        <v>10</v>
      </c>
      <c r="M2" s="27" t="s">
        <v>16</v>
      </c>
      <c r="N2" s="27" t="s">
        <v>94</v>
      </c>
      <c r="O2" s="27" t="s">
        <v>22</v>
      </c>
      <c r="P2" s="27" t="s">
        <v>32</v>
      </c>
      <c r="Q2" s="27" t="s">
        <v>20</v>
      </c>
      <c r="R2" s="27" t="s">
        <v>95</v>
      </c>
      <c r="S2" s="27"/>
      <c r="T2" s="27" t="s">
        <v>100</v>
      </c>
      <c r="U2" s="27" t="s">
        <v>115</v>
      </c>
      <c r="V2" s="27"/>
      <c r="W2" s="27" t="s">
        <v>272</v>
      </c>
      <c r="X2" s="27" t="s">
        <v>264</v>
      </c>
      <c r="Y2" s="27" t="s">
        <v>250</v>
      </c>
      <c r="Z2" s="27" t="s">
        <v>253</v>
      </c>
    </row>
    <row r="3" spans="1:26" x14ac:dyDescent="0.25">
      <c r="A3" s="27" t="s">
        <v>6</v>
      </c>
      <c r="B3" s="27" t="s">
        <v>11</v>
      </c>
      <c r="C3" s="27" t="s">
        <v>19</v>
      </c>
      <c r="D3" s="27" t="s">
        <v>49</v>
      </c>
      <c r="E3" s="27" t="s">
        <v>116</v>
      </c>
      <c r="F3" s="27" t="s">
        <v>101</v>
      </c>
      <c r="K3" s="27" t="s">
        <v>6</v>
      </c>
      <c r="L3" s="27" t="s">
        <v>11</v>
      </c>
      <c r="M3" s="27" t="s">
        <v>17</v>
      </c>
      <c r="N3" s="27" t="s">
        <v>19</v>
      </c>
      <c r="O3" s="27" t="s">
        <v>23</v>
      </c>
      <c r="P3" s="27" t="s">
        <v>33</v>
      </c>
      <c r="Q3" s="27" t="s">
        <v>35</v>
      </c>
      <c r="R3" s="27" t="s">
        <v>49</v>
      </c>
      <c r="S3" s="27"/>
      <c r="T3" s="27"/>
      <c r="U3" s="27"/>
      <c r="V3" s="27"/>
      <c r="W3" s="27" t="s">
        <v>273</v>
      </c>
      <c r="X3" s="27" t="s">
        <v>265</v>
      </c>
      <c r="Y3" s="27" t="s">
        <v>251</v>
      </c>
      <c r="Z3" s="27" t="s">
        <v>254</v>
      </c>
    </row>
    <row r="4" spans="1:26" x14ac:dyDescent="0.25">
      <c r="A4" s="27" t="s">
        <v>7</v>
      </c>
      <c r="B4" s="27" t="s">
        <v>12</v>
      </c>
      <c r="C4" s="27" t="s">
        <v>102</v>
      </c>
      <c r="D4" s="27" t="s">
        <v>103</v>
      </c>
      <c r="F4" s="27" t="s">
        <v>104</v>
      </c>
      <c r="K4" s="27" t="s">
        <v>7</v>
      </c>
      <c r="L4" s="27" t="s">
        <v>12</v>
      </c>
      <c r="M4" s="27" t="s">
        <v>18</v>
      </c>
      <c r="N4" s="27" t="s">
        <v>102</v>
      </c>
      <c r="O4" s="27" t="s">
        <v>24</v>
      </c>
      <c r="P4" s="27"/>
      <c r="Q4" s="27" t="s">
        <v>36</v>
      </c>
      <c r="R4" s="27" t="s">
        <v>103</v>
      </c>
      <c r="S4" s="27"/>
      <c r="T4" s="27"/>
      <c r="U4" s="27"/>
      <c r="V4" s="27"/>
      <c r="W4" s="27" t="s">
        <v>274</v>
      </c>
      <c r="X4" s="27" t="s">
        <v>266</v>
      </c>
    </row>
    <row r="5" spans="1:26" x14ac:dyDescent="0.25">
      <c r="A5" s="27" t="s">
        <v>8</v>
      </c>
      <c r="B5" s="27" t="s">
        <v>13</v>
      </c>
      <c r="C5" s="27" t="s">
        <v>105</v>
      </c>
      <c r="D5" s="27" t="s">
        <v>106</v>
      </c>
      <c r="F5" s="27" t="s">
        <v>108</v>
      </c>
      <c r="K5" s="27" t="s">
        <v>8</v>
      </c>
      <c r="L5" s="27" t="s">
        <v>13</v>
      </c>
      <c r="M5" s="27"/>
      <c r="N5" s="27" t="s">
        <v>105</v>
      </c>
      <c r="O5" s="27" t="s">
        <v>25</v>
      </c>
      <c r="P5" s="27"/>
      <c r="Q5" s="27"/>
      <c r="R5" s="27" t="s">
        <v>106</v>
      </c>
      <c r="S5" s="27"/>
      <c r="T5" s="27"/>
      <c r="U5" s="27"/>
      <c r="V5" s="27"/>
      <c r="W5" s="27" t="s">
        <v>275</v>
      </c>
    </row>
    <row r="6" spans="1:26" x14ac:dyDescent="0.25">
      <c r="B6" s="27" t="s">
        <v>14</v>
      </c>
      <c r="D6" s="27" t="s">
        <v>19</v>
      </c>
      <c r="K6" s="27"/>
      <c r="L6" s="27" t="s">
        <v>14</v>
      </c>
      <c r="M6" s="27"/>
      <c r="N6" s="27"/>
      <c r="O6" s="27" t="s">
        <v>26</v>
      </c>
      <c r="P6" s="27"/>
      <c r="Q6" s="27"/>
      <c r="R6" s="27" t="s">
        <v>19</v>
      </c>
      <c r="S6" s="27"/>
      <c r="T6" s="27"/>
      <c r="U6" s="27"/>
      <c r="V6" s="27"/>
      <c r="W6" s="27" t="s">
        <v>276</v>
      </c>
    </row>
    <row r="7" spans="1:26" x14ac:dyDescent="0.25">
      <c r="B7" s="27"/>
      <c r="D7" s="27"/>
      <c r="K7" s="27"/>
      <c r="L7" s="27"/>
      <c r="M7" s="27"/>
      <c r="N7" s="27"/>
      <c r="O7" s="27" t="s">
        <v>27</v>
      </c>
      <c r="P7" s="27"/>
      <c r="Q7" s="27"/>
      <c r="R7" s="27" t="s">
        <v>109</v>
      </c>
      <c r="S7" s="27"/>
      <c r="T7" s="27"/>
      <c r="U7" s="27"/>
      <c r="V7" s="27"/>
      <c r="W7" s="27" t="s">
        <v>277</v>
      </c>
    </row>
    <row r="8" spans="1:26" x14ac:dyDescent="0.25">
      <c r="B8" s="27"/>
      <c r="D8" s="27"/>
      <c r="K8" s="27"/>
      <c r="L8" s="27"/>
      <c r="M8" s="27"/>
      <c r="N8" s="27"/>
      <c r="O8" s="27" t="s">
        <v>28</v>
      </c>
      <c r="P8" s="27"/>
      <c r="Q8" s="27" t="s">
        <v>91</v>
      </c>
      <c r="R8" s="27"/>
      <c r="S8" s="27"/>
      <c r="T8" s="27"/>
      <c r="U8" s="27"/>
      <c r="V8" s="27"/>
      <c r="W8" s="27" t="s">
        <v>278</v>
      </c>
    </row>
    <row r="9" spans="1:26" x14ac:dyDescent="0.25">
      <c r="D9" s="27" t="s">
        <v>109</v>
      </c>
      <c r="K9" s="27" t="s">
        <v>110</v>
      </c>
      <c r="L9" s="27"/>
      <c r="M9" s="27" t="s">
        <v>92</v>
      </c>
      <c r="N9" s="27"/>
      <c r="O9" s="27" t="s">
        <v>29</v>
      </c>
      <c r="P9" s="27"/>
      <c r="Q9" s="27" t="s">
        <v>98</v>
      </c>
      <c r="R9" s="27"/>
      <c r="S9" s="27"/>
      <c r="T9" s="27"/>
      <c r="U9" s="27"/>
      <c r="V9" s="27"/>
      <c r="W9" s="27" t="s">
        <v>279</v>
      </c>
      <c r="Y9" s="27"/>
      <c r="Z9" s="27"/>
    </row>
    <row r="10" spans="1:26" x14ac:dyDescent="0.25">
      <c r="K10" s="27" t="s">
        <v>111</v>
      </c>
      <c r="L10" s="27"/>
      <c r="M10" s="27" t="s">
        <v>99</v>
      </c>
      <c r="N10" s="27"/>
      <c r="O10" s="27" t="s">
        <v>112</v>
      </c>
      <c r="P10" s="27"/>
      <c r="Q10" s="27"/>
      <c r="R10" s="27"/>
      <c r="S10" s="27"/>
      <c r="T10" s="27"/>
      <c r="U10" s="27"/>
      <c r="V10" s="27"/>
      <c r="W10" s="27" t="s">
        <v>280</v>
      </c>
      <c r="Y10" s="27"/>
      <c r="Z10" s="27"/>
    </row>
    <row r="11" spans="1:26" x14ac:dyDescent="0.25">
      <c r="A11" s="27" t="s">
        <v>110</v>
      </c>
      <c r="B11" s="27" t="s">
        <v>21</v>
      </c>
      <c r="K11" s="27"/>
      <c r="L11" s="27"/>
      <c r="M11" s="27"/>
      <c r="N11" s="27"/>
      <c r="O11" s="27" t="s">
        <v>30</v>
      </c>
      <c r="P11" s="27"/>
      <c r="Q11" s="27" t="s">
        <v>117</v>
      </c>
      <c r="R11" s="27"/>
      <c r="S11" s="27"/>
      <c r="T11" s="27"/>
      <c r="U11" s="27"/>
      <c r="V11" s="27"/>
      <c r="W11" s="27" t="s">
        <v>314</v>
      </c>
      <c r="X11" s="27"/>
    </row>
    <row r="13" spans="1:26" x14ac:dyDescent="0.25">
      <c r="B13" s="27" t="s">
        <v>207</v>
      </c>
      <c r="D13" s="27" t="s">
        <v>292</v>
      </c>
      <c r="E13" s="27" t="s">
        <v>306</v>
      </c>
      <c r="G13" s="27" t="s">
        <v>211</v>
      </c>
      <c r="H13" s="27" t="s">
        <v>221</v>
      </c>
      <c r="I13" s="27" t="s">
        <v>228</v>
      </c>
      <c r="J13" s="27" t="s">
        <v>216</v>
      </c>
    </row>
    <row r="14" spans="1:26" x14ac:dyDescent="0.25">
      <c r="B14" s="27" t="s">
        <v>208</v>
      </c>
      <c r="D14" s="27" t="s">
        <v>293</v>
      </c>
      <c r="E14" s="27" t="s">
        <v>307</v>
      </c>
      <c r="G14" s="27" t="s">
        <v>212</v>
      </c>
      <c r="H14" s="27" t="s">
        <v>222</v>
      </c>
      <c r="I14" s="27" t="s">
        <v>229</v>
      </c>
      <c r="J14" s="27" t="s">
        <v>217</v>
      </c>
    </row>
    <row r="15" spans="1:26" ht="40.5" x14ac:dyDescent="0.25">
      <c r="B15" s="27" t="s">
        <v>209</v>
      </c>
      <c r="D15" s="27" t="s">
        <v>294</v>
      </c>
      <c r="E15" s="27" t="s">
        <v>308</v>
      </c>
      <c r="G15" s="27" t="s">
        <v>213</v>
      </c>
      <c r="H15" s="27" t="s">
        <v>223</v>
      </c>
      <c r="I15" s="27" t="s">
        <v>230</v>
      </c>
      <c r="J15" s="27" t="s">
        <v>218</v>
      </c>
      <c r="N15" s="31" t="s">
        <v>310</v>
      </c>
    </row>
    <row r="16" spans="1:26" ht="54" x14ac:dyDescent="0.25">
      <c r="D16" s="27" t="s">
        <v>295</v>
      </c>
      <c r="E16" s="27" t="s">
        <v>309</v>
      </c>
      <c r="G16" s="27" t="s">
        <v>214</v>
      </c>
      <c r="H16" s="27" t="s">
        <v>224</v>
      </c>
      <c r="I16" s="27" t="s">
        <v>231</v>
      </c>
      <c r="J16" s="27" t="s">
        <v>219</v>
      </c>
      <c r="N16" s="31" t="s">
        <v>311</v>
      </c>
    </row>
    <row r="17" spans="2:14" ht="54" x14ac:dyDescent="0.25">
      <c r="B17" s="27" t="s">
        <v>135</v>
      </c>
      <c r="G17" s="27" t="s">
        <v>215</v>
      </c>
      <c r="H17" s="27" t="s">
        <v>225</v>
      </c>
      <c r="J17" s="27" t="s">
        <v>220</v>
      </c>
      <c r="N17" s="31" t="s">
        <v>312</v>
      </c>
    </row>
    <row r="18" spans="2:14" ht="67.5" x14ac:dyDescent="0.25">
      <c r="B18" s="27" t="s">
        <v>136</v>
      </c>
      <c r="D18" s="29" t="s">
        <v>289</v>
      </c>
      <c r="H18" s="27" t="s">
        <v>226</v>
      </c>
      <c r="N18" s="31" t="s">
        <v>313</v>
      </c>
    </row>
    <row r="19" spans="2:14" x14ac:dyDescent="0.25">
      <c r="D19" s="29" t="s">
        <v>256</v>
      </c>
      <c r="H19" s="27" t="s">
        <v>227</v>
      </c>
    </row>
    <row r="20" spans="2:14" x14ac:dyDescent="0.25">
      <c r="B20" s="27" t="s">
        <v>290</v>
      </c>
      <c r="D20" s="29" t="s">
        <v>257</v>
      </c>
    </row>
    <row r="21" spans="2:14" x14ac:dyDescent="0.25">
      <c r="B21" s="27" t="s">
        <v>291</v>
      </c>
      <c r="D21" s="29" t="s">
        <v>258</v>
      </c>
    </row>
    <row r="22" spans="2:14" x14ac:dyDescent="0.25">
      <c r="D22" s="27"/>
    </row>
    <row r="23" spans="2:14" x14ac:dyDescent="0.25">
      <c r="D23" s="27"/>
    </row>
    <row r="24" spans="2:14" x14ac:dyDescent="0.25">
      <c r="D24" s="27"/>
    </row>
    <row r="25" spans="2:14" x14ac:dyDescent="0.25">
      <c r="D25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EVR2</vt:lpstr>
      <vt:lpstr>EVR</vt:lpstr>
      <vt:lpstr>Sheet3</vt:lpstr>
      <vt:lpstr>DROPDOWN LIST</vt:lpstr>
      <vt:lpstr>EVR!Print_Area</vt:lpstr>
      <vt:lpstr>'EVR2'!Print_Area</vt:lpstr>
      <vt:lpstr>Sheet3!Print_Area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comprehensive credit</dc:creator>
  <cp:lastModifiedBy>Dodong Pogi</cp:lastModifiedBy>
  <cp:lastPrinted>2018-07-13T10:51:31Z</cp:lastPrinted>
  <dcterms:created xsi:type="dcterms:W3CDTF">2018-07-13T11:03:10Z</dcterms:created>
  <dcterms:modified xsi:type="dcterms:W3CDTF">2020-02-24T05:26:48Z</dcterms:modified>
</cp:coreProperties>
</file>