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960" windowWidth="7920" windowHeight="3600" tabRatio="477"/>
  </bookViews>
  <sheets>
    <sheet name="PDRNTEMP" sheetId="27" r:id="rId1"/>
    <sheet name="PDRN" sheetId="26" r:id="rId2"/>
    <sheet name="DROPDOWN LIST" sheetId="28" state="hidden" r:id="rId3"/>
  </sheets>
  <externalReferences>
    <externalReference r:id="rId4"/>
  </externalReferences>
  <definedNames>
    <definedName name="__123Graph_A" hidden="1">[1]PLOTTING!$K$12:$K$21</definedName>
    <definedName name="__123Graph_X" hidden="1">[1]PLOTTING!$J$12:$J$21</definedName>
    <definedName name="_Fill" hidden="1">[1]PLOTTING!#REF!</definedName>
    <definedName name="_xlnm.Print_Area" localSheetId="1">PDRN!$B$18:$AE$115</definedName>
    <definedName name="_xlnm.Print_Area" localSheetId="0">PDRNTEMP!$A$1:$T$154</definedName>
    <definedName name="_xlnm.Print_Area">[1]PLOTTING!$A$2:$AL$21</definedName>
    <definedName name="PRINT_AREA_MI">[1]PLOTTING!$A$2:$O$21</definedName>
  </definedNames>
  <calcPr calcId="144525"/>
</workbook>
</file>

<file path=xl/calcChain.xml><?xml version="1.0" encoding="utf-8"?>
<calcChain xmlns="http://schemas.openxmlformats.org/spreadsheetml/2006/main">
  <c r="K105" i="26" l="1"/>
  <c r="K102" i="26"/>
  <c r="K99" i="26"/>
  <c r="K96" i="26"/>
  <c r="H46" i="26" l="1"/>
  <c r="AB24" i="26"/>
  <c r="AB22" i="26"/>
  <c r="AB20" i="26"/>
  <c r="AB19" i="26"/>
  <c r="AB18" i="26"/>
  <c r="K31" i="26" l="1"/>
  <c r="F29" i="26"/>
  <c r="AB23" i="26"/>
  <c r="AB21" i="26"/>
  <c r="S29" i="26" l="1"/>
  <c r="K29" i="26"/>
  <c r="K27" i="26"/>
  <c r="Z29" i="26"/>
  <c r="Q102" i="26"/>
  <c r="D111" i="26"/>
  <c r="Y42" i="26"/>
  <c r="Z33" i="26"/>
  <c r="Z31" i="26"/>
  <c r="S33" i="26"/>
  <c r="K92" i="26"/>
  <c r="I86" i="26"/>
  <c r="AA58" i="26"/>
  <c r="D110" i="26"/>
  <c r="D109" i="26"/>
  <c r="D108" i="26"/>
  <c r="Q105" i="26"/>
  <c r="H105" i="26"/>
  <c r="H102" i="26"/>
  <c r="H99" i="26"/>
  <c r="H96" i="26"/>
  <c r="Q99" i="26"/>
  <c r="Q96" i="26"/>
  <c r="D96" i="26"/>
  <c r="D102" i="26"/>
  <c r="D99" i="26"/>
  <c r="D89" i="26"/>
  <c r="G90" i="26"/>
  <c r="G86" i="26"/>
  <c r="E86" i="26"/>
  <c r="G83" i="26"/>
  <c r="H81" i="26"/>
  <c r="H80" i="26"/>
  <c r="H79" i="26"/>
  <c r="H78" i="26"/>
  <c r="H73" i="26"/>
  <c r="H74" i="26"/>
  <c r="V73" i="26"/>
  <c r="V71" i="26"/>
  <c r="V72" i="26"/>
  <c r="Y72" i="26"/>
  <c r="AB72" i="26"/>
  <c r="AB71" i="26"/>
  <c r="Y71" i="26"/>
  <c r="V70" i="26"/>
  <c r="O73" i="26"/>
  <c r="O72" i="26"/>
  <c r="H72" i="26"/>
  <c r="O71" i="26"/>
  <c r="I71" i="26"/>
  <c r="H71" i="26"/>
  <c r="H70" i="26"/>
  <c r="O70" i="26"/>
  <c r="H65" i="26"/>
  <c r="H61" i="26"/>
  <c r="H63" i="26"/>
  <c r="AA63" i="26"/>
  <c r="V63" i="26"/>
  <c r="R63" i="26"/>
  <c r="M63" i="26"/>
  <c r="AA61" i="26"/>
  <c r="AA60" i="26"/>
  <c r="R60" i="26"/>
  <c r="V60" i="26"/>
  <c r="R61" i="26"/>
  <c r="M61" i="26"/>
  <c r="M60" i="26"/>
  <c r="H60" i="26"/>
  <c r="V61" i="26"/>
  <c r="K32" i="26"/>
  <c r="H58" i="26"/>
  <c r="V58" i="26"/>
  <c r="R58" i="26"/>
  <c r="H54" i="26"/>
  <c r="AA54" i="26"/>
  <c r="AA53" i="26"/>
  <c r="AA52" i="26"/>
  <c r="AA51" i="26"/>
  <c r="H51" i="26"/>
  <c r="H53" i="26"/>
  <c r="H52" i="26"/>
  <c r="H47" i="26"/>
  <c r="S47" i="26"/>
  <c r="S46" i="26"/>
  <c r="H45" i="26"/>
  <c r="S45" i="26"/>
  <c r="H44" i="26"/>
  <c r="AB44" i="26"/>
  <c r="Y44" i="26"/>
  <c r="V44" i="26"/>
  <c r="AB43" i="26"/>
  <c r="Y43" i="26"/>
  <c r="V43" i="26"/>
  <c r="H43" i="26"/>
  <c r="H42" i="26"/>
  <c r="AB42" i="26"/>
  <c r="V42" i="26"/>
  <c r="D42" i="26"/>
  <c r="Z32" i="26"/>
  <c r="S31" i="26"/>
  <c r="S32" i="26" l="1"/>
  <c r="K35" i="26" l="1"/>
  <c r="Z35" i="26"/>
  <c r="S37" i="26"/>
  <c r="K38" i="26"/>
  <c r="K37" i="26"/>
  <c r="S38" i="26"/>
  <c r="S35" i="26"/>
  <c r="H69" i="26" l="1"/>
  <c r="D54" i="26"/>
  <c r="D53" i="26"/>
  <c r="D51" i="26" l="1"/>
  <c r="D52" i="26"/>
  <c r="F27" i="26"/>
</calcChain>
</file>

<file path=xl/comments1.xml><?xml version="1.0" encoding="utf-8"?>
<comments xmlns="http://schemas.openxmlformats.org/spreadsheetml/2006/main">
  <authors>
    <author>ismail - [2010]</author>
  </authors>
  <commentList>
    <comment ref="O20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S20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You can select here if it is Present Address or Given Address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Please set to Given Address or Present Address located at the right side caption of this text area. &lt;----------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REQUIRED - If less than 2 years at present address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REQUIRED - If renting at present address</t>
        </r>
      </text>
    </comment>
    <comment ref="O65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S65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S69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  <comment ref="A112" authorId="0">
      <text>
        <r>
          <rPr>
            <b/>
            <sz val="9"/>
            <color indexed="81"/>
            <rFont val="Tahoma"/>
            <family val="2"/>
          </rPr>
          <t>This label is flexible for different kind of informants</t>
        </r>
      </text>
    </comment>
    <comment ref="A120" authorId="0">
      <text>
        <r>
          <rPr>
            <b/>
            <sz val="9"/>
            <color indexed="81"/>
            <rFont val="Tahoma"/>
            <family val="2"/>
          </rPr>
          <t>This label is flexible for different kind of informants</t>
        </r>
      </text>
    </comment>
    <comment ref="A128" authorId="0">
      <text>
        <r>
          <rPr>
            <b/>
            <sz val="9"/>
            <color indexed="81"/>
            <rFont val="Tahoma"/>
            <family val="2"/>
          </rPr>
          <t>This label is flexible for different kind of informants</t>
        </r>
      </text>
    </comment>
  </commentList>
</comments>
</file>

<file path=xl/comments2.xml><?xml version="1.0" encoding="utf-8"?>
<comments xmlns="http://schemas.openxmlformats.org/spreadsheetml/2006/main">
  <authors>
    <author>Oscar L. Samonte</author>
  </authors>
  <commentList>
    <comment ref="H43" authorId="0">
      <text>
        <r>
          <rPr>
            <sz val="9"/>
            <color indexed="81"/>
            <rFont val="Tahoma"/>
            <family val="2"/>
          </rPr>
          <t>REQUIRED - If less than 2 years at present address</t>
        </r>
      </text>
    </comment>
    <comment ref="H44" authorId="0">
      <text>
        <r>
          <rPr>
            <sz val="9"/>
            <color indexed="81"/>
            <rFont val="Tahoma"/>
            <family val="2"/>
          </rPr>
          <t xml:space="preserve">REQUIRED - If renting at present address
</t>
        </r>
      </text>
    </comment>
  </commentList>
</comments>
</file>

<file path=xl/sharedStrings.xml><?xml version="1.0" encoding="utf-8"?>
<sst xmlns="http://schemas.openxmlformats.org/spreadsheetml/2006/main" count="1808" uniqueCount="1739">
  <si>
    <t>Date of Report :</t>
  </si>
  <si>
    <t>CONFIDENTIAL, FOR INTERNAL USE ONLY</t>
  </si>
  <si>
    <t>FIELD CREDIT INVESTIGATION REPORT</t>
  </si>
  <si>
    <t>PERSONAL DATA / RESIDENCE AND NEIGHBORHOOD CHECKING</t>
  </si>
  <si>
    <t>Date of Visit :</t>
  </si>
  <si>
    <t>Date of Request :</t>
  </si>
  <si>
    <t>Last Name</t>
  </si>
  <si>
    <t>Firtst Name</t>
  </si>
  <si>
    <t>Middle Name</t>
  </si>
  <si>
    <t>Nickname:</t>
  </si>
  <si>
    <t>Date of Birth:</t>
  </si>
  <si>
    <t>Nationality:</t>
  </si>
  <si>
    <t>Civil Status:</t>
  </si>
  <si>
    <t>No. of Dependents:</t>
  </si>
  <si>
    <t>No. of Children:</t>
  </si>
  <si>
    <t>Email Address:</t>
  </si>
  <si>
    <t>PERSONAL DATA</t>
  </si>
  <si>
    <t>RESIDENCE</t>
  </si>
  <si>
    <t>Previous Address:</t>
  </si>
  <si>
    <t>Provincial Address:</t>
  </si>
  <si>
    <t>Length of stay</t>
  </si>
  <si>
    <t>Tel. No.</t>
  </si>
  <si>
    <t>Mobile No.</t>
  </si>
  <si>
    <t>Type of Ownership:</t>
  </si>
  <si>
    <t>Lessor (if renting):</t>
  </si>
  <si>
    <t>Monthly Rental:</t>
  </si>
  <si>
    <t>Registered Owner:</t>
  </si>
  <si>
    <t>Mortgage to (if mortgaged):</t>
  </si>
  <si>
    <t>Monthly Amortization:</t>
  </si>
  <si>
    <t>SOURCE OF INCOME</t>
  </si>
  <si>
    <t>Contact No.:</t>
  </si>
  <si>
    <t>OCULAR VERIFICATION</t>
  </si>
  <si>
    <t>House Description:</t>
  </si>
  <si>
    <t>Approx. Floor Area (Sqm):</t>
  </si>
  <si>
    <t xml:space="preserve">     Firtst Name</t>
  </si>
  <si>
    <t xml:space="preserve">     Last Name</t>
  </si>
  <si>
    <t xml:space="preserve">     Middle Name</t>
  </si>
  <si>
    <t>With Garage?</t>
  </si>
  <si>
    <t>Fenced?</t>
  </si>
  <si>
    <t>Street Parking:</t>
  </si>
  <si>
    <t>General Apearance:</t>
  </si>
  <si>
    <t>Living Condition:</t>
  </si>
  <si>
    <t>NEIGHBORHOOD</t>
  </si>
  <si>
    <t>Classification:</t>
  </si>
  <si>
    <t>Other Descriptions:</t>
  </si>
  <si>
    <t>Verification Conducted by:</t>
  </si>
  <si>
    <t>REMARKS</t>
  </si>
  <si>
    <t>Given address and verified address are one and the same and both can be located</t>
  </si>
  <si>
    <t>CHECKINGS</t>
  </si>
  <si>
    <t>Verification thru:</t>
  </si>
  <si>
    <t>Remarks</t>
  </si>
  <si>
    <t>Findings</t>
  </si>
  <si>
    <t>Requested by :</t>
  </si>
  <si>
    <t>Reputation to Neighbors:</t>
  </si>
  <si>
    <t>Flooded?</t>
  </si>
  <si>
    <t>Denied entry by subdivision guard</t>
  </si>
  <si>
    <t>POCO Area?</t>
  </si>
  <si>
    <t xml:space="preserve">Provided address could not be located. </t>
  </si>
  <si>
    <t xml:space="preserve">Client declined to entertain our query claiming application with other bank was already approved. </t>
  </si>
  <si>
    <t xml:space="preserve">Client declined to entertain our query claiming no longer interested in his/her application. </t>
  </si>
  <si>
    <t>Client already moved out at given address -see below remarks for details</t>
  </si>
  <si>
    <t>Approx. Lot Area range</t>
  </si>
  <si>
    <t>Moving Vehicle (1):</t>
  </si>
  <si>
    <t>Moving Vehicle (2):</t>
  </si>
  <si>
    <t>Unit applied:</t>
  </si>
  <si>
    <t>Variant</t>
  </si>
  <si>
    <t>Term</t>
  </si>
  <si>
    <t>Existing Loan (1):</t>
  </si>
  <si>
    <t>Existing Loan (2):</t>
  </si>
  <si>
    <t>Amount</t>
  </si>
  <si>
    <t>Monthly Amortization</t>
  </si>
  <si>
    <t>UNIT APPLIED / EXISTING LOANS</t>
  </si>
  <si>
    <t>I certify that the data were validated and confirmed to be true and correct to the best of my knowledge</t>
  </si>
  <si>
    <t xml:space="preserve">CIU FORM_OLS070117 </t>
  </si>
  <si>
    <t>No. of Years:</t>
  </si>
  <si>
    <t>Vicinity &amp; Garage</t>
  </si>
  <si>
    <t>Bank - Loan Type</t>
  </si>
  <si>
    <t>Date Granted</t>
  </si>
  <si>
    <t>Subject's residence</t>
  </si>
  <si>
    <t>Loan Purpose</t>
  </si>
  <si>
    <t>Place of Use</t>
  </si>
  <si>
    <t>User</t>
  </si>
  <si>
    <t>Mortgaged / Financed by:</t>
  </si>
  <si>
    <t>Existing Credit Card:</t>
  </si>
  <si>
    <t>Bank</t>
  </si>
  <si>
    <t>Credit Limit</t>
  </si>
  <si>
    <t>Outstanding Balance</t>
  </si>
  <si>
    <t>Validity</t>
  </si>
  <si>
    <t>No. of Years</t>
  </si>
  <si>
    <t>Time of Visit:</t>
  </si>
  <si>
    <t>Informant / Address</t>
  </si>
  <si>
    <t>Verified given residence address.</t>
  </si>
  <si>
    <t>Client is not around at the time of visit.</t>
  </si>
  <si>
    <t xml:space="preserve">Client declined to provide other information due to confidentiality. </t>
  </si>
  <si>
    <t>House was closed at the time visit.</t>
  </si>
  <si>
    <t>HOA Office was closed during visit</t>
  </si>
  <si>
    <t>Subdivision has no HOA</t>
  </si>
  <si>
    <t xml:space="preserve">Informant declined to entertain our query without an approval from client. </t>
  </si>
  <si>
    <t xml:space="preserve">Informants only claimed familiar on client, but no knowledge on client's personal identity. </t>
  </si>
  <si>
    <t xml:space="preserve">Garage Capacity: </t>
  </si>
  <si>
    <t>Type of Checking :</t>
  </si>
  <si>
    <t>Requesting Dept. :</t>
  </si>
  <si>
    <t>3rd Party Validation</t>
  </si>
  <si>
    <t>C.I. Remarks</t>
  </si>
  <si>
    <t>Ocular</t>
  </si>
  <si>
    <t>Report Details</t>
  </si>
  <si>
    <t>Validation at Residence Address</t>
  </si>
  <si>
    <t>Neighborhood Checking</t>
  </si>
  <si>
    <t>OTHER INFORMANT:</t>
  </si>
  <si>
    <t>Informant at Residence:</t>
  </si>
  <si>
    <t>SPOUSE:</t>
  </si>
  <si>
    <t>LABEL||pt=A:1||val=PDRN REPORT</t>
  </si>
  <si>
    <t>LABEL||pt=A:2||val=DATE OF REQUEST</t>
  </si>
  <si>
    <t xml:space="preserve">LABEL||pt=A:3||val=DATE OF VISIT </t>
  </si>
  <si>
    <t>LABEL||pt=A:4||val=TIME OF VISIT</t>
  </si>
  <si>
    <t>LABEL||pt=A:5||val=DATE OF REPORT</t>
  </si>
  <si>
    <t>LABEL||pt=A:6||val=TYPE OF CHECKING</t>
  </si>
  <si>
    <t>LABEL||pt=A:7||val=REQUESTED BY</t>
  </si>
  <si>
    <t>LABEL||pt=A:8||val=REQUESTING DEPT.</t>
  </si>
  <si>
    <t>LABEL||pt=A:9||val=PERSONAL DATA</t>
  </si>
  <si>
    <t>LABEL||pt=A:10||val=PERSON TO BE INTERVIEWED</t>
  </si>
  <si>
    <t>LABEL||pt=A:11||val=FOR ACCOUNT OF</t>
  </si>
  <si>
    <t>LABEL||pt=A:12||val=LAST NAME</t>
  </si>
  <si>
    <t>LABEL||pt=A:13||val=FIRST NAME</t>
  </si>
  <si>
    <t>LABEL||pt=A:14||val=MIDDLE NAME</t>
  </si>
  <si>
    <t>LABEL||pt=A:15||val=CO-BORROWER NAME / SIGNATORY NAME / AIF NAME</t>
  </si>
  <si>
    <t>LABEL||pt=A:16||val=LAST NAME</t>
  </si>
  <si>
    <t>LABEL||pt=A:17||val=FIRST NAME</t>
  </si>
  <si>
    <t>LABEL||pt=A:18||val=MIDDLE NAME</t>
  </si>
  <si>
    <t>LABEL||pt=A:19||val=INFO</t>
  </si>
  <si>
    <t>LABEL||pt=A:20||val=NICKNAME</t>
  </si>
  <si>
    <t>LABEL||pt=A:21||val=NATIONALITY</t>
  </si>
  <si>
    <t>LABEL||pt=A:22||val=FOR HOW LONG?</t>
  </si>
  <si>
    <t>LABEL||pt=A:23||val=NO. OF DEPENDENTS</t>
  </si>
  <si>
    <t>LABEL||pt=A:24||val=EMAIL ADDRESS</t>
  </si>
  <si>
    <t>LABEL||pt=H:22||val=YEARS</t>
  </si>
  <si>
    <t>LABEL||pt=K:20||val=DATE OF BIRTH</t>
  </si>
  <si>
    <t>LABEL||pt=K:21||val=CIVIL STATUS</t>
  </si>
  <si>
    <t>LABEL||pt=L:22||val=MONTHS</t>
  </si>
  <si>
    <t>LABEL||pt=K:23||val=NO. OF CHILDREN</t>
  </si>
  <si>
    <t>LABEL||pt=A:25||val=SPOUSE INFO</t>
  </si>
  <si>
    <t>LABEL||pt=A:26||val=LAST NAME</t>
  </si>
  <si>
    <t>LABEL||pt=A:27||val=FIRST NAME</t>
  </si>
  <si>
    <t>LABEL||pt=A:28||val=MIDDLE NAME</t>
  </si>
  <si>
    <t>LABEL||pt=A:29||val=NICKNAME</t>
  </si>
  <si>
    <t>LABEL||pt=A:30||val=NATIONALITY</t>
  </si>
  <si>
    <t>LABEL||pt=A:31||val=EMAIL ADDRESS</t>
  </si>
  <si>
    <t>LABEL||pt=K:29||val=DATE OF BIRTH</t>
  </si>
  <si>
    <t>LABEL||pt=A:32||val=RESIDENCE</t>
  </si>
  <si>
    <t>LABEL||pt=A:34||val=LENGTH OF STAY</t>
  </si>
  <si>
    <t>LABEL||pt=A:35||val=TEL NO.</t>
  </si>
  <si>
    <t>LABEL||pt=A:36||val=MOBILE NO.</t>
  </si>
  <si>
    <t>LABEL||pt=A:37||val=PREVIOUS ADDRESS</t>
  </si>
  <si>
    <t>LABEL||pt=A:38||val=LENGTH OF STAY</t>
  </si>
  <si>
    <t>LABEL||pt=A:39||val=TEL NO.</t>
  </si>
  <si>
    <t>LABEL||pt=A:40||val=MOBILE NO.</t>
  </si>
  <si>
    <t>LABEL||pt=A:41||val=PROV. ADDRESS</t>
  </si>
  <si>
    <t>LABEL||pt=A:42||val=LENGTH OF STAY</t>
  </si>
  <si>
    <t>LABEL||pt=A:43||val=TEL NO.</t>
  </si>
  <si>
    <t>LABEL||pt=A:44||val=MOBILE NO.</t>
  </si>
  <si>
    <t>LABEL||pt=A:45||val=TYPE OF OWNERSHIP</t>
  </si>
  <si>
    <t>LABEL||pt=A:46||val=REGISTERED OWNER</t>
  </si>
  <si>
    <t>LABEL||pt=A:47||val=LESSOR (IF RENTING)</t>
  </si>
  <si>
    <t>LABEL||pt=A:48||val=MONTHLY RENTAL</t>
  </si>
  <si>
    <t>LABEL||pt=A:49||val=MORTGAGED TO (IF MORTGAGED)</t>
  </si>
  <si>
    <t>LABEL||pt=A:50||val=MONTHLY AMORTIZATION</t>
  </si>
  <si>
    <t>LABEL||pt=A:51||val=SOURCE OF INCOME</t>
  </si>
  <si>
    <t>LABEL||pt=A:52||val=EMPLOYMENT</t>
  </si>
  <si>
    <t>LABEL||pt=A:53||val=CONTACT NO.</t>
  </si>
  <si>
    <t>LABEL||pt=A:54||val=BUSINESS</t>
  </si>
  <si>
    <t>LABEL||pt=A:55||val=CONTACT NO.</t>
  </si>
  <si>
    <t>LABEL||pt=A:56||val=EMPLOYMENT(SPOUSE)</t>
  </si>
  <si>
    <t>LABEL||pt=A:57||val=CONTACT NO.</t>
  </si>
  <si>
    <t>LABEL||pt=A:58||val=BUSINESS(SPOUSE)</t>
  </si>
  <si>
    <t>LABEL||pt=A:59||val=CONTACT NO.</t>
  </si>
  <si>
    <t>LABEL||pt=A:60||val=UNIT APPLIED</t>
  </si>
  <si>
    <t>LABEL||pt=A:61||val=VARIANT</t>
  </si>
  <si>
    <t>LABEL||pt=A:62||val=PLACE OF USE</t>
  </si>
  <si>
    <t>LABEL||pt=A:63||val=EXISTING LOAN (1)</t>
  </si>
  <si>
    <t>LABEL||pt=A:64||val=BANK - LOAN TYPE</t>
  </si>
  <si>
    <t>LABEL||pt=A:65||val=MONTHLY AMORTIZATION</t>
  </si>
  <si>
    <t>LABEL||pt=A:66||val=TERM</t>
  </si>
  <si>
    <t>LABEL||pt=K:61||val=PURPOSE OF LOAN</t>
  </si>
  <si>
    <t>LABEL||pt=L:62||val=USER</t>
  </si>
  <si>
    <t>LABEL||pt=M:64||val=AMOUNT</t>
  </si>
  <si>
    <t>LABEL||pt=K:65||val=DATE GRANTED</t>
  </si>
  <si>
    <t>LABEL||pt=A:67||val=EXISTING LOAN (2)</t>
  </si>
  <si>
    <t>LABEL||pt=A:68||val=BANK - LOAN TYPE</t>
  </si>
  <si>
    <t>LABEL||pt=A:69||val=MONTHLY AMORTIZATION</t>
  </si>
  <si>
    <t>LABEL||pt=A:70||val=TERM</t>
  </si>
  <si>
    <t>LABEL||pt=M:68||val=AMOUNT</t>
  </si>
  <si>
    <t>LABEL||pt=K:69||val=DATE GRANTED</t>
  </si>
  <si>
    <t>LABEL||pt=A:71||val=EXISTING CREDIT CARD</t>
  </si>
  <si>
    <t>LABEL||pt=A:72||val=BANK</t>
  </si>
  <si>
    <t>LABEL||pt=A:73||val=OUTSTANDING BALANCE</t>
  </si>
  <si>
    <t>LABEL||pt=A:74||val=VALIDITY</t>
  </si>
  <si>
    <t>LABEL||pt=K:72||val=CREDIT LIMIT</t>
  </si>
  <si>
    <t>LABEL||pt=L:73||val=NO. OF YEARS</t>
  </si>
  <si>
    <t>LABEL||pt=A:75||val=INFORMANT AT RESIDENCE</t>
  </si>
  <si>
    <t>LABEL||pt=A:77||val=OCULAR VERIFICATION</t>
  </si>
  <si>
    <t>LABEL||pt=A:78||val=HOUSE DESCRIPTION</t>
  </si>
  <si>
    <t>LABEL||pt=A:82||val=APPROX. LOT AREA (SQM)</t>
  </si>
  <si>
    <t>LABEL||pt=A:83||val=APPROX. FLOOR AREA (SQM)</t>
  </si>
  <si>
    <t>LABEL||pt=A:84||val=REPUTATION TO NEIGHBORS</t>
  </si>
  <si>
    <t>LABEL||pt=A:85||val=WITH GARAGE?</t>
  </si>
  <si>
    <t>LABEL||pt=A:86||val=STREET PARKING</t>
  </si>
  <si>
    <t>LABEL||pt=A:87||val=GENERAL APPEARANCE</t>
  </si>
  <si>
    <t>LABEL||pt=A:88||val=MOVING VEHICLE (1)</t>
  </si>
  <si>
    <t>LABEL||pt=A:89||val=MOVING VEHICLE (2)</t>
  </si>
  <si>
    <t>LABEL||pt=A:90||val=MORTGAGED/FINANCED BY</t>
  </si>
  <si>
    <t>LABEL||pt=A:91||val=OTHER DESCRIPTION</t>
  </si>
  <si>
    <t>LABEL||pt=K:85||val=GARAGE CAPACITY</t>
  </si>
  <si>
    <t>LABEL||pt=K:86||val=WITH FENCED?</t>
  </si>
  <si>
    <t>LABEL||pt=K:87||val=LIVING CONDITION</t>
  </si>
  <si>
    <t>LABEL||pt=A:92||val=NEIGHBORHOOD</t>
  </si>
  <si>
    <t>LABEL||pt=A:93||val=CLASSIFICATION</t>
  </si>
  <si>
    <t>LABEL||pt=A:94||val=FLOODED?</t>
  </si>
  <si>
    <t>LABEL||pt=A:95||val=OTHER DESCRIPTION</t>
  </si>
  <si>
    <t>LABEL||pt=K:94||val=POCO AREA?</t>
  </si>
  <si>
    <t>LABEL||pt=A:96||val=SKETCH</t>
  </si>
  <si>
    <t>LABEL||pt=I:101||val=RES</t>
  </si>
  <si>
    <t>LABEL||pt=A:113||val=INFORMANT ADDRESS</t>
  </si>
  <si>
    <t>LABEL||pt=A:116||val=REMARKS</t>
  </si>
  <si>
    <t>LABEL||pt=M:112||val=FINDINGS</t>
  </si>
  <si>
    <t>LABEL||pt=A:121||val=INFORMANT ADDRESS</t>
  </si>
  <si>
    <t>LABEL||pt=M:120||val=FINDINGS</t>
  </si>
  <si>
    <t>LABEL||pt=A:124||val=REMARKS</t>
  </si>
  <si>
    <t>LABEL||pt=A:129||val=INFORMANT ADDRESS</t>
  </si>
  <si>
    <t>LABEL||pt=M:128||val=FINDINGS</t>
  </si>
  <si>
    <t>LABEL||pt=A:132||val=REMARKS</t>
  </si>
  <si>
    <t>LABEL||pt=A:136||val=OTHERS</t>
  </si>
  <si>
    <t>LABEL||pt=A:137||val=INFORMANT ADDRESS</t>
  </si>
  <si>
    <t>LABEL||pt=M:136||val=FINDINGS</t>
  </si>
  <si>
    <t>LABEL||pt=A:140||val=REMARKS</t>
  </si>
  <si>
    <t>LABEL||pt=A:143||val=REMARKS</t>
  </si>
  <si>
    <t>BLANK||pt=A:110||val=</t>
  </si>
  <si>
    <t>BLANK||pt=A:107||val=</t>
  </si>
  <si>
    <t>BLANK||pt=M:107||val=</t>
  </si>
  <si>
    <t>BLANK||pt=T:104||val=</t>
  </si>
  <si>
    <t>BLANK||pt=A:104||val=</t>
  </si>
  <si>
    <t>BLANK||pt=A:101||val=</t>
  </si>
  <si>
    <t>BLANK||pt=Q:101||val=</t>
  </si>
  <si>
    <t>BLANK||pt=A:98||val=</t>
  </si>
  <si>
    <t>BLANK||pt=M:98||val=</t>
  </si>
  <si>
    <t>BLANK||pt=A:97||val=</t>
  </si>
  <si>
    <t>BLANK||pt=K:30||val=</t>
  </si>
  <si>
    <t>BLANK||pt=O:22||val=</t>
  </si>
  <si>
    <t>BLANK||pt=R:2||val=</t>
  </si>
  <si>
    <t>INPUT||pt=F:7||val=</t>
  </si>
  <si>
    <t>INPUT||pt=F:8||val=</t>
  </si>
  <si>
    <t>INPUT||pt=E:12||val=</t>
  </si>
  <si>
    <t>INPUT||pt=E:13||val=</t>
  </si>
  <si>
    <t>INPUT||pt=E:14||val=</t>
  </si>
  <si>
    <t>INPUT||pt=E:16||val=</t>
  </si>
  <si>
    <t>INPUT||pt=E:17||val=</t>
  </si>
  <si>
    <t>INPUT||pt=E:18||val=</t>
  </si>
  <si>
    <t>INPUT||pt=D:20||val=</t>
  </si>
  <si>
    <t>INPUT||pt=E:21||val=</t>
  </si>
  <si>
    <t>INPUT||pt=F:22||val=</t>
  </si>
  <si>
    <t>INPUT||pt=J:22||val=</t>
  </si>
  <si>
    <t>INPUT||pt=G:23||val=</t>
  </si>
  <si>
    <t>INPUT||pt=Q:23||val=</t>
  </si>
  <si>
    <t>INPUT||pt=E:24||val=</t>
  </si>
  <si>
    <t>INPUT||pt=E:26||val=</t>
  </si>
  <si>
    <t>INPUT||pt=E:27||val=</t>
  </si>
  <si>
    <t>INPUT||pt=E:28||val=</t>
  </si>
  <si>
    <t>INPUT||pt=D:29||val=</t>
  </si>
  <si>
    <t>INPUT||pt=E:30||val=</t>
  </si>
  <si>
    <t>INPUT||pt=E:31||val=</t>
  </si>
  <si>
    <t>INPUT||pt=F:33||val=</t>
  </si>
  <si>
    <t>INPUT||pt=F:34||val=</t>
  </si>
  <si>
    <t>INPUT||pt=F:35||val=</t>
  </si>
  <si>
    <t>INPUT||pt=F:36||val=</t>
  </si>
  <si>
    <t>INPUT||pt=F:37||val=</t>
  </si>
  <si>
    <t>INPUT||pt=F:38||val=</t>
  </si>
  <si>
    <t>INPUT||pt=F:39||val=</t>
  </si>
  <si>
    <t>INPUT||pt=F:40||val=</t>
  </si>
  <si>
    <t>INPUT||pt=F:41||val=</t>
  </si>
  <si>
    <t>INPUT||pt=F:42||val=</t>
  </si>
  <si>
    <t>INPUT||pt=F:43||val=</t>
  </si>
  <si>
    <t>INPUT||pt=F:44||val=</t>
  </si>
  <si>
    <t>INPUT||pt=G:46||val=</t>
  </si>
  <si>
    <t>INPUT||pt=G:47||val=</t>
  </si>
  <si>
    <t>INPUT||pt=G:48||val=</t>
  </si>
  <si>
    <t>INPUT||pt=J:49||val=</t>
  </si>
  <si>
    <t>INPUT||pt=H:50||val=</t>
  </si>
  <si>
    <t>INPUT||pt=I:52||val=</t>
  </si>
  <si>
    <t>INPUT||pt=E:53||val=</t>
  </si>
  <si>
    <t>INPUT||pt=H:54||val=</t>
  </si>
  <si>
    <t>INPUT||pt=E:55||val=</t>
  </si>
  <si>
    <t>INPUT||pt=I:56||val=</t>
  </si>
  <si>
    <t>INPUT||pt=E:57||val=</t>
  </si>
  <si>
    <t>INPUT||pt=H:58||val=</t>
  </si>
  <si>
    <t>INPUT||pt=E:59||val=</t>
  </si>
  <si>
    <t>INPUT||pt=D:61||val=</t>
  </si>
  <si>
    <t>INPUT||pt=E:62||val=</t>
  </si>
  <si>
    <t>INPUT||pt=N:62||val=</t>
  </si>
  <si>
    <t>INPUT||pt=F:64||val=</t>
  </si>
  <si>
    <t>INPUT||pt=P:64||val=</t>
  </si>
  <si>
    <t>INPUT||pt=H:65||val=</t>
  </si>
  <si>
    <t>INPUT||pt=C:66||val=</t>
  </si>
  <si>
    <t>INPUT||pt=F:68||val=</t>
  </si>
  <si>
    <t>INPUT||pt=P:68||val=</t>
  </si>
  <si>
    <t>INPUT||pt=H:69||val=</t>
  </si>
  <si>
    <t>INPUT||pt=C:70||val=</t>
  </si>
  <si>
    <t>INPUT||pt=D:72||val=</t>
  </si>
  <si>
    <t>INPUT||pt=O:72||val=</t>
  </si>
  <si>
    <t>INPUT||pt=H:73||val=</t>
  </si>
  <si>
    <t>INPUT||pt=P:73||val=</t>
  </si>
  <si>
    <t>INPUT||pt=D:74||val=</t>
  </si>
  <si>
    <t>INPUT||pt=A:76||val=</t>
  </si>
  <si>
    <t>INPUT||pt=P:85||val=</t>
  </si>
  <si>
    <t>INPUT||pt=F:88||val=</t>
  </si>
  <si>
    <t>INPUT||pt=F:89||val=</t>
  </si>
  <si>
    <t>INPUT||pt=H:90||val=</t>
  </si>
  <si>
    <t>INPUT||pt=G:91||val=</t>
  </si>
  <si>
    <t>INPUT||pt=G:95||val=</t>
  </si>
  <si>
    <t>INPUT||pt=I:98||val=Vacant Lot</t>
  </si>
  <si>
    <t>INPUT||pt=E:101||val=Vacant Lot</t>
  </si>
  <si>
    <t>INPUT||pt=M:101||val=Vacant Lot</t>
  </si>
  <si>
    <t>INPUT||pt=I:107||val=Vacant Lot</t>
  </si>
  <si>
    <t>INPUT||pt=E:112||val=</t>
  </si>
  <si>
    <t>INPUT||pt=G:113||val=</t>
  </si>
  <si>
    <t>INPUT||pt=D:116||val=</t>
  </si>
  <si>
    <t>INPUT||pt=E:120||val=</t>
  </si>
  <si>
    <t>INPUT||pt=G:121||val=</t>
  </si>
  <si>
    <t>INPUT||pt=D:124||val=</t>
  </si>
  <si>
    <t>INPUT||pt=E:128||val=</t>
  </si>
  <si>
    <t>INPUT||pt=G:129||val=</t>
  </si>
  <si>
    <t>INPUT||pt=D:132||val=</t>
  </si>
  <si>
    <t>INPUT||pt=E:136||val=</t>
  </si>
  <si>
    <t>INPUT||pt=G:137||val=</t>
  </si>
  <si>
    <t>INPUT||pt=D:140||val=</t>
  </si>
  <si>
    <t>INPUT||pt=A:148||val=</t>
  </si>
  <si>
    <t>SELECT||pt=D:2||val=1930</t>
  </si>
  <si>
    <t>SELECT||pt=D:2||val=1931</t>
  </si>
  <si>
    <t>SELECT||pt=D:2||val=1932</t>
  </si>
  <si>
    <t>SELECT||pt=D:2||val=1933</t>
  </si>
  <si>
    <t>SELECT||pt=D:2||val=1934</t>
  </si>
  <si>
    <t>SELECT||pt=D:2||val=1935</t>
  </si>
  <si>
    <t>SELECT||pt=D:2||val=1936</t>
  </si>
  <si>
    <t>SELECT||pt=D:2||val=1937</t>
  </si>
  <si>
    <t>SELECT||pt=D:2||val=1938</t>
  </si>
  <si>
    <t>SELECT||pt=D:2||val=1939</t>
  </si>
  <si>
    <t>SELECT||pt=D:2||val=1940</t>
  </si>
  <si>
    <t>SELECT||pt=D:2||val=1941</t>
  </si>
  <si>
    <t>SELECT||pt=D:2||val=1942</t>
  </si>
  <si>
    <t>SELECT||pt=D:2||val=1943</t>
  </si>
  <si>
    <t>SELECT||pt=D:2||val=1944</t>
  </si>
  <si>
    <t>SELECT||pt=D:2||val=1945</t>
  </si>
  <si>
    <t>SELECT||pt=D:2||val=1946</t>
  </si>
  <si>
    <t>SELECT||pt=D:2||val=1947</t>
  </si>
  <si>
    <t>SELECT||pt=D:2||val=1948</t>
  </si>
  <si>
    <t>SELECT||pt=D:2||val=1949</t>
  </si>
  <si>
    <t>SELECT||pt=D:2||val=1950</t>
  </si>
  <si>
    <t>SELECT||pt=D:2||val=1951</t>
  </si>
  <si>
    <t>SELECT||pt=D:2||val=1952</t>
  </si>
  <si>
    <t>SELECT||pt=D:2||val=1953</t>
  </si>
  <si>
    <t>SELECT||pt=D:2||val=1954</t>
  </si>
  <si>
    <t>SELECT||pt=D:2||val=1955</t>
  </si>
  <si>
    <t>SELECT||pt=D:2||val=1956</t>
  </si>
  <si>
    <t>SELECT||pt=D:2||val=1957</t>
  </si>
  <si>
    <t>SELECT||pt=D:2||val=1958</t>
  </si>
  <si>
    <t>SELECT||pt=D:2||val=1959</t>
  </si>
  <si>
    <t>SELECT||pt=D:2||val=1960</t>
  </si>
  <si>
    <t>SELECT||pt=D:2||val=1961</t>
  </si>
  <si>
    <t>SELECT||pt=D:2||val=1962</t>
  </si>
  <si>
    <t>SELECT||pt=D:2||val=1963</t>
  </si>
  <si>
    <t>SELECT||pt=D:2||val=1964</t>
  </si>
  <si>
    <t>SELECT||pt=D:2||val=1965</t>
  </si>
  <si>
    <t>SELECT||pt=D:2||val=1966</t>
  </si>
  <si>
    <t>SELECT||pt=D:2||val=1967</t>
  </si>
  <si>
    <t>SELECT||pt=D:2||val=1968</t>
  </si>
  <si>
    <t>SELECT||pt=D:2||val=1969</t>
  </si>
  <si>
    <t>SELECT||pt=D:2||val=1970</t>
  </si>
  <si>
    <t>SELECT||pt=D:2||val=1971</t>
  </si>
  <si>
    <t>SELECT||pt=D:2||val=1972</t>
  </si>
  <si>
    <t>SELECT||pt=D:2||val=1973</t>
  </si>
  <si>
    <t>SELECT||pt=D:2||val=1974</t>
  </si>
  <si>
    <t>SELECT||pt=D:2||val=1975</t>
  </si>
  <si>
    <t>SELECT||pt=D:2||val=1976</t>
  </si>
  <si>
    <t>SELECT||pt=D:2||val=1977</t>
  </si>
  <si>
    <t>SELECT||pt=D:2||val=1978</t>
  </si>
  <si>
    <t>SELECT||pt=D:2||val=1979</t>
  </si>
  <si>
    <t>SELECT||pt=D:2||val=1980</t>
  </si>
  <si>
    <t>SELECT||pt=D:2||val=1981</t>
  </si>
  <si>
    <t>SELECT||pt=D:2||val=1982</t>
  </si>
  <si>
    <t>SELECT||pt=D:2||val=1983</t>
  </si>
  <si>
    <t>SELECT||pt=D:2||val=1984</t>
  </si>
  <si>
    <t>SELECT||pt=D:2||val=1985</t>
  </si>
  <si>
    <t>SELECT||pt=D:2||val=1986</t>
  </si>
  <si>
    <t>SELECT||pt=D:2||val=1987</t>
  </si>
  <si>
    <t>SELECT||pt=D:2||val=1988</t>
  </si>
  <si>
    <t>SELECT||pt=D:2||val=1989</t>
  </si>
  <si>
    <t>SELECT||pt=D:2||val=1990</t>
  </si>
  <si>
    <t>SELECT||pt=D:2||val=1991</t>
  </si>
  <si>
    <t>SELECT||pt=D:2||val=1992</t>
  </si>
  <si>
    <t>SELECT||pt=D:2||val=1993</t>
  </si>
  <si>
    <t>SELECT||pt=D:2||val=1994</t>
  </si>
  <si>
    <t>SELECT||pt=D:2||val=1995</t>
  </si>
  <si>
    <t>SELECT||pt=D:2||val=1996</t>
  </si>
  <si>
    <t>SELECT||pt=D:2||val=1997</t>
  </si>
  <si>
    <t>SELECT||pt=D:2||val=1998</t>
  </si>
  <si>
    <t>SELECT||pt=D:2||val=1999</t>
  </si>
  <si>
    <t>SELECT||pt=D:2||val=2000</t>
  </si>
  <si>
    <t>SELECT||pt=D:2||val=2001</t>
  </si>
  <si>
    <t>SELECT||pt=D:2||val=2002</t>
  </si>
  <si>
    <t>SELECT||pt=D:2||val=2003</t>
  </si>
  <si>
    <t>SELECT||pt=D:2||val=2004</t>
  </si>
  <si>
    <t>SELECT||pt=D:2||val=2005</t>
  </si>
  <si>
    <t>SELECT||pt=D:2||val=2006</t>
  </si>
  <si>
    <t>SELECT||pt=D:2||val=2007</t>
  </si>
  <si>
    <t>SELECT||pt=D:2||val=2008</t>
  </si>
  <si>
    <t>SELECT||pt=D:2||val=2009</t>
  </si>
  <si>
    <t>SELECT||pt=D:2||val=2010</t>
  </si>
  <si>
    <t>SELECT||pt=D:2||val=2011</t>
  </si>
  <si>
    <t>SELECT||pt=D:2||val=2012</t>
  </si>
  <si>
    <t>SELECT||pt=D:2||val=2013</t>
  </si>
  <si>
    <t>SELECT||pt=D:2||val=2014</t>
  </si>
  <si>
    <t>SELECT||pt=D:2||val=2015</t>
  </si>
  <si>
    <t>SELECT||pt=D:2||val=2016</t>
  </si>
  <si>
    <t>SELECT||pt=D:2||val=2017</t>
  </si>
  <si>
    <t>SELECT||pt=D:2||val=2018</t>
  </si>
  <si>
    <t>SELECT||pt=D:2||val=2019</t>
  </si>
  <si>
    <t>SELECT||pt=D:2||val=2020</t>
  </si>
  <si>
    <t>SELECT||pt=D:2||val=2021</t>
  </si>
  <si>
    <t>SELECT||pt=D:2||val=2022</t>
  </si>
  <si>
    <t>SELECT||pt=D:2||val=2023</t>
  </si>
  <si>
    <t>SELECT||pt=D:2||val=2024</t>
  </si>
  <si>
    <t>SELECT||pt=D:2||val=2025</t>
  </si>
  <si>
    <t>SELECT||pt=D:2||val=2026</t>
  </si>
  <si>
    <t>SELECT||pt=D:2||val=2027</t>
  </si>
  <si>
    <t>SELECT||pt=D:2||val=2028</t>
  </si>
  <si>
    <t>SELECT||pt=D:2||val=2029</t>
  </si>
  <si>
    <t>SELECT||pt=D:2||val=2030</t>
  </si>
  <si>
    <t>SELECT||pt=D:2||val=2031</t>
  </si>
  <si>
    <t>SELECT||pt=D:2||val=2032</t>
  </si>
  <si>
    <t>SELECT||pt=D:2||val=2033</t>
  </si>
  <si>
    <t>SELECT||pt=D:2||val=2034</t>
  </si>
  <si>
    <t>SELECT||pt=D:2||val=2035</t>
  </si>
  <si>
    <t>SELECT||pt=D:2||val=2036</t>
  </si>
  <si>
    <t>SELECT||pt=D:2||val=2037</t>
  </si>
  <si>
    <t>SELECT||pt=D:2||val=2038</t>
  </si>
  <si>
    <t>SELECT||pt=D:2||val=2039</t>
  </si>
  <si>
    <t>SELECT||pt=F:6||val=Complete</t>
  </si>
  <si>
    <t>SELECT||pt=F:6||val=Discreet</t>
  </si>
  <si>
    <t>SELECT||pt=F:6||val=Ocular/Confi</t>
  </si>
  <si>
    <t>SELECT||pt=I:10||val=BORROWER:</t>
  </si>
  <si>
    <t>SELECT||pt=I:10||val=CO-BORROWER:</t>
  </si>
  <si>
    <t>SELECT||pt=I:10||val=AIF:</t>
  </si>
  <si>
    <t>SELECT||pt=I:10||val=CO-MAKER:</t>
  </si>
  <si>
    <t>SELECT||pt=I:10||val=SIGNATORY:</t>
  </si>
  <si>
    <t>SELECT||pt=O:21||val=Single</t>
  </si>
  <si>
    <t>SELECT||pt=O:21||val=Married</t>
  </si>
  <si>
    <t>SELECT||pt=O:21||val=Widow</t>
  </si>
  <si>
    <t>SELECT||pt=O:21||val=Widower</t>
  </si>
  <si>
    <t>SELECT||pt=O:21||val=Single Parent</t>
  </si>
  <si>
    <t>SELECT||pt=O:21||val=Separated</t>
  </si>
  <si>
    <t>SELECT||pt=O:21||val=Legally Separated</t>
  </si>
  <si>
    <t>SELECT||pt=O:21||val=Divorced</t>
  </si>
  <si>
    <t>SELECT||pt=O:21||val=Common Law</t>
  </si>
  <si>
    <t>SELECT||pt=O:21||val=Annulled</t>
  </si>
  <si>
    <t>SELECT||pt=O:21||val=NE</t>
  </si>
  <si>
    <t>SELECT||pt=A:33||val=Given Address</t>
  </si>
  <si>
    <t>SELECT||pt=A:33||val=Present Address</t>
  </si>
  <si>
    <t>SELECT||pt=G:45||val=Owned</t>
  </si>
  <si>
    <t>SELECT||pt=G:45||val=Mortgaged</t>
  </si>
  <si>
    <t>SELECT||pt=G:45||val=Renting</t>
  </si>
  <si>
    <t>SELECT||pt=G:45||val=Living with relatives</t>
  </si>
  <si>
    <t>SELECT||pt=G:45||val=Living with parents</t>
  </si>
  <si>
    <t>SELECT||pt=G:45||val=Living with friends</t>
  </si>
  <si>
    <t>SELECT||pt=G:45||val=Bedspacer</t>
  </si>
  <si>
    <t>SELECT||pt=G:45||val=Used free</t>
  </si>
  <si>
    <t>SELECT||pt=G:45||val=Care-taker</t>
  </si>
  <si>
    <t>SELECT||pt=G:45||val=Informal settler</t>
  </si>
  <si>
    <t>SELECT||pt=G:45||val=Rights only</t>
  </si>
  <si>
    <t>SELECT||pt=G:45||val=Sanlang-tira</t>
  </si>
  <si>
    <t>SELECT||pt=G:45||val=Rent-to-Own</t>
  </si>
  <si>
    <t>SELECT||pt=G:45||val=Others-see remarks</t>
  </si>
  <si>
    <t>SELECT||pt=G:45||val=NE</t>
  </si>
  <si>
    <t>SELECT||pt=P:61||val=Personal Use</t>
  </si>
  <si>
    <t>SELECT||pt=P:61||val=Company Service</t>
  </si>
  <si>
    <t>SELECT||pt=P:61||val=Public Utility</t>
  </si>
  <si>
    <t>SELECT||pt=P:61||val=Accommodation</t>
  </si>
  <si>
    <t>SELECT||pt=P:61||val=NE</t>
  </si>
  <si>
    <t>SELECT||pt=P:61||val=ND</t>
  </si>
  <si>
    <t>SELECT||pt=G:78||val=Existing</t>
  </si>
  <si>
    <t>SELECT||pt=G:78||val=Newly Constructed</t>
  </si>
  <si>
    <t>SELECT||pt=G:78||val=Old</t>
  </si>
  <si>
    <t>SELECT||pt=G:78||val=Dilapidated</t>
  </si>
  <si>
    <t>SELECT||pt=G:78||val=Bare</t>
  </si>
  <si>
    <t>SELECT||pt=G:78||val=Unfinished</t>
  </si>
  <si>
    <t>SELECT||pt=G:78||val=Abandoned</t>
  </si>
  <si>
    <t>SELECT||pt=G:78||val=Under renovation</t>
  </si>
  <si>
    <t>SELECT||pt=N:78||val=Painted</t>
  </si>
  <si>
    <t>SELECT||pt=N:78||val=Partially painted</t>
  </si>
  <si>
    <t>SELECT||pt=N:78||val=Unpainted</t>
  </si>
  <si>
    <t>SELECT||pt=G:79||val=Single Storey</t>
  </si>
  <si>
    <t>SELECT||pt=G:79||val=2-storey</t>
  </si>
  <si>
    <t>SELECT||pt=G:79||val=3-storey</t>
  </si>
  <si>
    <t>SELECT||pt=G:79||val=Multi-storey</t>
  </si>
  <si>
    <t>SELECT||pt=N:79||val=Single-detached</t>
  </si>
  <si>
    <t>SELECT||pt=N:79||val=Single-attached</t>
  </si>
  <si>
    <t>SELECT||pt=N:79||val=Row house</t>
  </si>
  <si>
    <t>SELECT||pt=N:79||val=Duplex</t>
  </si>
  <si>
    <t>SELECT||pt=N:79||val=Split-type</t>
  </si>
  <si>
    <t>SELECT||pt=N:79||val=Loft-type</t>
  </si>
  <si>
    <t>SELECT||pt=G:80||val=Concrete</t>
  </si>
  <si>
    <t>SELECT||pt=G:80||val=Semi-concrete</t>
  </si>
  <si>
    <t>SELECT||pt=G:80||val=Wooden</t>
  </si>
  <si>
    <t>SELECT||pt=N:80||val=Structure</t>
  </si>
  <si>
    <t>SELECT||pt=N:80||val=Apartment</t>
  </si>
  <si>
    <t>SELECT||pt=N:80||val=Townhouse</t>
  </si>
  <si>
    <t>SELECT||pt=N:80||val=Condominium unit</t>
  </si>
  <si>
    <t>SELECT||pt=N:80||val=Bliss-type structure</t>
  </si>
  <si>
    <t>SELECT||pt=N:80||val=Warehouse</t>
  </si>
  <si>
    <t>SELECT||pt=G:81||val=Residential</t>
  </si>
  <si>
    <t>SELECT||pt=G:81||val=Commercial</t>
  </si>
  <si>
    <t>SELECT||pt=G:81||val=Industrial</t>
  </si>
  <si>
    <t>SELECT||pt=G:81||val=Mixed residential-commercial</t>
  </si>
  <si>
    <t>SELECT||pt=G:81||val=Mixed residential-industrial</t>
  </si>
  <si>
    <t>SELECT||pt=G:82||val=Below 50 sq.</t>
  </si>
  <si>
    <t>SELECT||pt=G:82||val=50-80 sqm.</t>
  </si>
  <si>
    <t>SELECT||pt=G:82||val=81-120 sqm.</t>
  </si>
  <si>
    <t>SELECT||pt=G:82||val=121-150 sqm.</t>
  </si>
  <si>
    <t>SELECT||pt=G:82||val=151-200 sqm.</t>
  </si>
  <si>
    <t>SELECT||pt=G:82||val=201-300 sqm.</t>
  </si>
  <si>
    <t>SELECT||pt=G:82||val=301-500 sqm.</t>
  </si>
  <si>
    <t>SELECT||pt=G:82||val=More than 500 sqm.</t>
  </si>
  <si>
    <t>SELECT||pt=G:82||val=NE</t>
  </si>
  <si>
    <t>SELECT||pt=H:83||val=Below 50 sq.</t>
  </si>
  <si>
    <t>SELECT||pt=H:83||val=50-80 sqm.</t>
  </si>
  <si>
    <t>SELECT||pt=H:83||val=81-120 sqm.</t>
  </si>
  <si>
    <t>SELECT||pt=H:83||val=121-150 sqm.</t>
  </si>
  <si>
    <t>SELECT||pt=H:83||val=151-200 sqm.</t>
  </si>
  <si>
    <t>SELECT||pt=H:83||val=201-300 sqm.</t>
  </si>
  <si>
    <t>SELECT||pt=H:83||val=301-500 sqm.</t>
  </si>
  <si>
    <t>SELECT||pt=H:83||val=More than 500 sqm.</t>
  </si>
  <si>
    <t>SELECT||pt=H:83||val=NE</t>
  </si>
  <si>
    <t>SELECT||pt=H:84||val=Good reputation</t>
  </si>
  <si>
    <t>SELECT||pt=H:84||val=Gambler</t>
  </si>
  <si>
    <t>SELECT||pt=H:84||val=Druglord</t>
  </si>
  <si>
    <t>SELECT||pt=H:84||val=Womanizer</t>
  </si>
  <si>
    <t>SELECT||pt=H:84||val=Drunkard</t>
  </si>
  <si>
    <t>SELECT||pt=H:84||val=Others-see remarks</t>
  </si>
  <si>
    <t>SELECT||pt=H:84||val=Highly indebted</t>
  </si>
  <si>
    <t>SELECT||pt=H:84||val=NE</t>
  </si>
  <si>
    <t>SELECT||pt=E:85||val=Yes</t>
  </si>
  <si>
    <t>SELECT||pt=E:85||val=No</t>
  </si>
  <si>
    <t>SELECT||pt=E:85||val=NE</t>
  </si>
  <si>
    <t>SELECT||pt=H:85||val=Covered</t>
  </si>
  <si>
    <t>SELECT||pt=H:85||val=Open</t>
  </si>
  <si>
    <t>SELECT||pt=H:85||val=NE</t>
  </si>
  <si>
    <t>SELECT||pt=E:86||val=Possible</t>
  </si>
  <si>
    <t>SELECT||pt=E:86||val=Not Possible</t>
  </si>
  <si>
    <t>SELECT||pt=E:86||val=Not Established</t>
  </si>
  <si>
    <t>SELECT||pt=O:86||val=Yes</t>
  </si>
  <si>
    <t>SELECT||pt=O:86||val=No</t>
  </si>
  <si>
    <t>SELECT||pt=O:86||val=NE</t>
  </si>
  <si>
    <t>SELECT||pt=G:87||val=Good</t>
  </si>
  <si>
    <t>SELECT||pt=G:87||val=Poor</t>
  </si>
  <si>
    <t>SELECT||pt=G:87||val=NE</t>
  </si>
  <si>
    <t>SELECT||pt=P:87||val=Good</t>
  </si>
  <si>
    <t>SELECT||pt=P:87||val=Poor</t>
  </si>
  <si>
    <t>SELECT||pt=P:87||val=NE</t>
  </si>
  <si>
    <t>SELECT||pt=J:88||val=Owned</t>
  </si>
  <si>
    <t>SELECT||pt=J:88||val=Mortgaged</t>
  </si>
  <si>
    <t>SELECT||pt=J:88||val=Company provided</t>
  </si>
  <si>
    <t>SELECT||pt=J:88||val=NE</t>
  </si>
  <si>
    <t>SELECT||pt=O:88||val=Seen</t>
  </si>
  <si>
    <t>SELECT||pt=O:88||val=As claimed by client</t>
  </si>
  <si>
    <t>SELECT||pt=O:88||val=As claimed by relative</t>
  </si>
  <si>
    <t>SELECT||pt=O:88||val=As claimed by neighbor</t>
  </si>
  <si>
    <t>SELECT||pt=O:88||val=See Remarks</t>
  </si>
  <si>
    <t>SELECT||pt=O:88||val=NE</t>
  </si>
  <si>
    <t>SELECT||pt=J:89||val=Owned</t>
  </si>
  <si>
    <t>SELECT||pt=J:89||val=Mortgaged</t>
  </si>
  <si>
    <t>SELECT||pt=J:89||val=Company provided</t>
  </si>
  <si>
    <t>SELECT||pt=J:89||val=NE</t>
  </si>
  <si>
    <t>SELECT||pt=O:89||val=Seen</t>
  </si>
  <si>
    <t>SELECT||pt=O:89||val=As claimed by client</t>
  </si>
  <si>
    <t>SELECT||pt=O:89||val=As claimed by relative</t>
  </si>
  <si>
    <t>SELECT||pt=O:89||val=As claimed by neighbor</t>
  </si>
  <si>
    <t>SELECT||pt=O:89||val=See Remarks</t>
  </si>
  <si>
    <t>SELECT||pt=O:89||val=NE</t>
  </si>
  <si>
    <t>SELECT||pt=F:93||val=Residential area</t>
  </si>
  <si>
    <t>SELECT||pt=F:93||val=Commercial area</t>
  </si>
  <si>
    <t>SELECT||pt=F:93||val=Industrial area</t>
  </si>
  <si>
    <t>SELECT||pt=F:93||val=Mixed residential-commercial</t>
  </si>
  <si>
    <t>SELECT||pt=F:93||val=Mixed residential industrial</t>
  </si>
  <si>
    <t>SELECT||pt=F:93||val=Agricultural</t>
  </si>
  <si>
    <t>SELECT||pt=F:93||val=Agro-industrial</t>
  </si>
  <si>
    <t>SELECT||pt=F:93||val=NE</t>
  </si>
  <si>
    <t>SELECT||pt=D:94||val=Yes</t>
  </si>
  <si>
    <t>SELECT||pt=D:94||val=No</t>
  </si>
  <si>
    <t>SELECT||pt=D:94||val=Yes - During heavy rains only</t>
  </si>
  <si>
    <t>SELECT||pt=D:94||val=Yes - gutter deep</t>
  </si>
  <si>
    <t>SELECT||pt=D:94||val=Yes - knee deep</t>
  </si>
  <si>
    <t>SELECT||pt=D:94||val=Yes - waist deep</t>
  </si>
  <si>
    <t>SELECT||pt=D:94||val=NE</t>
  </si>
  <si>
    <t>SELECT||pt=O:94||val=Yes</t>
  </si>
  <si>
    <t>SELECT||pt=O:94||val=No</t>
  </si>
  <si>
    <t>SELECT||pt=O:94||val=Not established</t>
  </si>
  <si>
    <t>SELECT||pt=B:104||val=CONCRETE ROAD</t>
  </si>
  <si>
    <t>SELECT||pt=B:104||val=ASPHALT ROAD</t>
  </si>
  <si>
    <t>SELECT||pt=B:104||val=ALLEY</t>
  </si>
  <si>
    <t>SELECT||pt=B:104||val=PROVINCIAL ROAD</t>
  </si>
  <si>
    <t>SELECT||pt=B:104||val=PATHWALK</t>
  </si>
  <si>
    <t>SELECT||pt=B:104||val=UNDEVELOPED ROAD</t>
  </si>
  <si>
    <t>SELECT||pt=B:104||val=MACADAM ROAD</t>
  </si>
  <si>
    <t>SELECT||pt=B:104||val=PRIVATE ROAD</t>
  </si>
  <si>
    <t>SELECT||pt=B:104||val=COMPOUND ACCESS RIGHT OF WAY</t>
  </si>
  <si>
    <t>SELECT||pt=P:112||val=Client is known</t>
  </si>
  <si>
    <t>SELECT||pt=P:112||val=Client is unknown</t>
  </si>
  <si>
    <t>SELECT||pt=P:112||val=Co-Borrower is known</t>
  </si>
  <si>
    <t>SELECT||pt=P:112||val=Co-Borroweris unknown</t>
  </si>
  <si>
    <t>SELECT||pt=P:112||val=Not established</t>
  </si>
  <si>
    <t>SELECT||pt=P:112||val=Not applicable</t>
  </si>
  <si>
    <t>SELECT||pt=P:120||val=Client is known</t>
  </si>
  <si>
    <t>SELECT||pt=P:120||val=Client is unknown</t>
  </si>
  <si>
    <t>SELECT||pt=P:120||val=Co-Borrower is known</t>
  </si>
  <si>
    <t>SELECT||pt=P:120||val=Co-Borroweris unknown</t>
  </si>
  <si>
    <t>SELECT||pt=P:120||val=Not established</t>
  </si>
  <si>
    <t>SELECT||pt=P:120||val=Not applicable</t>
  </si>
  <si>
    <t>SELECT||pt=P:128||val=Client is known</t>
  </si>
  <si>
    <t>SELECT||pt=P:128||val=Client is unknown</t>
  </si>
  <si>
    <t>SELECT||pt=P:128||val=Co-Borrower is known</t>
  </si>
  <si>
    <t>SELECT||pt=P:128||val=Co-Borroweris unknown</t>
  </si>
  <si>
    <t>SELECT||pt=P:128||val=Not established</t>
  </si>
  <si>
    <t>SELECT||pt=P:128||val=Not applicable</t>
  </si>
  <si>
    <t>SELECT||pt=P:136||val=Client is known</t>
  </si>
  <si>
    <t>SELECT||pt=P:136||val=Client is unknown</t>
  </si>
  <si>
    <t>SELECT||pt=P:136||val=Co-Borrower is known</t>
  </si>
  <si>
    <t>SELECT||pt=P:136||val=Co-Borroweris unknown</t>
  </si>
  <si>
    <t>SELECT||pt=P:136||val=Not established</t>
  </si>
  <si>
    <t>SELECT||pt=P:136||val=Not applicable</t>
  </si>
  <si>
    <t>SELECT||pt=A:112||val=HOA/ADMIN:</t>
  </si>
  <si>
    <t>SELECT||pt=A:112||val=SECURITY GUARD:</t>
  </si>
  <si>
    <t>SELECT||pt=A:112||val=NEIGHBOR:</t>
  </si>
  <si>
    <t>SELECT||pt=A:112||val=BARANGAY:</t>
  </si>
  <si>
    <t>SELECT||pt=A:112||val=LESSOR:</t>
  </si>
  <si>
    <t>SELECT||pt=A:112||val=CARE-TAKER:</t>
  </si>
  <si>
    <t>SELECT||pt=A:120||val=HOA/ADMIN:</t>
  </si>
  <si>
    <t>SELECT||pt=A:120||val=SECURITY GUARD:</t>
  </si>
  <si>
    <t>SELECT||pt=A:120||val=NEIGHBOR:</t>
  </si>
  <si>
    <t>SELECT||pt=A:120||val=BARANGAY:</t>
  </si>
  <si>
    <t>SELECT||pt=A:120||val=LESSOR:</t>
  </si>
  <si>
    <t>SELECT||pt=A:120||val=CARE-TAKER:</t>
  </si>
  <si>
    <t>SELECT||pt=A:128||val=HOA/ADMIN:</t>
  </si>
  <si>
    <t>SELECT||pt=A:128||val=SECURITY GUARD:</t>
  </si>
  <si>
    <t>SELECT||pt=A:128||val=NEIGHBOR:</t>
  </si>
  <si>
    <t>SELECT||pt=A:128||val=BARANGAY:</t>
  </si>
  <si>
    <t>SELECT||pt=A:128||val=LESSOR:</t>
  </si>
  <si>
    <t>SELECT||pt=A:128||val=CARE-TAKER:</t>
  </si>
  <si>
    <t>SELECT||pt=A:145||val=Given address and verified address are one and the same and both can be located</t>
  </si>
  <si>
    <t>SELECT||pt=A:145||val=Denied entry by subdivision guard</t>
  </si>
  <si>
    <t xml:space="preserve">SELECT||pt=A:145||val=Provided address could not be located. </t>
  </si>
  <si>
    <t xml:space="preserve">SELECT||pt=A:145||val=Client declined to entertain our query claiming application with other bank was already approved. </t>
  </si>
  <si>
    <t xml:space="preserve">SELECT||pt=A:145||val=Client declined to entertain our query claiming no longer interested in his/her application. </t>
  </si>
  <si>
    <t>SELECT||pt=A:145||val=Client already moved out at given address -see below remarks for details</t>
  </si>
  <si>
    <t>SELECT||pt=A:145||val=Verified given residence address.</t>
  </si>
  <si>
    <t>SELECT||pt=A:145||val=Client is not around at the time of visit.</t>
  </si>
  <si>
    <t>SELECT||pt=A:145||val=House was closed at the time visit.</t>
  </si>
  <si>
    <t>SELECT||pt=A:145||val=HOA Office was closed during visit</t>
  </si>
  <si>
    <t>SELECT||pt=A:145||val=Subdivision has no HOA</t>
  </si>
  <si>
    <t xml:space="preserve">SELECT||pt=A:145||val=Informant declined to entertain our query without an approval from client. </t>
  </si>
  <si>
    <t xml:space="preserve">SELECT||pt=A:145||val=Informants only claimed familiar on client, but no knowledge on client's personal identity. </t>
  </si>
  <si>
    <t xml:space="preserve">SELECT||pt=A:145||val=Client declined to provide other information due to confidentiality. </t>
  </si>
  <si>
    <t>SELECT||pt=A:146||val=Given address and verified address are one and the same and both can be located</t>
  </si>
  <si>
    <t>SELECT||pt=A:146||val=Denied entry by subdivision guard</t>
  </si>
  <si>
    <t xml:space="preserve">SELECT||pt=A:146||val=Provided address could not be located. </t>
  </si>
  <si>
    <t xml:space="preserve">SELECT||pt=A:146||val=Client declined to entertain our query claiming application with other bank was already approved. </t>
  </si>
  <si>
    <t xml:space="preserve">SELECT||pt=A:146||val=Client declined to entertain our query claiming no longer interested in his/her application. </t>
  </si>
  <si>
    <t>SELECT||pt=A:146||val=Client already moved out at given address -see below remarks for details</t>
  </si>
  <si>
    <t>SELECT||pt=A:146||val=Verified given residence address.</t>
  </si>
  <si>
    <t>SELECT||pt=A:146||val=Client is not around at the time of visit.</t>
  </si>
  <si>
    <t>SELECT||pt=A:146||val=House was closed at the time visit.</t>
  </si>
  <si>
    <t>SELECT||pt=A:146||val=HOA Office was closed during visit</t>
  </si>
  <si>
    <t>SELECT||pt=A:146||val=Subdivision has no HOA</t>
  </si>
  <si>
    <t xml:space="preserve">SELECT||pt=A:146||val=Informant declined to entertain our query without an approval from client. </t>
  </si>
  <si>
    <t xml:space="preserve">SELECT||pt=A:146||val=Informants only claimed familiar on client, but no knowledge on client's personal identity. </t>
  </si>
  <si>
    <t xml:space="preserve">SELECT||pt=A:146||val=Client declined to provide other information due to confidentiality. </t>
  </si>
  <si>
    <t>SELECT||pt=A:147||val=Given address and verified address are one and the same and both can be located</t>
  </si>
  <si>
    <t>SELECT||pt=A:147||val=Denied entry by subdivision guard</t>
  </si>
  <si>
    <t xml:space="preserve">SELECT||pt=A:147||val=Provided address could not be located. </t>
  </si>
  <si>
    <t xml:space="preserve">SELECT||pt=A:147||val=Client declined to entertain our query claiming application with other bank was already approved. </t>
  </si>
  <si>
    <t xml:space="preserve">SELECT||pt=A:147||val=Client declined to entertain our query claiming no longer interested in his/her application. </t>
  </si>
  <si>
    <t>SELECT||pt=A:147||val=Client already moved out at given address -see below remarks for details</t>
  </si>
  <si>
    <t>SELECT||pt=A:147||val=Verified given residence address.</t>
  </si>
  <si>
    <t>SELECT||pt=A:147||val=Client is not around at the time of visit.</t>
  </si>
  <si>
    <t>SELECT||pt=A:147||val=House was closed at the time visit.</t>
  </si>
  <si>
    <t>SELECT||pt=A:147||val=HOA Office was closed during visit</t>
  </si>
  <si>
    <t>SELECT||pt=A:147||val=Subdivision has no HOA</t>
  </si>
  <si>
    <t xml:space="preserve">SELECT||pt=A:147||val=Informant declined to entertain our query without an approval from client. </t>
  </si>
  <si>
    <t xml:space="preserve">SELECT||pt=A:147||val=Informants only claimed familiar on client, but no knowledge on client's personal identity. </t>
  </si>
  <si>
    <t xml:space="preserve">SELECT||pt=A:147||val=Client declined to provide other information due to confidentiality. </t>
  </si>
  <si>
    <t>SELECT||pt=F:4||val=1</t>
  </si>
  <si>
    <t>SELECT||pt=F:4||val=2</t>
  </si>
  <si>
    <t>SELECT||pt=F:4||val=3</t>
  </si>
  <si>
    <t>SELECT||pt=F:4||val=4</t>
  </si>
  <si>
    <t>SELECT||pt=F:4||val=5</t>
  </si>
  <si>
    <t>SELECT||pt=F:4||val=6</t>
  </si>
  <si>
    <t>SELECT||pt=F:4||val=7</t>
  </si>
  <si>
    <t>SELECT||pt=F:4||val=8</t>
  </si>
  <si>
    <t>SELECT||pt=F:4||val=9</t>
  </si>
  <si>
    <t>SELECT||pt=F:4||val=10</t>
  </si>
  <si>
    <t>SELECT||pt=F:4||val=11</t>
  </si>
  <si>
    <t>SELECT||pt=F:4||val=12</t>
  </si>
  <si>
    <t>SELECT||pt=N:4||val=AM</t>
  </si>
  <si>
    <t>SELECT||pt=N:4||val=PM</t>
  </si>
  <si>
    <t>SELECT||pt=J:4||val=01</t>
  </si>
  <si>
    <t>SELECT||pt=J:4||val=02</t>
  </si>
  <si>
    <t>SELECT||pt=J:4||val=03</t>
  </si>
  <si>
    <t>SELECT||pt=J:4||val=04</t>
  </si>
  <si>
    <t>SELECT||pt=J:4||val=05</t>
  </si>
  <si>
    <t>SELECT||pt=J:4||val=06</t>
  </si>
  <si>
    <t>SELECT||pt=J:4||val=07</t>
  </si>
  <si>
    <t>SELECT||pt=J:4||val=08</t>
  </si>
  <si>
    <t>SELECT||pt=J:4||val=09</t>
  </si>
  <si>
    <t>SELECT||pt=J:4||val=10</t>
  </si>
  <si>
    <t>SELECT||pt=J:4||val=11</t>
  </si>
  <si>
    <t>SELECT||pt=J:4||val=12</t>
  </si>
  <si>
    <t>SELECT||pt=J:4||val=13</t>
  </si>
  <si>
    <t>SELECT||pt=J:4||val=14</t>
  </si>
  <si>
    <t>SELECT||pt=J:4||val=15</t>
  </si>
  <si>
    <t>SELECT||pt=J:4||val=16</t>
  </si>
  <si>
    <t>SELECT||pt=J:4||val=17</t>
  </si>
  <si>
    <t>SELECT||pt=J:4||val=18</t>
  </si>
  <si>
    <t>SELECT||pt=J:4||val=19</t>
  </si>
  <si>
    <t>SELECT||pt=J:4||val=20</t>
  </si>
  <si>
    <t>SELECT||pt=J:4||val=21</t>
  </si>
  <si>
    <t>SELECT||pt=J:4||val=22</t>
  </si>
  <si>
    <t>SELECT||pt=J:4||val=23</t>
  </si>
  <si>
    <t>SELECT||pt=J:4||val=24</t>
  </si>
  <si>
    <t>SELECT||pt=J:4||val=25</t>
  </si>
  <si>
    <t>SELECT||pt=J:4||val=26</t>
  </si>
  <si>
    <t>SELECT||pt=J:4||val=27</t>
  </si>
  <si>
    <t>SELECT||pt=J:4||val=28</t>
  </si>
  <si>
    <t>SELECT||pt=J:4||val=29</t>
  </si>
  <si>
    <t>SELECT||pt=J:4||val=30</t>
  </si>
  <si>
    <t>SELECT||pt=J:4||val=31</t>
  </si>
  <si>
    <t>SELECT||pt=J:4||val=32</t>
  </si>
  <si>
    <t>SELECT||pt=J:4||val=33</t>
  </si>
  <si>
    <t>SELECT||pt=J:4||val=34</t>
  </si>
  <si>
    <t>SELECT||pt=J:4||val=35</t>
  </si>
  <si>
    <t>SELECT||pt=J:4||val=36</t>
  </si>
  <si>
    <t>SELECT||pt=J:4||val=37</t>
  </si>
  <si>
    <t>SELECT||pt=J:4||val=38</t>
  </si>
  <si>
    <t>SELECT||pt=J:4||val=39</t>
  </si>
  <si>
    <t>SELECT||pt=J:4||val=40</t>
  </si>
  <si>
    <t>SELECT||pt=J:4||val=41</t>
  </si>
  <si>
    <t>SELECT||pt=J:4||val=42</t>
  </si>
  <si>
    <t>SELECT||pt=J:4||val=43</t>
  </si>
  <si>
    <t>SELECT||pt=J:4||val=44</t>
  </si>
  <si>
    <t>SELECT||pt=J:4||val=45</t>
  </si>
  <si>
    <t>SELECT||pt=J:4||val=46</t>
  </si>
  <si>
    <t>SELECT||pt=J:4||val=47</t>
  </si>
  <si>
    <t>SELECT||pt=J:4||val=48</t>
  </si>
  <si>
    <t>SELECT||pt=J:4||val=49</t>
  </si>
  <si>
    <t>SELECT||pt=J:4||val=50</t>
  </si>
  <si>
    <t>SELECT||pt=J:4||val=51</t>
  </si>
  <si>
    <t>SELECT||pt=J:4||val=52</t>
  </si>
  <si>
    <t>SELECT||pt=J:4||val=53</t>
  </si>
  <si>
    <t>SELECT||pt=J:4||val=54</t>
  </si>
  <si>
    <t>SELECT||pt=J:4||val=55</t>
  </si>
  <si>
    <t>SELECT||pt=J:4||val=56</t>
  </si>
  <si>
    <t>SELECT||pt=J:4||val=57</t>
  </si>
  <si>
    <t>SELECT||pt=J:4||val=58</t>
  </si>
  <si>
    <t>SELECT||pt=J:4||val=59</t>
  </si>
  <si>
    <t>SELECT||pt=J:4||val=00</t>
  </si>
  <si>
    <t>SELECT||pt=F:2||val=Jan</t>
  </si>
  <si>
    <t>SELECT||pt=F:2||val=Feb</t>
  </si>
  <si>
    <t>SELECT||pt=F:2||val=Mar</t>
  </si>
  <si>
    <t>SELECT||pt=F:2||val=Apr</t>
  </si>
  <si>
    <t>SELECT||pt=F:2||val=May</t>
  </si>
  <si>
    <t>SELECT||pt=F:2||val=Jun</t>
  </si>
  <si>
    <t>SELECT||pt=F:2||val=Jul</t>
  </si>
  <si>
    <t>SELECT||pt=F:2||val=Aug</t>
  </si>
  <si>
    <t>SELECT||pt=F:2||val=Sep</t>
  </si>
  <si>
    <t>SELECT||pt=F:2||val=Oct</t>
  </si>
  <si>
    <t>SELECT||pt=F:2||val=Nov</t>
  </si>
  <si>
    <t>SELECT||pt=F:2||val=Dec</t>
  </si>
  <si>
    <t>SELECT||pt=J:2||val=1</t>
  </si>
  <si>
    <t>SELECT||pt=J:2||val=2</t>
  </si>
  <si>
    <t>SELECT||pt=J:2||val=3</t>
  </si>
  <si>
    <t>SELECT||pt=J:2||val=4</t>
  </si>
  <si>
    <t>SELECT||pt=J:2||val=5</t>
  </si>
  <si>
    <t>SELECT||pt=J:2||val=6</t>
  </si>
  <si>
    <t>SELECT||pt=J:2||val=7</t>
  </si>
  <si>
    <t>SELECT||pt=J:2||val=8</t>
  </si>
  <si>
    <t>SELECT||pt=J:2||val=9</t>
  </si>
  <si>
    <t>SELECT||pt=J:2||val=10</t>
  </si>
  <si>
    <t>SELECT||pt=J:2||val=11</t>
  </si>
  <si>
    <t>SELECT||pt=J:2||val=12</t>
  </si>
  <si>
    <t>SELECT||pt=J:2||val=13</t>
  </si>
  <si>
    <t>SELECT||pt=J:2||val=14</t>
  </si>
  <si>
    <t>SELECT||pt=J:2||val=15</t>
  </si>
  <si>
    <t>SELECT||pt=J:2||val=16</t>
  </si>
  <si>
    <t>SELECT||pt=J:2||val=17</t>
  </si>
  <si>
    <t>SELECT||pt=J:2||val=18</t>
  </si>
  <si>
    <t>SELECT||pt=J:2||val=19</t>
  </si>
  <si>
    <t>SELECT||pt=J:2||val=20</t>
  </si>
  <si>
    <t>SELECT||pt=J:2||val=21</t>
  </si>
  <si>
    <t>SELECT||pt=J:2||val=22</t>
  </si>
  <si>
    <t>SELECT||pt=J:2||val=23</t>
  </si>
  <si>
    <t>SELECT||pt=J:2||val=24</t>
  </si>
  <si>
    <t>SELECT||pt=J:2||val=25</t>
  </si>
  <si>
    <t>SELECT||pt=J:2||val=26</t>
  </si>
  <si>
    <t>SELECT||pt=J:2||val=27</t>
  </si>
  <si>
    <t>SELECT||pt=J:2||val=28</t>
  </si>
  <si>
    <t>SELECT||pt=J:2||val=29</t>
  </si>
  <si>
    <t>SELECT||pt=J:2||val=30</t>
  </si>
  <si>
    <t>SELECT||pt=J:2||val=31</t>
  </si>
  <si>
    <t>SELECT||pt=N:2||val=1930</t>
  </si>
  <si>
    <t>SELECT||pt=N:2||val=1931</t>
  </si>
  <si>
    <t>SELECT||pt=N:2||val=1932</t>
  </si>
  <si>
    <t>SELECT||pt=N:2||val=1933</t>
  </si>
  <si>
    <t>SELECT||pt=N:2||val=1934</t>
  </si>
  <si>
    <t>SELECT||pt=N:2||val=1935</t>
  </si>
  <si>
    <t>SELECT||pt=N:2||val=1936</t>
  </si>
  <si>
    <t>SELECT||pt=N:2||val=1937</t>
  </si>
  <si>
    <t>SELECT||pt=N:2||val=1938</t>
  </si>
  <si>
    <t>SELECT||pt=N:2||val=1939</t>
  </si>
  <si>
    <t>SELECT||pt=N:2||val=1940</t>
  </si>
  <si>
    <t>SELECT||pt=N:2||val=1941</t>
  </si>
  <si>
    <t>SELECT||pt=N:2||val=1942</t>
  </si>
  <si>
    <t>SELECT||pt=N:2||val=1943</t>
  </si>
  <si>
    <t>SELECT||pt=N:2||val=1944</t>
  </si>
  <si>
    <t>SELECT||pt=N:2||val=1945</t>
  </si>
  <si>
    <t>SELECT||pt=N:2||val=1946</t>
  </si>
  <si>
    <t>SELECT||pt=N:2||val=1947</t>
  </si>
  <si>
    <t>SELECT||pt=N:2||val=1948</t>
  </si>
  <si>
    <t>SELECT||pt=N:2||val=1949</t>
  </si>
  <si>
    <t>SELECT||pt=N:2||val=1950</t>
  </si>
  <si>
    <t>SELECT||pt=N:2||val=1951</t>
  </si>
  <si>
    <t>SELECT||pt=N:2||val=1952</t>
  </si>
  <si>
    <t>SELECT||pt=N:2||val=1953</t>
  </si>
  <si>
    <t>SELECT||pt=N:2||val=1954</t>
  </si>
  <si>
    <t>SELECT||pt=N:2||val=1955</t>
  </si>
  <si>
    <t>SELECT||pt=N:2||val=1956</t>
  </si>
  <si>
    <t>SELECT||pt=N:2||val=1957</t>
  </si>
  <si>
    <t>SELECT||pt=N:2||val=1958</t>
  </si>
  <si>
    <t>SELECT||pt=N:2||val=1959</t>
  </si>
  <si>
    <t>SELECT||pt=N:2||val=1960</t>
  </si>
  <si>
    <t>SELECT||pt=N:2||val=1961</t>
  </si>
  <si>
    <t>SELECT||pt=N:2||val=1962</t>
  </si>
  <si>
    <t>SELECT||pt=N:2||val=1963</t>
  </si>
  <si>
    <t>SELECT||pt=N:2||val=1964</t>
  </si>
  <si>
    <t>SELECT||pt=N:2||val=1965</t>
  </si>
  <si>
    <t>SELECT||pt=N:2||val=1966</t>
  </si>
  <si>
    <t>SELECT||pt=N:2||val=1967</t>
  </si>
  <si>
    <t>SELECT||pt=N:2||val=1968</t>
  </si>
  <si>
    <t>SELECT||pt=N:2||val=1969</t>
  </si>
  <si>
    <t>SELECT||pt=N:2||val=1970</t>
  </si>
  <si>
    <t>SELECT||pt=N:2||val=1971</t>
  </si>
  <si>
    <t>SELECT||pt=N:2||val=1972</t>
  </si>
  <si>
    <t>SELECT||pt=N:2||val=1973</t>
  </si>
  <si>
    <t>SELECT||pt=N:2||val=1974</t>
  </si>
  <si>
    <t>SELECT||pt=N:2||val=1975</t>
  </si>
  <si>
    <t>SELECT||pt=N:2||val=1976</t>
  </si>
  <si>
    <t>SELECT||pt=N:2||val=1977</t>
  </si>
  <si>
    <t>SELECT||pt=N:2||val=1978</t>
  </si>
  <si>
    <t>SELECT||pt=N:2||val=1979</t>
  </si>
  <si>
    <t>SELECT||pt=N:2||val=1980</t>
  </si>
  <si>
    <t>SELECT||pt=N:2||val=1981</t>
  </si>
  <si>
    <t>SELECT||pt=N:2||val=1982</t>
  </si>
  <si>
    <t>SELECT||pt=N:2||val=1983</t>
  </si>
  <si>
    <t>SELECT||pt=N:2||val=1984</t>
  </si>
  <si>
    <t>SELECT||pt=N:2||val=1985</t>
  </si>
  <si>
    <t>SELECT||pt=N:2||val=1986</t>
  </si>
  <si>
    <t>SELECT||pt=N:2||val=1987</t>
  </si>
  <si>
    <t>SELECT||pt=N:2||val=1988</t>
  </si>
  <si>
    <t>SELECT||pt=N:2||val=1989</t>
  </si>
  <si>
    <t>SELECT||pt=N:2||val=1990</t>
  </si>
  <si>
    <t>SELECT||pt=N:2||val=1991</t>
  </si>
  <si>
    <t>SELECT||pt=N:2||val=1992</t>
  </si>
  <si>
    <t>SELECT||pt=N:2||val=1993</t>
  </si>
  <si>
    <t>SELECT||pt=N:2||val=1994</t>
  </si>
  <si>
    <t>SELECT||pt=N:2||val=1995</t>
  </si>
  <si>
    <t>SELECT||pt=N:2||val=1996</t>
  </si>
  <si>
    <t>SELECT||pt=N:2||val=1997</t>
  </si>
  <si>
    <t>SELECT||pt=N:2||val=1998</t>
  </si>
  <si>
    <t>SELECT||pt=N:2||val=1999</t>
  </si>
  <si>
    <t>SELECT||pt=N:2||val=2000</t>
  </si>
  <si>
    <t>SELECT||pt=N:2||val=2001</t>
  </si>
  <si>
    <t>SELECT||pt=N:2||val=2002</t>
  </si>
  <si>
    <t>SELECT||pt=N:2||val=2003</t>
  </si>
  <si>
    <t>SELECT||pt=N:2||val=2004</t>
  </si>
  <si>
    <t>SELECT||pt=N:2||val=2005</t>
  </si>
  <si>
    <t>SELECT||pt=N:2||val=2006</t>
  </si>
  <si>
    <t>SELECT||pt=N:2||val=2007</t>
  </si>
  <si>
    <t>SELECT||pt=N:2||val=2008</t>
  </si>
  <si>
    <t>SELECT||pt=N:2||val=2009</t>
  </si>
  <si>
    <t>SELECT||pt=N:2||val=2010</t>
  </si>
  <si>
    <t>SELECT||pt=N:2||val=2011</t>
  </si>
  <si>
    <t>SELECT||pt=N:2||val=2012</t>
  </si>
  <si>
    <t>SELECT||pt=N:2||val=2013</t>
  </si>
  <si>
    <t>SELECT||pt=N:2||val=2014</t>
  </si>
  <si>
    <t>SELECT||pt=N:2||val=2015</t>
  </si>
  <si>
    <t>SELECT||pt=N:2||val=2016</t>
  </si>
  <si>
    <t>SELECT||pt=N:2||val=2017</t>
  </si>
  <si>
    <t>SELECT||pt=N:2||val=2018</t>
  </si>
  <si>
    <t>SELECT||pt=N:2||val=2019</t>
  </si>
  <si>
    <t>SELECT||pt=N:2||val=2020</t>
  </si>
  <si>
    <t>SELECT||pt=N:2||val=2021</t>
  </si>
  <si>
    <t>SELECT||pt=N:2||val=2022</t>
  </si>
  <si>
    <t>SELECT||pt=N:2||val=2023</t>
  </si>
  <si>
    <t>SELECT||pt=N:2||val=2024</t>
  </si>
  <si>
    <t>SELECT||pt=N:2||val=2025</t>
  </si>
  <si>
    <t>SELECT||pt=N:2||val=2026</t>
  </si>
  <si>
    <t>SELECT||pt=N:2||val=2027</t>
  </si>
  <si>
    <t>SELECT||pt=N:2||val=2028</t>
  </si>
  <si>
    <t>SELECT||pt=N:2||val=2029</t>
  </si>
  <si>
    <t>SELECT||pt=N:2||val=2030</t>
  </si>
  <si>
    <t>SELECT||pt=N:2||val=2031</t>
  </si>
  <si>
    <t>SELECT||pt=N:2||val=2032</t>
  </si>
  <si>
    <t>SELECT||pt=N:2||val=2033</t>
  </si>
  <si>
    <t>SELECT||pt=N:2||val=2034</t>
  </si>
  <si>
    <t>SELECT||pt=N:2||val=2035</t>
  </si>
  <si>
    <t>SELECT||pt=N:2||val=2036</t>
  </si>
  <si>
    <t>SELECT||pt=N:2||val=2037</t>
  </si>
  <si>
    <t>SELECT||pt=N:2||val=2038</t>
  </si>
  <si>
    <t>SELECT||pt=N:2||val=2039</t>
  </si>
  <si>
    <t>SELECT||pt=F:3||val=Jan</t>
  </si>
  <si>
    <t>SELECT||pt=F:3||val=Feb</t>
  </si>
  <si>
    <t>SELECT||pt=F:3||val=Mar</t>
  </si>
  <si>
    <t>SELECT||pt=F:3||val=Apr</t>
  </si>
  <si>
    <t>SELECT||pt=F:3||val=May</t>
  </si>
  <si>
    <t>SELECT||pt=F:3||val=Jun</t>
  </si>
  <si>
    <t>SELECT||pt=F:3||val=Jul</t>
  </si>
  <si>
    <t>SELECT||pt=F:3||val=Aug</t>
  </si>
  <si>
    <t>SELECT||pt=F:3||val=Sep</t>
  </si>
  <si>
    <t>SELECT||pt=F:3||val=Oct</t>
  </si>
  <si>
    <t>SELECT||pt=F:3||val=Nov</t>
  </si>
  <si>
    <t>SELECT||pt=F:3||val=Dec</t>
  </si>
  <si>
    <t>SELECT||pt=J:3||val=1</t>
  </si>
  <si>
    <t>SELECT||pt=J:3||val=2</t>
  </si>
  <si>
    <t>SELECT||pt=J:3||val=3</t>
  </si>
  <si>
    <t>SELECT||pt=J:3||val=4</t>
  </si>
  <si>
    <t>SELECT||pt=J:3||val=5</t>
  </si>
  <si>
    <t>SELECT||pt=J:3||val=6</t>
  </si>
  <si>
    <t>SELECT||pt=J:3||val=7</t>
  </si>
  <si>
    <t>SELECT||pt=J:3||val=8</t>
  </si>
  <si>
    <t>SELECT||pt=J:3||val=9</t>
  </si>
  <si>
    <t>SELECT||pt=J:3||val=10</t>
  </si>
  <si>
    <t>SELECT||pt=J:3||val=11</t>
  </si>
  <si>
    <t>SELECT||pt=J:3||val=12</t>
  </si>
  <si>
    <t>SELECT||pt=J:3||val=13</t>
  </si>
  <si>
    <t>SELECT||pt=J:3||val=14</t>
  </si>
  <si>
    <t>SELECT||pt=J:3||val=15</t>
  </si>
  <si>
    <t>SELECT||pt=J:3||val=16</t>
  </si>
  <si>
    <t>SELECT||pt=J:3||val=17</t>
  </si>
  <si>
    <t>SELECT||pt=J:3||val=18</t>
  </si>
  <si>
    <t>SELECT||pt=J:3||val=19</t>
  </si>
  <si>
    <t>SELECT||pt=J:3||val=20</t>
  </si>
  <si>
    <t>SELECT||pt=J:3||val=21</t>
  </si>
  <si>
    <t>SELECT||pt=J:3||val=22</t>
  </si>
  <si>
    <t>SELECT||pt=J:3||val=23</t>
  </si>
  <si>
    <t>SELECT||pt=J:3||val=24</t>
  </si>
  <si>
    <t>SELECT||pt=J:3||val=25</t>
  </si>
  <si>
    <t>SELECT||pt=J:3||val=26</t>
  </si>
  <si>
    <t>SELECT||pt=J:3||val=27</t>
  </si>
  <si>
    <t>SELECT||pt=J:3||val=28</t>
  </si>
  <si>
    <t>SELECT||pt=J:3||val=29</t>
  </si>
  <si>
    <t>SELECT||pt=J:3||val=30</t>
  </si>
  <si>
    <t>SELECT||pt=J:3||val=31</t>
  </si>
  <si>
    <t>SELECT||pt=N:3||val=1930</t>
  </si>
  <si>
    <t>SELECT||pt=N:3||val=1931</t>
  </si>
  <si>
    <t>SELECT||pt=N:3||val=1932</t>
  </si>
  <si>
    <t>SELECT||pt=N:3||val=1933</t>
  </si>
  <si>
    <t>SELECT||pt=N:3||val=1934</t>
  </si>
  <si>
    <t>SELECT||pt=N:3||val=1935</t>
  </si>
  <si>
    <t>SELECT||pt=N:3||val=1936</t>
  </si>
  <si>
    <t>SELECT||pt=N:3||val=1937</t>
  </si>
  <si>
    <t>SELECT||pt=N:3||val=1938</t>
  </si>
  <si>
    <t>SELECT||pt=N:3||val=1939</t>
  </si>
  <si>
    <t>SELECT||pt=N:3||val=1940</t>
  </si>
  <si>
    <t>SELECT||pt=N:3||val=1941</t>
  </si>
  <si>
    <t>SELECT||pt=N:3||val=1942</t>
  </si>
  <si>
    <t>SELECT||pt=N:3||val=1943</t>
  </si>
  <si>
    <t>SELECT||pt=N:3||val=1944</t>
  </si>
  <si>
    <t>SELECT||pt=N:3||val=1945</t>
  </si>
  <si>
    <t>SELECT||pt=N:3||val=1946</t>
  </si>
  <si>
    <t>SELECT||pt=N:3||val=1947</t>
  </si>
  <si>
    <t>SELECT||pt=N:3||val=1948</t>
  </si>
  <si>
    <t>SELECT||pt=N:3||val=1949</t>
  </si>
  <si>
    <t>SELECT||pt=N:3||val=1950</t>
  </si>
  <si>
    <t>SELECT||pt=N:3||val=1951</t>
  </si>
  <si>
    <t>SELECT||pt=N:3||val=1952</t>
  </si>
  <si>
    <t>SELECT||pt=N:3||val=1953</t>
  </si>
  <si>
    <t>SELECT||pt=N:3||val=1954</t>
  </si>
  <si>
    <t>SELECT||pt=N:3||val=1955</t>
  </si>
  <si>
    <t>SELECT||pt=N:3||val=1956</t>
  </si>
  <si>
    <t>SELECT||pt=N:3||val=1957</t>
  </si>
  <si>
    <t>SELECT||pt=N:3||val=1958</t>
  </si>
  <si>
    <t>SELECT||pt=N:3||val=1959</t>
  </si>
  <si>
    <t>SELECT||pt=N:3||val=1960</t>
  </si>
  <si>
    <t>SELECT||pt=N:3||val=1961</t>
  </si>
  <si>
    <t>SELECT||pt=N:3||val=1962</t>
  </si>
  <si>
    <t>SELECT||pt=N:3||val=1963</t>
  </si>
  <si>
    <t>SELECT||pt=N:3||val=1964</t>
  </si>
  <si>
    <t>SELECT||pt=N:3||val=1965</t>
  </si>
  <si>
    <t>SELECT||pt=N:3||val=1966</t>
  </si>
  <si>
    <t>SELECT||pt=N:3||val=1967</t>
  </si>
  <si>
    <t>SELECT||pt=N:3||val=1968</t>
  </si>
  <si>
    <t>SELECT||pt=N:3||val=1969</t>
  </si>
  <si>
    <t>SELECT||pt=N:3||val=1970</t>
  </si>
  <si>
    <t>SELECT||pt=N:3||val=1971</t>
  </si>
  <si>
    <t>SELECT||pt=N:3||val=1972</t>
  </si>
  <si>
    <t>SELECT||pt=N:3||val=1973</t>
  </si>
  <si>
    <t>SELECT||pt=N:3||val=1974</t>
  </si>
  <si>
    <t>SELECT||pt=N:3||val=1975</t>
  </si>
  <si>
    <t>SELECT||pt=N:3||val=1976</t>
  </si>
  <si>
    <t>SELECT||pt=N:3||val=1977</t>
  </si>
  <si>
    <t>SELECT||pt=N:3||val=1978</t>
  </si>
  <si>
    <t>SELECT||pt=N:3||val=1979</t>
  </si>
  <si>
    <t>SELECT||pt=N:3||val=1980</t>
  </si>
  <si>
    <t>SELECT||pt=N:3||val=1981</t>
  </si>
  <si>
    <t>SELECT||pt=N:3||val=1982</t>
  </si>
  <si>
    <t>SELECT||pt=N:3||val=1983</t>
  </si>
  <si>
    <t>SELECT||pt=N:3||val=1984</t>
  </si>
  <si>
    <t>SELECT||pt=N:3||val=1985</t>
  </si>
  <si>
    <t>SELECT||pt=N:3||val=1986</t>
  </si>
  <si>
    <t>SELECT||pt=N:3||val=1987</t>
  </si>
  <si>
    <t>SELECT||pt=N:3||val=1988</t>
  </si>
  <si>
    <t>SELECT||pt=N:3||val=1989</t>
  </si>
  <si>
    <t>SELECT||pt=N:3||val=1990</t>
  </si>
  <si>
    <t>SELECT||pt=N:3||val=1991</t>
  </si>
  <si>
    <t>SELECT||pt=N:3||val=1992</t>
  </si>
  <si>
    <t>SELECT||pt=N:3||val=1993</t>
  </si>
  <si>
    <t>SELECT||pt=N:3||val=1994</t>
  </si>
  <si>
    <t>SELECT||pt=N:3||val=1995</t>
  </si>
  <si>
    <t>SELECT||pt=N:3||val=1996</t>
  </si>
  <si>
    <t>SELECT||pt=N:3||val=1997</t>
  </si>
  <si>
    <t>SELECT||pt=N:3||val=1998</t>
  </si>
  <si>
    <t>SELECT||pt=N:3||val=1999</t>
  </si>
  <si>
    <t>SELECT||pt=N:3||val=2000</t>
  </si>
  <si>
    <t>SELECT||pt=N:3||val=2001</t>
  </si>
  <si>
    <t>SELECT||pt=N:3||val=2002</t>
  </si>
  <si>
    <t>SELECT||pt=N:3||val=2003</t>
  </si>
  <si>
    <t>SELECT||pt=N:3||val=2004</t>
  </si>
  <si>
    <t>SELECT||pt=N:3||val=2005</t>
  </si>
  <si>
    <t>SELECT||pt=N:3||val=2006</t>
  </si>
  <si>
    <t>SELECT||pt=N:3||val=2007</t>
  </si>
  <si>
    <t>SELECT||pt=N:3||val=2008</t>
  </si>
  <si>
    <t>SELECT||pt=N:3||val=2009</t>
  </si>
  <si>
    <t>SELECT||pt=N:3||val=2010</t>
  </si>
  <si>
    <t>SELECT||pt=N:3||val=2011</t>
  </si>
  <si>
    <t>SELECT||pt=N:3||val=2012</t>
  </si>
  <si>
    <t>SELECT||pt=N:3||val=2013</t>
  </si>
  <si>
    <t>SELECT||pt=N:3||val=2014</t>
  </si>
  <si>
    <t>SELECT||pt=N:3||val=2015</t>
  </si>
  <si>
    <t>SELECT||pt=N:3||val=2016</t>
  </si>
  <si>
    <t>SELECT||pt=N:3||val=2017</t>
  </si>
  <si>
    <t>SELECT||pt=N:3||val=2018</t>
  </si>
  <si>
    <t>SELECT||pt=N:3||val=2019</t>
  </si>
  <si>
    <t>SELECT||pt=N:3||val=2020</t>
  </si>
  <si>
    <t>SELECT||pt=N:3||val=2021</t>
  </si>
  <si>
    <t>SELECT||pt=N:3||val=2022</t>
  </si>
  <si>
    <t>SELECT||pt=N:3||val=2023</t>
  </si>
  <si>
    <t>SELECT||pt=N:3||val=2024</t>
  </si>
  <si>
    <t>SELECT||pt=N:3||val=2025</t>
  </si>
  <si>
    <t>SELECT||pt=N:3||val=2026</t>
  </si>
  <si>
    <t>SELECT||pt=N:3||val=2027</t>
  </si>
  <si>
    <t>SELECT||pt=N:3||val=2028</t>
  </si>
  <si>
    <t>SELECT||pt=N:3||val=2029</t>
  </si>
  <si>
    <t>SELECT||pt=N:3||val=2030</t>
  </si>
  <si>
    <t>SELECT||pt=N:3||val=2031</t>
  </si>
  <si>
    <t>SELECT||pt=N:3||val=2032</t>
  </si>
  <si>
    <t>SELECT||pt=N:3||val=2033</t>
  </si>
  <si>
    <t>SELECT||pt=N:3||val=2034</t>
  </si>
  <si>
    <t>SELECT||pt=N:3||val=2035</t>
  </si>
  <si>
    <t>SELECT||pt=N:3||val=2036</t>
  </si>
  <si>
    <t>SELECT||pt=N:3||val=2037</t>
  </si>
  <si>
    <t>SELECT||pt=N:3||val=2038</t>
  </si>
  <si>
    <t>SELECT||pt=N:3||val=2039</t>
  </si>
  <si>
    <t>SELECT||pt=F:5||val=Jan</t>
  </si>
  <si>
    <t>SELECT||pt=F:5||val=Feb</t>
  </si>
  <si>
    <t>SELECT||pt=F:5||val=Mar</t>
  </si>
  <si>
    <t>SELECT||pt=F:5||val=Apr</t>
  </si>
  <si>
    <t>SELECT||pt=F:5||val=May</t>
  </si>
  <si>
    <t>SELECT||pt=F:5||val=Jun</t>
  </si>
  <si>
    <t>SELECT||pt=F:5||val=Jul</t>
  </si>
  <si>
    <t>SELECT||pt=F:5||val=Aug</t>
  </si>
  <si>
    <t>SELECT||pt=F:5||val=Sep</t>
  </si>
  <si>
    <t>SELECT||pt=F:5||val=Oct</t>
  </si>
  <si>
    <t>SELECT||pt=F:5||val=Nov</t>
  </si>
  <si>
    <t>SELECT||pt=F:5||val=Dec</t>
  </si>
  <si>
    <t>SELECT||pt=J:5||val=1</t>
  </si>
  <si>
    <t>SELECT||pt=J:5||val=2</t>
  </si>
  <si>
    <t>SELECT||pt=J:5||val=3</t>
  </si>
  <si>
    <t>SELECT||pt=J:5||val=4</t>
  </si>
  <si>
    <t>SELECT||pt=J:5||val=5</t>
  </si>
  <si>
    <t>SELECT||pt=J:5||val=6</t>
  </si>
  <si>
    <t>SELECT||pt=J:5||val=7</t>
  </si>
  <si>
    <t>SELECT||pt=J:5||val=8</t>
  </si>
  <si>
    <t>SELECT||pt=J:5||val=9</t>
  </si>
  <si>
    <t>SELECT||pt=J:5||val=10</t>
  </si>
  <si>
    <t>SELECT||pt=J:5||val=11</t>
  </si>
  <si>
    <t>SELECT||pt=J:5||val=12</t>
  </si>
  <si>
    <t>SELECT||pt=J:5||val=13</t>
  </si>
  <si>
    <t>SELECT||pt=J:5||val=14</t>
  </si>
  <si>
    <t>SELECT||pt=J:5||val=15</t>
  </si>
  <si>
    <t>SELECT||pt=J:5||val=16</t>
  </si>
  <si>
    <t>SELECT||pt=J:5||val=17</t>
  </si>
  <si>
    <t>SELECT||pt=J:5||val=18</t>
  </si>
  <si>
    <t>SELECT||pt=J:5||val=19</t>
  </si>
  <si>
    <t>SELECT||pt=J:5||val=20</t>
  </si>
  <si>
    <t>SELECT||pt=J:5||val=21</t>
  </si>
  <si>
    <t>SELECT||pt=J:5||val=22</t>
  </si>
  <si>
    <t>SELECT||pt=J:5||val=23</t>
  </si>
  <si>
    <t>SELECT||pt=J:5||val=24</t>
  </si>
  <si>
    <t>SELECT||pt=J:5||val=25</t>
  </si>
  <si>
    <t>SELECT||pt=J:5||val=26</t>
  </si>
  <si>
    <t>SELECT||pt=J:5||val=27</t>
  </si>
  <si>
    <t>SELECT||pt=J:5||val=28</t>
  </si>
  <si>
    <t>SELECT||pt=J:5||val=29</t>
  </si>
  <si>
    <t>SELECT||pt=J:5||val=30</t>
  </si>
  <si>
    <t>SELECT||pt=J:5||val=31</t>
  </si>
  <si>
    <t>SELECT||pt=N:5||val=1930</t>
  </si>
  <si>
    <t>SELECT||pt=N:5||val=1931</t>
  </si>
  <si>
    <t>SELECT||pt=N:5||val=1932</t>
  </si>
  <si>
    <t>SELECT||pt=N:5||val=1933</t>
  </si>
  <si>
    <t>SELECT||pt=N:5||val=1934</t>
  </si>
  <si>
    <t>SELECT||pt=N:5||val=1935</t>
  </si>
  <si>
    <t>SELECT||pt=N:5||val=1936</t>
  </si>
  <si>
    <t>SELECT||pt=N:5||val=1937</t>
  </si>
  <si>
    <t>SELECT||pt=N:5||val=1938</t>
  </si>
  <si>
    <t>SELECT||pt=N:5||val=1939</t>
  </si>
  <si>
    <t>SELECT||pt=N:5||val=1940</t>
  </si>
  <si>
    <t>SELECT||pt=N:5||val=1941</t>
  </si>
  <si>
    <t>SELECT||pt=N:5||val=1942</t>
  </si>
  <si>
    <t>SELECT||pt=N:5||val=1943</t>
  </si>
  <si>
    <t>SELECT||pt=N:5||val=1944</t>
  </si>
  <si>
    <t>SELECT||pt=N:5||val=1945</t>
  </si>
  <si>
    <t>SELECT||pt=N:5||val=1946</t>
  </si>
  <si>
    <t>SELECT||pt=N:5||val=1947</t>
  </si>
  <si>
    <t>SELECT||pt=N:5||val=1948</t>
  </si>
  <si>
    <t>SELECT||pt=N:5||val=1949</t>
  </si>
  <si>
    <t>SELECT||pt=N:5||val=1950</t>
  </si>
  <si>
    <t>SELECT||pt=N:5||val=1951</t>
  </si>
  <si>
    <t>SELECT||pt=N:5||val=1952</t>
  </si>
  <si>
    <t>SELECT||pt=N:5||val=1953</t>
  </si>
  <si>
    <t>SELECT||pt=N:5||val=1954</t>
  </si>
  <si>
    <t>SELECT||pt=N:5||val=1955</t>
  </si>
  <si>
    <t>SELECT||pt=N:5||val=1956</t>
  </si>
  <si>
    <t>SELECT||pt=N:5||val=1957</t>
  </si>
  <si>
    <t>SELECT||pt=N:5||val=1958</t>
  </si>
  <si>
    <t>SELECT||pt=N:5||val=1959</t>
  </si>
  <si>
    <t>SELECT||pt=N:5||val=1960</t>
  </si>
  <si>
    <t>SELECT||pt=N:5||val=1961</t>
  </si>
  <si>
    <t>SELECT||pt=N:5||val=1962</t>
  </si>
  <si>
    <t>SELECT||pt=N:5||val=1963</t>
  </si>
  <si>
    <t>SELECT||pt=N:5||val=1964</t>
  </si>
  <si>
    <t>SELECT||pt=N:5||val=1965</t>
  </si>
  <si>
    <t>SELECT||pt=N:5||val=1966</t>
  </si>
  <si>
    <t>SELECT||pt=N:5||val=1967</t>
  </si>
  <si>
    <t>SELECT||pt=N:5||val=1968</t>
  </si>
  <si>
    <t>SELECT||pt=N:5||val=1969</t>
  </si>
  <si>
    <t>SELECT||pt=N:5||val=1970</t>
  </si>
  <si>
    <t>SELECT||pt=N:5||val=1971</t>
  </si>
  <si>
    <t>SELECT||pt=N:5||val=1972</t>
  </si>
  <si>
    <t>SELECT||pt=N:5||val=1973</t>
  </si>
  <si>
    <t>SELECT||pt=N:5||val=1974</t>
  </si>
  <si>
    <t>SELECT||pt=N:5||val=1975</t>
  </si>
  <si>
    <t>SELECT||pt=N:5||val=1976</t>
  </si>
  <si>
    <t>SELECT||pt=N:5||val=1977</t>
  </si>
  <si>
    <t>SELECT||pt=N:5||val=1978</t>
  </si>
  <si>
    <t>SELECT||pt=N:5||val=1979</t>
  </si>
  <si>
    <t>SELECT||pt=N:5||val=1980</t>
  </si>
  <si>
    <t>SELECT||pt=N:5||val=1981</t>
  </si>
  <si>
    <t>SELECT||pt=N:5||val=1982</t>
  </si>
  <si>
    <t>SELECT||pt=N:5||val=1983</t>
  </si>
  <si>
    <t>SELECT||pt=N:5||val=1984</t>
  </si>
  <si>
    <t>SELECT||pt=N:5||val=1985</t>
  </si>
  <si>
    <t>SELECT||pt=N:5||val=1986</t>
  </si>
  <si>
    <t>SELECT||pt=N:5||val=1987</t>
  </si>
  <si>
    <t>SELECT||pt=N:5||val=1988</t>
  </si>
  <si>
    <t>SELECT||pt=N:5||val=1989</t>
  </si>
  <si>
    <t>SELECT||pt=N:5||val=1990</t>
  </si>
  <si>
    <t>SELECT||pt=N:5||val=1991</t>
  </si>
  <si>
    <t>SELECT||pt=N:5||val=1992</t>
  </si>
  <si>
    <t>SELECT||pt=N:5||val=1993</t>
  </si>
  <si>
    <t>SELECT||pt=N:5||val=1994</t>
  </si>
  <si>
    <t>SELECT||pt=N:5||val=1995</t>
  </si>
  <si>
    <t>SELECT||pt=N:5||val=1996</t>
  </si>
  <si>
    <t>SELECT||pt=N:5||val=1997</t>
  </si>
  <si>
    <t>SELECT||pt=N:5||val=1998</t>
  </si>
  <si>
    <t>SELECT||pt=N:5||val=1999</t>
  </si>
  <si>
    <t>SELECT||pt=N:5||val=2000</t>
  </si>
  <si>
    <t>SELECT||pt=N:5||val=2001</t>
  </si>
  <si>
    <t>SELECT||pt=N:5||val=2002</t>
  </si>
  <si>
    <t>SELECT||pt=N:5||val=2003</t>
  </si>
  <si>
    <t>SELECT||pt=N:5||val=2004</t>
  </si>
  <si>
    <t>SELECT||pt=N:5||val=2005</t>
  </si>
  <si>
    <t>SELECT||pt=N:5||val=2006</t>
  </si>
  <si>
    <t>SELECT||pt=N:5||val=2007</t>
  </si>
  <si>
    <t>SELECT||pt=N:5||val=2008</t>
  </si>
  <si>
    <t>SELECT||pt=N:5||val=2009</t>
  </si>
  <si>
    <t>SELECT||pt=N:5||val=2010</t>
  </si>
  <si>
    <t>SELECT||pt=N:5||val=2011</t>
  </si>
  <si>
    <t>SELECT||pt=N:5||val=2012</t>
  </si>
  <si>
    <t>SELECT||pt=N:5||val=2013</t>
  </si>
  <si>
    <t>SELECT||pt=N:5||val=2014</t>
  </si>
  <si>
    <t>SELECT||pt=N:5||val=2015</t>
  </si>
  <si>
    <t>SELECT||pt=N:5||val=2016</t>
  </si>
  <si>
    <t>SELECT||pt=N:5||val=2017</t>
  </si>
  <si>
    <t>SELECT||pt=N:5||val=2018</t>
  </si>
  <si>
    <t>SELECT||pt=N:5||val=2019</t>
  </si>
  <si>
    <t>SELECT||pt=N:5||val=2020</t>
  </si>
  <si>
    <t>SELECT||pt=N:5||val=2021</t>
  </si>
  <si>
    <t>SELECT||pt=N:5||val=2022</t>
  </si>
  <si>
    <t>SELECT||pt=N:5||val=2023</t>
  </si>
  <si>
    <t>SELECT||pt=N:5||val=2024</t>
  </si>
  <si>
    <t>SELECT||pt=N:5||val=2025</t>
  </si>
  <si>
    <t>SELECT||pt=N:5||val=2026</t>
  </si>
  <si>
    <t>SELECT||pt=N:5||val=2027</t>
  </si>
  <si>
    <t>SELECT||pt=N:5||val=2028</t>
  </si>
  <si>
    <t>SELECT||pt=N:5||val=2029</t>
  </si>
  <si>
    <t>SELECT||pt=N:5||val=2030</t>
  </si>
  <si>
    <t>SELECT||pt=N:5||val=2031</t>
  </si>
  <si>
    <t>SELECT||pt=N:5||val=2032</t>
  </si>
  <si>
    <t>SELECT||pt=N:5||val=2033</t>
  </si>
  <si>
    <t>SELECT||pt=N:5||val=2034</t>
  </si>
  <si>
    <t>SELECT||pt=N:5||val=2035</t>
  </si>
  <si>
    <t>SELECT||pt=N:5||val=2036</t>
  </si>
  <si>
    <t>SELECT||pt=N:5||val=2037</t>
  </si>
  <si>
    <t>SELECT||pt=N:5||val=2038</t>
  </si>
  <si>
    <t>SELECT||pt=N:5||val=2039</t>
  </si>
  <si>
    <t>SELECT||pt=O:20||val=Jan</t>
  </si>
  <si>
    <t>SELECT||pt=O:20||val=Feb</t>
  </si>
  <si>
    <t>SELECT||pt=O:20||val=Mar</t>
  </si>
  <si>
    <t>SELECT||pt=O:20||val=Apr</t>
  </si>
  <si>
    <t>SELECT||pt=O:20||val=May</t>
  </si>
  <si>
    <t>SELECT||pt=O:20||val=Jun</t>
  </si>
  <si>
    <t>SELECT||pt=O:20||val=Jul</t>
  </si>
  <si>
    <t>SELECT||pt=O:20||val=Aug</t>
  </si>
  <si>
    <t>SELECT||pt=O:20||val=Sep</t>
  </si>
  <si>
    <t>SELECT||pt=O:20||val=Oct</t>
  </si>
  <si>
    <t>SELECT||pt=O:20||val=Nov</t>
  </si>
  <si>
    <t>SELECT||pt=O:20||val=Dec</t>
  </si>
  <si>
    <t>SELECT||pt=Q:20||val=1</t>
  </si>
  <si>
    <t>SELECT||pt=Q:20||val=2</t>
  </si>
  <si>
    <t>SELECT||pt=Q:20||val=3</t>
  </si>
  <si>
    <t>SELECT||pt=Q:20||val=4</t>
  </si>
  <si>
    <t>SELECT||pt=Q:20||val=5</t>
  </si>
  <si>
    <t>SELECT||pt=Q:20||val=6</t>
  </si>
  <si>
    <t>SELECT||pt=Q:20||val=7</t>
  </si>
  <si>
    <t>SELECT||pt=Q:20||val=8</t>
  </si>
  <si>
    <t>SELECT||pt=Q:20||val=9</t>
  </si>
  <si>
    <t>SELECT||pt=Q:20||val=10</t>
  </si>
  <si>
    <t>SELECT||pt=Q:20||val=11</t>
  </si>
  <si>
    <t>SELECT||pt=Q:20||val=12</t>
  </si>
  <si>
    <t>SELECT||pt=Q:20||val=13</t>
  </si>
  <si>
    <t>SELECT||pt=Q:20||val=14</t>
  </si>
  <si>
    <t>SELECT||pt=Q:20||val=15</t>
  </si>
  <si>
    <t>SELECT||pt=Q:20||val=16</t>
  </si>
  <si>
    <t>SELECT||pt=Q:20||val=17</t>
  </si>
  <si>
    <t>SELECT||pt=Q:20||val=18</t>
  </si>
  <si>
    <t>SELECT||pt=Q:20||val=19</t>
  </si>
  <si>
    <t>SELECT||pt=Q:20||val=20</t>
  </si>
  <si>
    <t>SELECT||pt=Q:20||val=21</t>
  </si>
  <si>
    <t>SELECT||pt=Q:20||val=22</t>
  </si>
  <si>
    <t>SELECT||pt=Q:20||val=23</t>
  </si>
  <si>
    <t>SELECT||pt=Q:20||val=24</t>
  </si>
  <si>
    <t>SELECT||pt=Q:20||val=25</t>
  </si>
  <si>
    <t>SELECT||pt=Q:20||val=26</t>
  </si>
  <si>
    <t>SELECT||pt=Q:20||val=27</t>
  </si>
  <si>
    <t>SELECT||pt=Q:20||val=28</t>
  </si>
  <si>
    <t>SELECT||pt=Q:20||val=29</t>
  </si>
  <si>
    <t>SELECT||pt=Q:20||val=30</t>
  </si>
  <si>
    <t>SELECT||pt=Q:20||val=31</t>
  </si>
  <si>
    <t>SELECT||pt=S:20||val=1930</t>
  </si>
  <si>
    <t>SELECT||pt=S:20||val=1931</t>
  </si>
  <si>
    <t>SELECT||pt=S:20||val=1932</t>
  </si>
  <si>
    <t>SELECT||pt=S:20||val=1933</t>
  </si>
  <si>
    <t>SELECT||pt=S:20||val=1934</t>
  </si>
  <si>
    <t>SELECT||pt=S:20||val=1935</t>
  </si>
  <si>
    <t>SELECT||pt=S:20||val=1936</t>
  </si>
  <si>
    <t>SELECT||pt=S:20||val=1937</t>
  </si>
  <si>
    <t>SELECT||pt=S:20||val=1938</t>
  </si>
  <si>
    <t>SELECT||pt=S:20||val=1939</t>
  </si>
  <si>
    <t>SELECT||pt=S:20||val=1940</t>
  </si>
  <si>
    <t>SELECT||pt=S:20||val=1941</t>
  </si>
  <si>
    <t>SELECT||pt=S:20||val=1942</t>
  </si>
  <si>
    <t>SELECT||pt=S:20||val=1943</t>
  </si>
  <si>
    <t>SELECT||pt=S:20||val=1944</t>
  </si>
  <si>
    <t>SELECT||pt=S:20||val=1945</t>
  </si>
  <si>
    <t>SELECT||pt=S:20||val=1946</t>
  </si>
  <si>
    <t>SELECT||pt=S:20||val=1947</t>
  </si>
  <si>
    <t>SELECT||pt=S:20||val=1948</t>
  </si>
  <si>
    <t>SELECT||pt=S:20||val=1949</t>
  </si>
  <si>
    <t>SELECT||pt=S:20||val=1950</t>
  </si>
  <si>
    <t>SELECT||pt=S:20||val=1951</t>
  </si>
  <si>
    <t>SELECT||pt=S:20||val=1952</t>
  </si>
  <si>
    <t>SELECT||pt=S:20||val=1953</t>
  </si>
  <si>
    <t>SELECT||pt=S:20||val=1954</t>
  </si>
  <si>
    <t>SELECT||pt=S:20||val=1955</t>
  </si>
  <si>
    <t>SELECT||pt=S:20||val=1956</t>
  </si>
  <si>
    <t>SELECT||pt=S:20||val=1957</t>
  </si>
  <si>
    <t>SELECT||pt=S:20||val=1958</t>
  </si>
  <si>
    <t>SELECT||pt=S:20||val=1959</t>
  </si>
  <si>
    <t>SELECT||pt=S:20||val=1960</t>
  </si>
  <si>
    <t>SELECT||pt=S:20||val=1961</t>
  </si>
  <si>
    <t>SELECT||pt=S:20||val=1962</t>
  </si>
  <si>
    <t>SELECT||pt=S:20||val=1963</t>
  </si>
  <si>
    <t>SELECT||pt=S:20||val=1964</t>
  </si>
  <si>
    <t>SELECT||pt=S:20||val=1965</t>
  </si>
  <si>
    <t>SELECT||pt=S:20||val=1966</t>
  </si>
  <si>
    <t>SELECT||pt=S:20||val=1967</t>
  </si>
  <si>
    <t>SELECT||pt=S:20||val=1968</t>
  </si>
  <si>
    <t>SELECT||pt=S:20||val=1969</t>
  </si>
  <si>
    <t>SELECT||pt=S:20||val=1970</t>
  </si>
  <si>
    <t>SELECT||pt=S:20||val=1971</t>
  </si>
  <si>
    <t>SELECT||pt=S:20||val=1972</t>
  </si>
  <si>
    <t>SELECT||pt=S:20||val=1973</t>
  </si>
  <si>
    <t>SELECT||pt=S:20||val=1974</t>
  </si>
  <si>
    <t>SELECT||pt=S:20||val=1975</t>
  </si>
  <si>
    <t>SELECT||pt=S:20||val=1976</t>
  </si>
  <si>
    <t>SELECT||pt=S:20||val=1977</t>
  </si>
  <si>
    <t>SELECT||pt=S:20||val=1978</t>
  </si>
  <si>
    <t>SELECT||pt=S:20||val=1979</t>
  </si>
  <si>
    <t>SELECT||pt=S:20||val=1980</t>
  </si>
  <si>
    <t>SELECT||pt=S:20||val=1981</t>
  </si>
  <si>
    <t>SELECT||pt=S:20||val=1982</t>
  </si>
  <si>
    <t>SELECT||pt=S:20||val=1983</t>
  </si>
  <si>
    <t>SELECT||pt=S:20||val=1984</t>
  </si>
  <si>
    <t>SELECT||pt=S:20||val=1985</t>
  </si>
  <si>
    <t>SELECT||pt=S:20||val=1986</t>
  </si>
  <si>
    <t>SELECT||pt=S:20||val=1987</t>
  </si>
  <si>
    <t>SELECT||pt=S:20||val=1988</t>
  </si>
  <si>
    <t>SELECT||pt=S:20||val=1989</t>
  </si>
  <si>
    <t>SELECT||pt=S:20||val=1990</t>
  </si>
  <si>
    <t>SELECT||pt=S:20||val=1991</t>
  </si>
  <si>
    <t>SELECT||pt=S:20||val=1992</t>
  </si>
  <si>
    <t>SELECT||pt=S:20||val=1993</t>
  </si>
  <si>
    <t>SELECT||pt=S:20||val=1994</t>
  </si>
  <si>
    <t>SELECT||pt=S:20||val=1995</t>
  </si>
  <si>
    <t>SELECT||pt=S:20||val=1996</t>
  </si>
  <si>
    <t>SELECT||pt=S:20||val=1997</t>
  </si>
  <si>
    <t>SELECT||pt=S:20||val=1998</t>
  </si>
  <si>
    <t>SELECT||pt=S:20||val=1999</t>
  </si>
  <si>
    <t>SELECT||pt=S:20||val=2000</t>
  </si>
  <si>
    <t>SELECT||pt=S:20||val=2001</t>
  </si>
  <si>
    <t>SELECT||pt=S:20||val=2002</t>
  </si>
  <si>
    <t>SELECT||pt=S:20||val=2003</t>
  </si>
  <si>
    <t>SELECT||pt=S:20||val=2004</t>
  </si>
  <si>
    <t>SELECT||pt=S:20||val=2005</t>
  </si>
  <si>
    <t>SELECT||pt=S:20||val=2006</t>
  </si>
  <si>
    <t>SELECT||pt=S:20||val=2007</t>
  </si>
  <si>
    <t>SELECT||pt=S:20||val=2008</t>
  </si>
  <si>
    <t>SELECT||pt=S:20||val=2009</t>
  </si>
  <si>
    <t>SELECT||pt=S:20||val=2010</t>
  </si>
  <si>
    <t>SELECT||pt=S:20||val=2011</t>
  </si>
  <si>
    <t>SELECT||pt=S:20||val=2012</t>
  </si>
  <si>
    <t>SELECT||pt=S:20||val=2013</t>
  </si>
  <si>
    <t>SELECT||pt=S:20||val=2014</t>
  </si>
  <si>
    <t>SELECT||pt=S:20||val=2015</t>
  </si>
  <si>
    <t>SELECT||pt=S:20||val=2016</t>
  </si>
  <si>
    <t>SELECT||pt=S:20||val=2017</t>
  </si>
  <si>
    <t>SELECT||pt=S:20||val=2018</t>
  </si>
  <si>
    <t>SELECT||pt=S:20||val=2019</t>
  </si>
  <si>
    <t>SELECT||pt=S:20||val=2020</t>
  </si>
  <si>
    <t>SELECT||pt=S:20||val=2021</t>
  </si>
  <si>
    <t>SELECT||pt=S:20||val=2022</t>
  </si>
  <si>
    <t>SELECT||pt=S:20||val=2023</t>
  </si>
  <si>
    <t>SELECT||pt=S:20||val=2024</t>
  </si>
  <si>
    <t>SELECT||pt=S:20||val=2025</t>
  </si>
  <si>
    <t>SELECT||pt=S:20||val=2026</t>
  </si>
  <si>
    <t>SELECT||pt=S:20||val=2027</t>
  </si>
  <si>
    <t>SELECT||pt=S:20||val=2028</t>
  </si>
  <si>
    <t>SELECT||pt=S:20||val=2029</t>
  </si>
  <si>
    <t>SELECT||pt=S:20||val=2030</t>
  </si>
  <si>
    <t>SELECT||pt=S:20||val=2031</t>
  </si>
  <si>
    <t>SELECT||pt=S:20||val=2032</t>
  </si>
  <si>
    <t>SELECT||pt=S:20||val=2033</t>
  </si>
  <si>
    <t>SELECT||pt=S:20||val=2034</t>
  </si>
  <si>
    <t>SELECT||pt=S:20||val=2035</t>
  </si>
  <si>
    <t>SELECT||pt=S:20||val=2036</t>
  </si>
  <si>
    <t>SELECT||pt=S:20||val=2037</t>
  </si>
  <si>
    <t>SELECT||pt=S:20||val=2038</t>
  </si>
  <si>
    <t>SELECT||pt=S:20||val=2039</t>
  </si>
  <si>
    <t>SELECT||pt=O:29||val=Jan</t>
  </si>
  <si>
    <t>SELECT||pt=O:29||val=Feb</t>
  </si>
  <si>
    <t>SELECT||pt=O:29||val=Mar</t>
  </si>
  <si>
    <t>SELECT||pt=O:29||val=Apr</t>
  </si>
  <si>
    <t>SELECT||pt=O:29||val=May</t>
  </si>
  <si>
    <t>SELECT||pt=O:29||val=Jun</t>
  </si>
  <si>
    <t>SELECT||pt=O:29||val=Jul</t>
  </si>
  <si>
    <t>SELECT||pt=O:29||val=Aug</t>
  </si>
  <si>
    <t>SELECT||pt=O:29||val=Sep</t>
  </si>
  <si>
    <t>SELECT||pt=O:29||val=Oct</t>
  </si>
  <si>
    <t>SELECT||pt=O:29||val=Nov</t>
  </si>
  <si>
    <t>SELECT||pt=O:29||val=Dec</t>
  </si>
  <si>
    <t>SELECT||pt=Q:29||val=1</t>
  </si>
  <si>
    <t>SELECT||pt=Q:29||val=2</t>
  </si>
  <si>
    <t>SELECT||pt=Q:29||val=3</t>
  </si>
  <si>
    <t>SELECT||pt=Q:29||val=4</t>
  </si>
  <si>
    <t>SELECT||pt=Q:29||val=5</t>
  </si>
  <si>
    <t>SELECT||pt=Q:29||val=6</t>
  </si>
  <si>
    <t>SELECT||pt=Q:29||val=7</t>
  </si>
  <si>
    <t>SELECT||pt=Q:29||val=8</t>
  </si>
  <si>
    <t>SELECT||pt=Q:29||val=9</t>
  </si>
  <si>
    <t>SELECT||pt=Q:29||val=10</t>
  </si>
  <si>
    <t>SELECT||pt=Q:29||val=11</t>
  </si>
  <si>
    <t>SELECT||pt=Q:29||val=12</t>
  </si>
  <si>
    <t>SELECT||pt=Q:29||val=13</t>
  </si>
  <si>
    <t>SELECT||pt=Q:29||val=14</t>
  </si>
  <si>
    <t>SELECT||pt=Q:29||val=15</t>
  </si>
  <si>
    <t>SELECT||pt=Q:29||val=16</t>
  </si>
  <si>
    <t>SELECT||pt=Q:29||val=17</t>
  </si>
  <si>
    <t>SELECT||pt=Q:29||val=18</t>
  </si>
  <si>
    <t>SELECT||pt=Q:29||val=19</t>
  </si>
  <si>
    <t>SELECT||pt=Q:29||val=20</t>
  </si>
  <si>
    <t>SELECT||pt=Q:29||val=21</t>
  </si>
  <si>
    <t>SELECT||pt=Q:29||val=22</t>
  </si>
  <si>
    <t>SELECT||pt=Q:29||val=23</t>
  </si>
  <si>
    <t>SELECT||pt=Q:29||val=24</t>
  </si>
  <si>
    <t>SELECT||pt=Q:29||val=25</t>
  </si>
  <si>
    <t>SELECT||pt=Q:29||val=26</t>
  </si>
  <si>
    <t>SELECT||pt=Q:29||val=27</t>
  </si>
  <si>
    <t>SELECT||pt=Q:29||val=28</t>
  </si>
  <si>
    <t>SELECT||pt=Q:29||val=29</t>
  </si>
  <si>
    <t>SELECT||pt=Q:29||val=30</t>
  </si>
  <si>
    <t>SELECT||pt=Q:29||val=31</t>
  </si>
  <si>
    <t>SELECT||pt=S:29||val=1930</t>
  </si>
  <si>
    <t>SELECT||pt=S:29||val=1931</t>
  </si>
  <si>
    <t>SELECT||pt=S:29||val=1932</t>
  </si>
  <si>
    <t>SELECT||pt=S:29||val=1933</t>
  </si>
  <si>
    <t>SELECT||pt=S:29||val=1934</t>
  </si>
  <si>
    <t>SELECT||pt=S:29||val=1935</t>
  </si>
  <si>
    <t>SELECT||pt=S:29||val=1936</t>
  </si>
  <si>
    <t>SELECT||pt=S:29||val=1937</t>
  </si>
  <si>
    <t>SELECT||pt=S:29||val=1938</t>
  </si>
  <si>
    <t>SELECT||pt=S:29||val=1939</t>
  </si>
  <si>
    <t>SELECT||pt=S:29||val=1940</t>
  </si>
  <si>
    <t>SELECT||pt=S:29||val=1941</t>
  </si>
  <si>
    <t>SELECT||pt=S:29||val=1942</t>
  </si>
  <si>
    <t>SELECT||pt=S:29||val=1943</t>
  </si>
  <si>
    <t>SELECT||pt=S:29||val=1944</t>
  </si>
  <si>
    <t>SELECT||pt=S:29||val=1945</t>
  </si>
  <si>
    <t>SELECT||pt=S:29||val=1946</t>
  </si>
  <si>
    <t>SELECT||pt=S:29||val=1947</t>
  </si>
  <si>
    <t>SELECT||pt=S:29||val=1948</t>
  </si>
  <si>
    <t>SELECT||pt=S:29||val=1949</t>
  </si>
  <si>
    <t>SELECT||pt=S:29||val=1950</t>
  </si>
  <si>
    <t>SELECT||pt=S:29||val=1951</t>
  </si>
  <si>
    <t>SELECT||pt=S:29||val=1952</t>
  </si>
  <si>
    <t>SELECT||pt=S:29||val=1953</t>
  </si>
  <si>
    <t>SELECT||pt=S:29||val=1954</t>
  </si>
  <si>
    <t>SELECT||pt=S:29||val=1955</t>
  </si>
  <si>
    <t>SELECT||pt=S:29||val=1956</t>
  </si>
  <si>
    <t>SELECT||pt=S:29||val=1957</t>
  </si>
  <si>
    <t>SELECT||pt=S:29||val=1958</t>
  </si>
  <si>
    <t>SELECT||pt=S:29||val=1959</t>
  </si>
  <si>
    <t>SELECT||pt=S:29||val=1960</t>
  </si>
  <si>
    <t>SELECT||pt=S:29||val=1961</t>
  </si>
  <si>
    <t>SELECT||pt=S:29||val=1962</t>
  </si>
  <si>
    <t>SELECT||pt=S:29||val=1963</t>
  </si>
  <si>
    <t>SELECT||pt=S:29||val=1964</t>
  </si>
  <si>
    <t>SELECT||pt=S:29||val=1965</t>
  </si>
  <si>
    <t>SELECT||pt=S:29||val=1966</t>
  </si>
  <si>
    <t>SELECT||pt=S:29||val=1967</t>
  </si>
  <si>
    <t>SELECT||pt=S:29||val=1968</t>
  </si>
  <si>
    <t>SELECT||pt=S:29||val=1969</t>
  </si>
  <si>
    <t>SELECT||pt=S:29||val=1970</t>
  </si>
  <si>
    <t>SELECT||pt=S:29||val=1971</t>
  </si>
  <si>
    <t>SELECT||pt=S:29||val=1972</t>
  </si>
  <si>
    <t>SELECT||pt=S:29||val=1973</t>
  </si>
  <si>
    <t>SELECT||pt=S:29||val=1974</t>
  </si>
  <si>
    <t>SELECT||pt=S:29||val=1975</t>
  </si>
  <si>
    <t>SELECT||pt=S:29||val=1976</t>
  </si>
  <si>
    <t>SELECT||pt=S:29||val=1977</t>
  </si>
  <si>
    <t>SELECT||pt=S:29||val=1978</t>
  </si>
  <si>
    <t>SELECT||pt=S:29||val=1979</t>
  </si>
  <si>
    <t>SELECT||pt=S:29||val=1980</t>
  </si>
  <si>
    <t>SELECT||pt=S:29||val=1981</t>
  </si>
  <si>
    <t>SELECT||pt=S:29||val=1982</t>
  </si>
  <si>
    <t>SELECT||pt=S:29||val=1983</t>
  </si>
  <si>
    <t>SELECT||pt=S:29||val=1984</t>
  </si>
  <si>
    <t>SELECT||pt=S:29||val=1985</t>
  </si>
  <si>
    <t>SELECT||pt=S:29||val=1986</t>
  </si>
  <si>
    <t>SELECT||pt=S:29||val=1987</t>
  </si>
  <si>
    <t>SELECT||pt=S:29||val=1988</t>
  </si>
  <si>
    <t>SELECT||pt=S:29||val=1989</t>
  </si>
  <si>
    <t>SELECT||pt=S:29||val=1990</t>
  </si>
  <si>
    <t>SELECT||pt=S:29||val=1991</t>
  </si>
  <si>
    <t>SELECT||pt=S:29||val=1992</t>
  </si>
  <si>
    <t>SELECT||pt=S:29||val=1993</t>
  </si>
  <si>
    <t>SELECT||pt=S:29||val=1994</t>
  </si>
  <si>
    <t>SELECT||pt=S:29||val=1995</t>
  </si>
  <si>
    <t>SELECT||pt=S:29||val=1996</t>
  </si>
  <si>
    <t>SELECT||pt=S:29||val=1997</t>
  </si>
  <si>
    <t>SELECT||pt=S:29||val=1998</t>
  </si>
  <si>
    <t>SELECT||pt=S:29||val=1999</t>
  </si>
  <si>
    <t>SELECT||pt=S:29||val=2000</t>
  </si>
  <si>
    <t>SELECT||pt=S:29||val=2001</t>
  </si>
  <si>
    <t>SELECT||pt=S:29||val=2002</t>
  </si>
  <si>
    <t>SELECT||pt=S:29||val=2003</t>
  </si>
  <si>
    <t>SELECT||pt=S:29||val=2004</t>
  </si>
  <si>
    <t>SELECT||pt=S:29||val=2005</t>
  </si>
  <si>
    <t>SELECT||pt=S:29||val=2006</t>
  </si>
  <si>
    <t>SELECT||pt=S:29||val=2007</t>
  </si>
  <si>
    <t>SELECT||pt=S:29||val=2008</t>
  </si>
  <si>
    <t>SELECT||pt=S:29||val=2009</t>
  </si>
  <si>
    <t>SELECT||pt=S:29||val=2010</t>
  </si>
  <si>
    <t>SELECT||pt=S:29||val=2011</t>
  </si>
  <si>
    <t>SELECT||pt=S:29||val=2012</t>
  </si>
  <si>
    <t>SELECT||pt=S:29||val=2013</t>
  </si>
  <si>
    <t>SELECT||pt=S:29||val=2014</t>
  </si>
  <si>
    <t>SELECT||pt=S:29||val=2015</t>
  </si>
  <si>
    <t>SELECT||pt=S:29||val=2016</t>
  </si>
  <si>
    <t>SELECT||pt=S:29||val=2017</t>
  </si>
  <si>
    <t>SELECT||pt=S:29||val=2018</t>
  </si>
  <si>
    <t>SELECT||pt=S:29||val=2019</t>
  </si>
  <si>
    <t>SELECT||pt=S:29||val=2020</t>
  </si>
  <si>
    <t>SELECT||pt=S:29||val=2021</t>
  </si>
  <si>
    <t>SELECT||pt=S:29||val=2022</t>
  </si>
  <si>
    <t>SELECT||pt=S:29||val=2023</t>
  </si>
  <si>
    <t>SELECT||pt=S:29||val=2024</t>
  </si>
  <si>
    <t>SELECT||pt=S:29||val=2025</t>
  </si>
  <si>
    <t>SELECT||pt=S:29||val=2026</t>
  </si>
  <si>
    <t>SELECT||pt=S:29||val=2027</t>
  </si>
  <si>
    <t>SELECT||pt=S:29||val=2028</t>
  </si>
  <si>
    <t>SELECT||pt=S:29||val=2029</t>
  </si>
  <si>
    <t>SELECT||pt=S:29||val=2030</t>
  </si>
  <si>
    <t>SELECT||pt=S:29||val=2031</t>
  </si>
  <si>
    <t>SELECT||pt=S:29||val=2032</t>
  </si>
  <si>
    <t>SELECT||pt=S:29||val=2033</t>
  </si>
  <si>
    <t>SELECT||pt=S:29||val=2034</t>
  </si>
  <si>
    <t>SELECT||pt=S:29||val=2035</t>
  </si>
  <si>
    <t>SELECT||pt=S:29||val=2036</t>
  </si>
  <si>
    <t>SELECT||pt=S:29||val=2037</t>
  </si>
  <si>
    <t>SELECT||pt=S:29||val=2038</t>
  </si>
  <si>
    <t>SELECT||pt=S:29||val=2039</t>
  </si>
  <si>
    <t>SELECT||pt=O:65||val=Jan</t>
  </si>
  <si>
    <t>SELECT||pt=O:65||val=Feb</t>
  </si>
  <si>
    <t>SELECT||pt=O:65||val=Mar</t>
  </si>
  <si>
    <t>SELECT||pt=O:65||val=Apr</t>
  </si>
  <si>
    <t>SELECT||pt=O:65||val=May</t>
  </si>
  <si>
    <t>SELECT||pt=O:65||val=Jun</t>
  </si>
  <si>
    <t>SELECT||pt=O:65||val=Jul</t>
  </si>
  <si>
    <t>SELECT||pt=O:65||val=Aug</t>
  </si>
  <si>
    <t>SELECT||pt=O:65||val=Sep</t>
  </si>
  <si>
    <t>SELECT||pt=O:65||val=Oct</t>
  </si>
  <si>
    <t>SELECT||pt=O:65||val=Nov</t>
  </si>
  <si>
    <t>SELECT||pt=O:65||val=Dec</t>
  </si>
  <si>
    <t>SELECT||pt=Q:65||val=1</t>
  </si>
  <si>
    <t>SELECT||pt=Q:65||val=2</t>
  </si>
  <si>
    <t>SELECT||pt=Q:65||val=3</t>
  </si>
  <si>
    <t>SELECT||pt=Q:65||val=4</t>
  </si>
  <si>
    <t>SELECT||pt=Q:65||val=5</t>
  </si>
  <si>
    <t>SELECT||pt=Q:65||val=6</t>
  </si>
  <si>
    <t>SELECT||pt=Q:65||val=7</t>
  </si>
  <si>
    <t>SELECT||pt=Q:65||val=8</t>
  </si>
  <si>
    <t>SELECT||pt=Q:65||val=9</t>
  </si>
  <si>
    <t>SELECT||pt=Q:65||val=10</t>
  </si>
  <si>
    <t>SELECT||pt=Q:65||val=11</t>
  </si>
  <si>
    <t>SELECT||pt=Q:65||val=12</t>
  </si>
  <si>
    <t>SELECT||pt=Q:65||val=13</t>
  </si>
  <si>
    <t>SELECT||pt=Q:65||val=14</t>
  </si>
  <si>
    <t>SELECT||pt=Q:65||val=15</t>
  </si>
  <si>
    <t>SELECT||pt=Q:65||val=16</t>
  </si>
  <si>
    <t>SELECT||pt=Q:65||val=17</t>
  </si>
  <si>
    <t>SELECT||pt=Q:65||val=18</t>
  </si>
  <si>
    <t>SELECT||pt=Q:65||val=19</t>
  </si>
  <si>
    <t>SELECT||pt=Q:65||val=20</t>
  </si>
  <si>
    <t>SELECT||pt=Q:65||val=21</t>
  </si>
  <si>
    <t>SELECT||pt=Q:65||val=22</t>
  </si>
  <si>
    <t>SELECT||pt=Q:65||val=23</t>
  </si>
  <si>
    <t>SELECT||pt=Q:65||val=24</t>
  </si>
  <si>
    <t>SELECT||pt=Q:65||val=25</t>
  </si>
  <si>
    <t>SELECT||pt=Q:65||val=26</t>
  </si>
  <si>
    <t>SELECT||pt=Q:65||val=27</t>
  </si>
  <si>
    <t>SELECT||pt=Q:65||val=28</t>
  </si>
  <si>
    <t>SELECT||pt=Q:65||val=29</t>
  </si>
  <si>
    <t>SELECT||pt=Q:65||val=30</t>
  </si>
  <si>
    <t>SELECT||pt=Q:65||val=31</t>
  </si>
  <si>
    <t>SELECT||pt=O:69||val=Jan</t>
  </si>
  <si>
    <t>SELECT||pt=O:69||val=Feb</t>
  </si>
  <si>
    <t>SELECT||pt=O:69||val=Mar</t>
  </si>
  <si>
    <t>SELECT||pt=O:69||val=Apr</t>
  </si>
  <si>
    <t>SELECT||pt=O:69||val=May</t>
  </si>
  <si>
    <t>SELECT||pt=O:69||val=Jun</t>
  </si>
  <si>
    <t>SELECT||pt=O:69||val=Jul</t>
  </si>
  <si>
    <t>SELECT||pt=O:69||val=Aug</t>
  </si>
  <si>
    <t>SELECT||pt=O:69||val=Sep</t>
  </si>
  <si>
    <t>SELECT||pt=O:69||val=Oct</t>
  </si>
  <si>
    <t>SELECT||pt=O:69||val=Nov</t>
  </si>
  <si>
    <t>SELECT||pt=O:69||val=Dec</t>
  </si>
  <si>
    <t>SELECT||pt=Q:69||val=1</t>
  </si>
  <si>
    <t>SELECT||pt=Q:69||val=2</t>
  </si>
  <si>
    <t>SELECT||pt=Q:69||val=3</t>
  </si>
  <si>
    <t>SELECT||pt=Q:69||val=4</t>
  </si>
  <si>
    <t>SELECT||pt=Q:69||val=5</t>
  </si>
  <si>
    <t>SELECT||pt=Q:69||val=6</t>
  </si>
  <si>
    <t>SELECT||pt=Q:69||val=7</t>
  </si>
  <si>
    <t>SELECT||pt=Q:69||val=8</t>
  </si>
  <si>
    <t>SELECT||pt=Q:69||val=9</t>
  </si>
  <si>
    <t>SELECT||pt=Q:69||val=10</t>
  </si>
  <si>
    <t>SELECT||pt=Q:69||val=11</t>
  </si>
  <si>
    <t>SELECT||pt=Q:69||val=12</t>
  </si>
  <si>
    <t>SELECT||pt=Q:69||val=13</t>
  </si>
  <si>
    <t>SELECT||pt=Q:69||val=14</t>
  </si>
  <si>
    <t>SELECT||pt=Q:69||val=15</t>
  </si>
  <si>
    <t>SELECT||pt=Q:69||val=16</t>
  </si>
  <si>
    <t>SELECT||pt=Q:69||val=17</t>
  </si>
  <si>
    <t>SELECT||pt=Q:69||val=18</t>
  </si>
  <si>
    <t>SELECT||pt=Q:69||val=19</t>
  </si>
  <si>
    <t>SELECT||pt=Q:69||val=20</t>
  </si>
  <si>
    <t>SELECT||pt=Q:69||val=21</t>
  </si>
  <si>
    <t>SELECT||pt=Q:69||val=22</t>
  </si>
  <si>
    <t>SELECT||pt=Q:69||val=23</t>
  </si>
  <si>
    <t>SELECT||pt=Q:69||val=24</t>
  </si>
  <si>
    <t>SELECT||pt=Q:69||val=25</t>
  </si>
  <si>
    <t>SELECT||pt=Q:69||val=26</t>
  </si>
  <si>
    <t>SELECT||pt=Q:69||val=27</t>
  </si>
  <si>
    <t>SELECT||pt=Q:69||val=28</t>
  </si>
  <si>
    <t>SELECT||pt=Q:69||val=29</t>
  </si>
  <si>
    <t>SELECT||pt=Q:69||val=30</t>
  </si>
  <si>
    <t>SELECT||pt=Q:69||val=31</t>
  </si>
  <si>
    <t>SELECT||pt=S:69||val=1930</t>
  </si>
  <si>
    <t>SELECT||pt=S:69||val=1931</t>
  </si>
  <si>
    <t>SELECT||pt=S:69||val=1932</t>
  </si>
  <si>
    <t>SELECT||pt=S:69||val=1933</t>
  </si>
  <si>
    <t>SELECT||pt=S:69||val=1934</t>
  </si>
  <si>
    <t>SELECT||pt=S:69||val=1935</t>
  </si>
  <si>
    <t>SELECT||pt=S:69||val=1936</t>
  </si>
  <si>
    <t>SELECT||pt=S:69||val=1937</t>
  </si>
  <si>
    <t>SELECT||pt=S:69||val=1938</t>
  </si>
  <si>
    <t>SELECT||pt=S:69||val=1939</t>
  </si>
  <si>
    <t>SELECT||pt=S:69||val=1940</t>
  </si>
  <si>
    <t>SELECT||pt=S:69||val=1941</t>
  </si>
  <si>
    <t>SELECT||pt=S:69||val=1942</t>
  </si>
  <si>
    <t>SELECT||pt=S:69||val=1943</t>
  </si>
  <si>
    <t>SELECT||pt=S:69||val=1944</t>
  </si>
  <si>
    <t>SELECT||pt=S:69||val=1945</t>
  </si>
  <si>
    <t>SELECT||pt=S:69||val=1946</t>
  </si>
  <si>
    <t>SELECT||pt=S:69||val=1947</t>
  </si>
  <si>
    <t>SELECT||pt=S:69||val=1948</t>
  </si>
  <si>
    <t>SELECT||pt=S:69||val=1949</t>
  </si>
  <si>
    <t>SELECT||pt=S:69||val=1950</t>
  </si>
  <si>
    <t>SELECT||pt=S:69||val=1951</t>
  </si>
  <si>
    <t>SELECT||pt=S:69||val=1952</t>
  </si>
  <si>
    <t>SELECT||pt=S:69||val=1953</t>
  </si>
  <si>
    <t>SELECT||pt=S:69||val=1954</t>
  </si>
  <si>
    <t>SELECT||pt=S:69||val=1955</t>
  </si>
  <si>
    <t>SELECT||pt=S:69||val=1956</t>
  </si>
  <si>
    <t>SELECT||pt=S:69||val=1957</t>
  </si>
  <si>
    <t>SELECT||pt=S:69||val=1958</t>
  </si>
  <si>
    <t>SELECT||pt=S:69||val=1959</t>
  </si>
  <si>
    <t>SELECT||pt=S:69||val=1960</t>
  </si>
  <si>
    <t>SELECT||pt=S:69||val=1961</t>
  </si>
  <si>
    <t>SELECT||pt=S:69||val=1962</t>
  </si>
  <si>
    <t>SELECT||pt=S:69||val=1963</t>
  </si>
  <si>
    <t>SELECT||pt=S:69||val=1964</t>
  </si>
  <si>
    <t>SELECT||pt=S:69||val=1965</t>
  </si>
  <si>
    <t>SELECT||pt=S:69||val=1966</t>
  </si>
  <si>
    <t>SELECT||pt=S:69||val=1967</t>
  </si>
  <si>
    <t>SELECT||pt=S:69||val=1968</t>
  </si>
  <si>
    <t>SELECT||pt=S:69||val=1969</t>
  </si>
  <si>
    <t>SELECT||pt=S:69||val=1970</t>
  </si>
  <si>
    <t>SELECT||pt=S:69||val=1971</t>
  </si>
  <si>
    <t>SELECT||pt=S:69||val=1972</t>
  </si>
  <si>
    <t>SELECT||pt=S:69||val=1973</t>
  </si>
  <si>
    <t>SELECT||pt=S:69||val=1974</t>
  </si>
  <si>
    <t>SELECT||pt=S:69||val=1975</t>
  </si>
  <si>
    <t>SELECT||pt=S:69||val=1976</t>
  </si>
  <si>
    <t>SELECT||pt=S:69||val=1977</t>
  </si>
  <si>
    <t>SELECT||pt=S:69||val=1978</t>
  </si>
  <si>
    <t>SELECT||pt=S:69||val=1979</t>
  </si>
  <si>
    <t>SELECT||pt=S:69||val=1980</t>
  </si>
  <si>
    <t>SELECT||pt=S:69||val=1981</t>
  </si>
  <si>
    <t>SELECT||pt=S:69||val=1982</t>
  </si>
  <si>
    <t>SELECT||pt=S:69||val=1983</t>
  </si>
  <si>
    <t>SELECT||pt=S:69||val=1984</t>
  </si>
  <si>
    <t>SELECT||pt=S:69||val=1985</t>
  </si>
  <si>
    <t>SELECT||pt=S:69||val=1986</t>
  </si>
  <si>
    <t>SELECT||pt=S:69||val=1987</t>
  </si>
  <si>
    <t>SELECT||pt=S:69||val=1988</t>
  </si>
  <si>
    <t>SELECT||pt=S:69||val=1989</t>
  </si>
  <si>
    <t>SELECT||pt=S:69||val=1990</t>
  </si>
  <si>
    <t>SELECT||pt=S:69||val=1991</t>
  </si>
  <si>
    <t>SELECT||pt=S:69||val=1992</t>
  </si>
  <si>
    <t>SELECT||pt=S:69||val=1993</t>
  </si>
  <si>
    <t>SELECT||pt=S:69||val=1994</t>
  </si>
  <si>
    <t>SELECT||pt=S:69||val=1995</t>
  </si>
  <si>
    <t>SELECT||pt=S:69||val=1996</t>
  </si>
  <si>
    <t>SELECT||pt=S:69||val=1997</t>
  </si>
  <si>
    <t>SELECT||pt=S:69||val=1998</t>
  </si>
  <si>
    <t>SELECT||pt=S:69||val=1999</t>
  </si>
  <si>
    <t>SELECT||pt=S:69||val=2000</t>
  </si>
  <si>
    <t>SELECT||pt=S:69||val=2001</t>
  </si>
  <si>
    <t>SELECT||pt=S:69||val=2002</t>
  </si>
  <si>
    <t>SELECT||pt=S:69||val=2003</t>
  </si>
  <si>
    <t>SELECT||pt=S:69||val=2004</t>
  </si>
  <si>
    <t>SELECT||pt=S:69||val=2005</t>
  </si>
  <si>
    <t>SELECT||pt=S:69||val=2006</t>
  </si>
  <si>
    <t>SELECT||pt=S:69||val=2007</t>
  </si>
  <si>
    <t>SELECT||pt=S:69||val=2008</t>
  </si>
  <si>
    <t>SELECT||pt=S:69||val=2009</t>
  </si>
  <si>
    <t>SELECT||pt=S:69||val=2010</t>
  </si>
  <si>
    <t>SELECT||pt=S:69||val=2011</t>
  </si>
  <si>
    <t>SELECT||pt=S:69||val=2012</t>
  </si>
  <si>
    <t>SELECT||pt=S:69||val=2013</t>
  </si>
  <si>
    <t>SELECT||pt=S:69||val=2014</t>
  </si>
  <si>
    <t>SELECT||pt=S:69||val=2015</t>
  </si>
  <si>
    <t>SELECT||pt=S:69||val=2016</t>
  </si>
  <si>
    <t>SELECT||pt=S:69||val=2017</t>
  </si>
  <si>
    <t>SELECT||pt=S:69||val=2018</t>
  </si>
  <si>
    <t>SELECT||pt=S:69||val=2019</t>
  </si>
  <si>
    <t>SELECT||pt=S:69||val=2020</t>
  </si>
  <si>
    <t>SELECT||pt=S:69||val=2021</t>
  </si>
  <si>
    <t>SELECT||pt=S:69||val=2022</t>
  </si>
  <si>
    <t>SELECT||pt=S:69||val=2023</t>
  </si>
  <si>
    <t>SELECT||pt=S:69||val=2024</t>
  </si>
  <si>
    <t>SELECT||pt=S:69||val=2025</t>
  </si>
  <si>
    <t>SELECT||pt=S:69||val=2026</t>
  </si>
  <si>
    <t>SELECT||pt=S:69||val=2027</t>
  </si>
  <si>
    <t>SELECT||pt=S:69||val=2028</t>
  </si>
  <si>
    <t>SELECT||pt=S:69||val=2029</t>
  </si>
  <si>
    <t>SELECT||pt=S:69||val=2030</t>
  </si>
  <si>
    <t>SELECT||pt=S:69||val=2031</t>
  </si>
  <si>
    <t>SELECT||pt=S:69||val=2032</t>
  </si>
  <si>
    <t>SELECT||pt=S:69||val=2033</t>
  </si>
  <si>
    <t>SELECT||pt=S:69||val=2034</t>
  </si>
  <si>
    <t>SELECT||pt=S:69||val=2035</t>
  </si>
  <si>
    <t>SELECT||pt=S:69||val=2036</t>
  </si>
  <si>
    <t>SELECT||pt=S:69||val=2037</t>
  </si>
  <si>
    <t>SELECT||pt=S:69||val=2038</t>
  </si>
  <si>
    <t>SELECT||pt=S:69||val=2039</t>
  </si>
  <si>
    <t>SELECT||pt=F:4||val=23</t>
  </si>
  <si>
    <t>SELECT||pt=S:65||val=1980</t>
  </si>
  <si>
    <t>SELECT||pt=A:112||val=HOA / ADMIN</t>
  </si>
  <si>
    <t>LABEL||pt=A:111||val=INFORMANT(1)</t>
  </si>
  <si>
    <t>LABEL||pt=A:119||val=INFORMANT(2)</t>
  </si>
  <si>
    <t>LABEL||pt=A:127||val=INFORMANT(3)</t>
  </si>
  <si>
    <t>LABEL||pt=A:135||val=INFORMANT(4)</t>
  </si>
  <si>
    <t>BLANK||pt=A:144||val=DEFAULT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</si>
</sst>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_)"/>
    <numFmt numFmtId="165" formatCode="[$-409]mmmm\ d\,\ yyyy;@"/>
  </numFmts>
  <fonts count="75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9"/>
      <name val="Verdana"/>
      <family val="2"/>
    </font>
    <font>
      <b/>
      <sz val="10"/>
      <color indexed="10"/>
      <name val="Verdana"/>
      <family val="2"/>
    </font>
    <font>
      <b/>
      <i/>
      <sz val="16"/>
      <name val="Helv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i/>
      <sz val="10"/>
      <name val="Verdana"/>
      <family val="2"/>
    </font>
    <font>
      <b/>
      <i/>
      <sz val="11"/>
      <color indexed="18"/>
      <name val="Verdana"/>
      <family val="2"/>
    </font>
    <font>
      <i/>
      <sz val="8"/>
      <color indexed="10"/>
      <name val="Verdana"/>
      <family val="2"/>
    </font>
    <font>
      <b/>
      <i/>
      <sz val="11"/>
      <name val="Verdana"/>
      <family val="2"/>
    </font>
    <font>
      <b/>
      <sz val="12"/>
      <name val="Arial"/>
      <family val="2"/>
    </font>
    <font>
      <b/>
      <i/>
      <sz val="24"/>
      <name val="Verdana"/>
      <family val="2"/>
    </font>
    <font>
      <i/>
      <sz val="10"/>
      <name val="Arial"/>
      <family val="2"/>
    </font>
    <font>
      <i/>
      <sz val="8"/>
      <name val="Verdana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i/>
      <sz val="8"/>
      <color indexed="18"/>
      <name val="Verdana"/>
      <family val="2"/>
    </font>
    <font>
      <sz val="9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2"/>
      <color indexed="55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color indexed="18"/>
      <name val="Arial"/>
      <family val="2"/>
    </font>
    <font>
      <b/>
      <i/>
      <sz val="11"/>
      <name val="Arial"/>
      <family val="2"/>
    </font>
    <font>
      <b/>
      <i/>
      <sz val="10"/>
      <color indexed="10"/>
      <name val="Arial"/>
      <family val="2"/>
    </font>
    <font>
      <b/>
      <sz val="12"/>
      <color indexed="9"/>
      <name val="Arial"/>
      <family val="2"/>
    </font>
    <font>
      <sz val="8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b/>
      <i/>
      <sz val="9"/>
      <color rgb="FF0000FF"/>
      <name val="Arial"/>
      <family val="2"/>
    </font>
    <font>
      <b/>
      <i/>
      <sz val="10"/>
      <color rgb="FF0000FF"/>
      <name val="Arial"/>
      <family val="2"/>
    </font>
    <font>
      <i/>
      <sz val="10"/>
      <color rgb="FFFF0000"/>
      <name val="Arial"/>
      <family val="2"/>
    </font>
    <font>
      <sz val="10"/>
      <color theme="0"/>
      <name val="Arial"/>
      <family val="2"/>
    </font>
    <font>
      <sz val="9"/>
      <color rgb="FF0033CC"/>
      <name val="Arial"/>
      <family val="2"/>
    </font>
    <font>
      <i/>
      <sz val="8"/>
      <color theme="4" tint="-0.499984740745262"/>
      <name val="Verdana"/>
      <family val="2"/>
    </font>
    <font>
      <i/>
      <sz val="10"/>
      <color theme="4" tint="-0.499984740745262"/>
      <name val="Arial"/>
      <family val="2"/>
    </font>
    <font>
      <i/>
      <sz val="9"/>
      <color theme="4" tint="-0.499984740745262"/>
      <name val="Arial"/>
      <family val="2"/>
    </font>
    <font>
      <b/>
      <sz val="14"/>
      <name val="Cambria"/>
      <family val="1"/>
      <scheme val="major"/>
    </font>
    <font>
      <b/>
      <sz val="16"/>
      <name val="Cambria"/>
      <family val="1"/>
      <scheme val="major"/>
    </font>
    <font>
      <sz val="7"/>
      <color theme="0" tint="-0.499984740745262"/>
      <name val="Arial Narrow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sz val="9"/>
      <name val="Arial Narrow"/>
      <family val="2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7" borderId="0" applyNumberFormat="0" applyBorder="0" applyAlignment="0" applyProtection="0"/>
    <xf numFmtId="164" fontId="7" fillId="0" borderId="0"/>
    <xf numFmtId="0" fontId="10" fillId="0" borderId="0"/>
    <xf numFmtId="0" fontId="10" fillId="0" borderId="0"/>
    <xf numFmtId="0" fontId="1" fillId="4" borderId="7" applyNumberFormat="0" applyFont="0" applyAlignment="0" applyProtection="0"/>
    <xf numFmtId="0" fontId="10" fillId="4" borderId="7" applyNumberFormat="0" applyFont="0" applyAlignment="0" applyProtection="0"/>
    <xf numFmtId="0" fontId="25" fillId="16" borderId="8" applyNumberFormat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481">
    <xf numFmtId="0" fontId="0" fillId="0" borderId="0" xfId="0"/>
    <xf numFmtId="0" fontId="2" fillId="18" borderId="0" xfId="0" applyFont="1" applyFill="1" applyBorder="1" applyProtection="1">
      <protection hidden="1"/>
    </xf>
    <xf numFmtId="0" fontId="0" fillId="0" borderId="0" xfId="0" applyProtection="1">
      <protection hidden="1"/>
    </xf>
    <xf numFmtId="0" fontId="10" fillId="0" borderId="0" xfId="0" applyFont="1" applyBorder="1" applyProtection="1">
      <protection hidden="1"/>
    </xf>
    <xf numFmtId="0" fontId="3" fillId="18" borderId="0" xfId="0" applyFont="1" applyFill="1" applyBorder="1" applyProtection="1">
      <protection hidden="1"/>
    </xf>
    <xf numFmtId="0" fontId="34" fillId="0" borderId="0" xfId="0" applyFont="1" applyBorder="1" applyAlignment="1" applyProtection="1">
      <protection hidden="1"/>
    </xf>
    <xf numFmtId="0" fontId="29" fillId="18" borderId="0" xfId="0" applyFont="1" applyFill="1" applyBorder="1" applyAlignment="1" applyProtection="1">
      <alignment horizontal="right" vertical="center"/>
      <protection hidden="1"/>
    </xf>
    <xf numFmtId="0" fontId="28" fillId="18" borderId="0" xfId="0" applyFont="1" applyFill="1" applyBorder="1" applyAlignment="1" applyProtection="1">
      <alignment horizontal="center"/>
      <protection hidden="1"/>
    </xf>
    <xf numFmtId="0" fontId="34" fillId="0" borderId="0" xfId="0" applyFont="1" applyBorder="1" applyAlignment="1" applyProtection="1">
      <alignment horizontal="center"/>
      <protection hidden="1"/>
    </xf>
    <xf numFmtId="0" fontId="31" fillId="18" borderId="0" xfId="0" applyFont="1" applyFill="1" applyBorder="1" applyAlignment="1" applyProtection="1">
      <protection hidden="1"/>
    </xf>
    <xf numFmtId="0" fontId="38" fillId="18" borderId="0" xfId="0" applyFont="1" applyFill="1" applyBorder="1" applyAlignment="1" applyProtection="1">
      <protection hidden="1"/>
    </xf>
    <xf numFmtId="0" fontId="2" fillId="18" borderId="10" xfId="0" applyFont="1" applyFill="1" applyBorder="1" applyProtection="1">
      <protection hidden="1"/>
    </xf>
    <xf numFmtId="0" fontId="2" fillId="18" borderId="11" xfId="0" applyFont="1" applyFill="1" applyBorder="1" applyProtection="1">
      <protection hidden="1"/>
    </xf>
    <xf numFmtId="0" fontId="33" fillId="18" borderId="11" xfId="0" applyFont="1" applyFill="1" applyBorder="1" applyAlignment="1" applyProtection="1">
      <protection hidden="1"/>
    </xf>
    <xf numFmtId="0" fontId="29" fillId="18" borderId="11" xfId="0" applyFont="1" applyFill="1" applyBorder="1" applyAlignment="1" applyProtection="1">
      <alignment horizontal="right" vertical="center"/>
      <protection hidden="1"/>
    </xf>
    <xf numFmtId="0" fontId="2" fillId="18" borderId="12" xfId="0" applyFont="1" applyFill="1" applyBorder="1" applyProtection="1">
      <protection hidden="1"/>
    </xf>
    <xf numFmtId="0" fontId="30" fillId="18" borderId="13" xfId="0" applyFont="1" applyFill="1" applyBorder="1" applyProtection="1">
      <protection hidden="1"/>
    </xf>
    <xf numFmtId="0" fontId="3" fillId="18" borderId="14" xfId="0" applyFont="1" applyFill="1" applyBorder="1" applyProtection="1">
      <protection hidden="1"/>
    </xf>
    <xf numFmtId="0" fontId="4" fillId="18" borderId="14" xfId="0" applyFont="1" applyFill="1" applyBorder="1" applyProtection="1">
      <protection hidden="1"/>
    </xf>
    <xf numFmtId="0" fontId="6" fillId="18" borderId="14" xfId="0" applyFont="1" applyFill="1" applyBorder="1" applyAlignment="1" applyProtection="1">
      <protection hidden="1"/>
    </xf>
    <xf numFmtId="9" fontId="39" fillId="0" borderId="0" xfId="45" applyFont="1" applyFill="1" applyBorder="1" applyAlignment="1" applyProtection="1">
      <alignment horizontal="right"/>
      <protection hidden="1"/>
    </xf>
    <xf numFmtId="9" fontId="39" fillId="18" borderId="0" xfId="45" applyFont="1" applyFill="1" applyBorder="1" applyAlignment="1" applyProtection="1">
      <alignment horizontal="right"/>
      <protection hidden="1"/>
    </xf>
    <xf numFmtId="0" fontId="33" fillId="18" borderId="0" xfId="0" applyFont="1" applyFill="1" applyBorder="1" applyAlignment="1" applyProtection="1">
      <protection hidden="1"/>
    </xf>
    <xf numFmtId="0" fontId="11" fillId="18" borderId="11" xfId="0" applyFont="1" applyFill="1" applyBorder="1" applyAlignment="1" applyProtection="1">
      <alignment wrapText="1"/>
      <protection hidden="1"/>
    </xf>
    <xf numFmtId="0" fontId="11" fillId="18" borderId="0" xfId="0" applyFont="1" applyFill="1" applyBorder="1" applyAlignment="1" applyProtection="1">
      <alignment wrapText="1"/>
      <protection hidden="1"/>
    </xf>
    <xf numFmtId="0" fontId="11" fillId="18" borderId="15" xfId="0" applyFont="1" applyFill="1" applyBorder="1" applyAlignment="1" applyProtection="1">
      <alignment wrapText="1"/>
      <protection hidden="1"/>
    </xf>
    <xf numFmtId="0" fontId="11" fillId="18" borderId="16" xfId="0" applyFont="1" applyFill="1" applyBorder="1" applyAlignment="1" applyProtection="1">
      <alignment wrapText="1"/>
      <protection hidden="1"/>
    </xf>
    <xf numFmtId="0" fontId="31" fillId="18" borderId="16" xfId="0" applyFont="1" applyFill="1" applyBorder="1" applyAlignment="1" applyProtection="1">
      <protection hidden="1"/>
    </xf>
    <xf numFmtId="0" fontId="2" fillId="18" borderId="17" xfId="0" applyFont="1" applyFill="1" applyBorder="1" applyProtection="1">
      <protection hidden="1"/>
    </xf>
    <xf numFmtId="9" fontId="39" fillId="18" borderId="14" xfId="45" applyFont="1" applyFill="1" applyBorder="1" applyAlignment="1" applyProtection="1">
      <alignment horizontal="right" vertical="center"/>
      <protection hidden="1"/>
    </xf>
    <xf numFmtId="9" fontId="39" fillId="0" borderId="11" xfId="45" applyFont="1" applyFill="1" applyBorder="1" applyAlignment="1" applyProtection="1">
      <alignment horizontal="right"/>
      <protection hidden="1"/>
    </xf>
    <xf numFmtId="0" fontId="42" fillId="18" borderId="13" xfId="0" applyFont="1" applyFill="1" applyBorder="1" applyAlignment="1" applyProtection="1">
      <alignment horizontal="center" vertical="center"/>
      <protection hidden="1"/>
    </xf>
    <xf numFmtId="4" fontId="46" fillId="18" borderId="14" xfId="0" applyNumberFormat="1" applyFont="1" applyFill="1" applyBorder="1" applyAlignment="1" applyProtection="1">
      <protection hidden="1"/>
    </xf>
    <xf numFmtId="0" fontId="47" fillId="18" borderId="12" xfId="0" applyFont="1" applyFill="1" applyBorder="1" applyAlignment="1" applyProtection="1">
      <alignment vertical="center"/>
      <protection hidden="1"/>
    </xf>
    <xf numFmtId="0" fontId="9" fillId="18" borderId="0" xfId="0" applyFont="1" applyFill="1" applyBorder="1" applyProtection="1">
      <protection hidden="1"/>
    </xf>
    <xf numFmtId="9" fontId="48" fillId="18" borderId="0" xfId="45" applyFont="1" applyFill="1" applyBorder="1" applyAlignment="1" applyProtection="1">
      <alignment horizontal="right"/>
      <protection hidden="1"/>
    </xf>
    <xf numFmtId="9" fontId="49" fillId="18" borderId="0" xfId="45" applyFont="1" applyFill="1" applyBorder="1" applyAlignment="1" applyProtection="1">
      <alignment horizontal="right"/>
      <protection hidden="1"/>
    </xf>
    <xf numFmtId="0" fontId="9" fillId="18" borderId="14" xfId="0" applyFont="1" applyFill="1" applyBorder="1" applyProtection="1">
      <protection hidden="1"/>
    </xf>
    <xf numFmtId="9" fontId="48" fillId="18" borderId="14" xfId="45" applyFont="1" applyFill="1" applyBorder="1" applyAlignment="1" applyProtection="1">
      <alignment horizontal="right"/>
      <protection hidden="1"/>
    </xf>
    <xf numFmtId="9" fontId="49" fillId="18" borderId="14" xfId="45" applyFont="1" applyFill="1" applyBorder="1" applyAlignment="1" applyProtection="1">
      <alignment horizontal="right"/>
      <protection hidden="1"/>
    </xf>
    <xf numFmtId="0" fontId="9" fillId="18" borderId="11" xfId="0" applyFont="1" applyFill="1" applyBorder="1" applyProtection="1">
      <protection hidden="1"/>
    </xf>
    <xf numFmtId="9" fontId="48" fillId="18" borderId="11" xfId="45" applyFont="1" applyFill="1" applyBorder="1" applyAlignment="1" applyProtection="1">
      <alignment horizontal="right"/>
      <protection hidden="1"/>
    </xf>
    <xf numFmtId="9" fontId="49" fillId="18" borderId="11" xfId="45" applyFont="1" applyFill="1" applyBorder="1" applyAlignment="1" applyProtection="1">
      <alignment horizontal="right"/>
      <protection hidden="1"/>
    </xf>
    <xf numFmtId="0" fontId="44" fillId="0" borderId="12" xfId="0" applyFont="1" applyFill="1" applyBorder="1" applyAlignment="1" applyProtection="1">
      <alignment vertical="center"/>
      <protection hidden="1"/>
    </xf>
    <xf numFmtId="0" fontId="50" fillId="18" borderId="12" xfId="0" applyFont="1" applyFill="1" applyBorder="1" applyAlignment="1" applyProtection="1">
      <protection hidden="1"/>
    </xf>
    <xf numFmtId="0" fontId="44" fillId="0" borderId="12" xfId="0" applyFont="1" applyFill="1" applyBorder="1" applyAlignment="1" applyProtection="1">
      <protection hidden="1"/>
    </xf>
    <xf numFmtId="0" fontId="51" fillId="18" borderId="12" xfId="0" applyFont="1" applyFill="1" applyBorder="1" applyAlignment="1" applyProtection="1">
      <alignment vertical="center"/>
      <protection hidden="1"/>
    </xf>
    <xf numFmtId="0" fontId="32" fillId="0" borderId="12" xfId="0" applyFont="1" applyBorder="1" applyAlignment="1" applyProtection="1">
      <alignment vertical="center" shrinkToFit="1"/>
      <protection hidden="1"/>
    </xf>
    <xf numFmtId="0" fontId="32" fillId="0" borderId="0" xfId="0" applyFont="1" applyBorder="1" applyAlignment="1" applyProtection="1">
      <alignment vertical="center" shrinkToFit="1"/>
      <protection hidden="1"/>
    </xf>
    <xf numFmtId="0" fontId="10" fillId="0" borderId="16" xfId="0" applyFont="1" applyBorder="1" applyAlignment="1" applyProtection="1">
      <alignment horizontal="left"/>
      <protection hidden="1"/>
    </xf>
    <xf numFmtId="0" fontId="41" fillId="0" borderId="0" xfId="0" applyFont="1" applyBorder="1" applyAlignment="1" applyProtection="1">
      <alignment horizontal="center" vertical="top" shrinkToFit="1"/>
      <protection hidden="1"/>
    </xf>
    <xf numFmtId="9" fontId="34" fillId="18" borderId="0" xfId="45" applyFont="1" applyFill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36" fillId="0" borderId="12" xfId="0" applyFont="1" applyBorder="1" applyAlignment="1" applyProtection="1">
      <alignment vertical="center" shrinkToFit="1"/>
      <protection hidden="1"/>
    </xf>
    <xf numFmtId="0" fontId="36" fillId="0" borderId="0" xfId="0" applyFont="1" applyBorder="1" applyAlignment="1" applyProtection="1">
      <alignment vertical="center" shrinkToFit="1"/>
      <protection hidden="1"/>
    </xf>
    <xf numFmtId="0" fontId="10" fillId="0" borderId="16" xfId="0" applyFont="1" applyBorder="1" applyAlignment="1" applyProtection="1">
      <alignment horizontal="left" vertical="center" shrinkToFit="1"/>
      <protection hidden="1"/>
    </xf>
    <xf numFmtId="0" fontId="40" fillId="0" borderId="0" xfId="0" applyFont="1" applyAlignment="1" applyProtection="1">
      <alignment vertical="center"/>
      <protection hidden="1"/>
    </xf>
    <xf numFmtId="0" fontId="40" fillId="0" borderId="16" xfId="0" applyFont="1" applyBorder="1" applyAlignment="1" applyProtection="1">
      <alignment horizontal="left" vertical="center"/>
      <protection hidden="1"/>
    </xf>
    <xf numFmtId="0" fontId="41" fillId="0" borderId="0" xfId="0" applyFont="1" applyBorder="1" applyAlignment="1" applyProtection="1">
      <alignment vertical="center" shrinkToFit="1"/>
      <protection hidden="1"/>
    </xf>
    <xf numFmtId="0" fontId="42" fillId="0" borderId="0" xfId="0" applyFont="1" applyBorder="1" applyAlignment="1" applyProtection="1">
      <alignment vertical="center" shrinkToFit="1"/>
      <protection hidden="1"/>
    </xf>
    <xf numFmtId="0" fontId="32" fillId="0" borderId="13" xfId="0" applyFont="1" applyBorder="1" applyAlignment="1" applyProtection="1">
      <alignment vertical="center" shrinkToFit="1"/>
      <protection hidden="1"/>
    </xf>
    <xf numFmtId="0" fontId="32" fillId="0" borderId="14" xfId="0" applyFont="1" applyBorder="1" applyAlignment="1" applyProtection="1">
      <alignment vertical="center" shrinkToFit="1"/>
      <protection hidden="1"/>
    </xf>
    <xf numFmtId="9" fontId="34" fillId="18" borderId="14" xfId="45" applyFont="1" applyFill="1" applyBorder="1" applyAlignment="1" applyProtection="1">
      <alignment horizontal="left"/>
      <protection hidden="1"/>
    </xf>
    <xf numFmtId="0" fontId="10" fillId="0" borderId="14" xfId="0" applyFont="1" applyBorder="1" applyAlignment="1" applyProtection="1">
      <alignment horizontal="left"/>
      <protection hidden="1"/>
    </xf>
    <xf numFmtId="0" fontId="10" fillId="0" borderId="17" xfId="0" applyFont="1" applyBorder="1" applyAlignment="1" applyProtection="1">
      <alignment horizontal="left"/>
      <protection hidden="1"/>
    </xf>
    <xf numFmtId="0" fontId="10" fillId="18" borderId="16" xfId="45" quotePrefix="1" applyNumberFormat="1" applyFont="1" applyFill="1" applyBorder="1" applyAlignment="1" applyProtection="1">
      <alignment horizontal="left"/>
      <protection hidden="1"/>
    </xf>
    <xf numFmtId="0" fontId="32" fillId="0" borderId="10" xfId="0" applyFont="1" applyBorder="1" applyAlignment="1" applyProtection="1">
      <alignment vertical="center" shrinkToFit="1"/>
      <protection hidden="1"/>
    </xf>
    <xf numFmtId="0" fontId="32" fillId="0" borderId="11" xfId="0" applyFont="1" applyBorder="1" applyAlignment="1" applyProtection="1">
      <alignment vertical="center" shrinkToFit="1"/>
      <protection hidden="1"/>
    </xf>
    <xf numFmtId="9" fontId="34" fillId="18" borderId="11" xfId="45" applyFont="1" applyFill="1" applyBorder="1" applyAlignment="1" applyProtection="1">
      <alignment horizontal="left"/>
      <protection hidden="1"/>
    </xf>
    <xf numFmtId="0" fontId="10" fillId="0" borderId="11" xfId="0" applyFont="1" applyBorder="1" applyAlignment="1" applyProtection="1">
      <alignment horizontal="left"/>
      <protection hidden="1"/>
    </xf>
    <xf numFmtId="0" fontId="10" fillId="0" borderId="15" xfId="0" applyFont="1" applyBorder="1" applyAlignment="1" applyProtection="1">
      <alignment horizontal="left"/>
      <protection hidden="1"/>
    </xf>
    <xf numFmtId="0" fontId="32" fillId="0" borderId="17" xfId="0" applyFont="1" applyBorder="1" applyAlignment="1" applyProtection="1">
      <alignment vertical="center" shrinkToFit="1"/>
      <protection hidden="1"/>
    </xf>
    <xf numFmtId="0" fontId="32" fillId="0" borderId="15" xfId="0" applyFont="1" applyBorder="1" applyAlignment="1" applyProtection="1">
      <alignment vertical="center" shrinkToFit="1"/>
      <protection hidden="1"/>
    </xf>
    <xf numFmtId="0" fontId="32" fillId="0" borderId="16" xfId="0" applyFont="1" applyBorder="1" applyAlignment="1" applyProtection="1">
      <alignment vertical="center" shrinkToFit="1"/>
      <protection hidden="1"/>
    </xf>
    <xf numFmtId="0" fontId="43" fillId="0" borderId="14" xfId="0" applyFont="1" applyBorder="1" applyAlignment="1" applyProtection="1">
      <alignment horizontal="left" vertical="center" shrinkToFit="1"/>
      <protection hidden="1"/>
    </xf>
    <xf numFmtId="4" fontId="10" fillId="0" borderId="14" xfId="0" applyNumberFormat="1" applyFont="1" applyBorder="1" applyAlignment="1" applyProtection="1">
      <alignment horizontal="left" vertical="center" shrinkToFit="1"/>
      <protection hidden="1"/>
    </xf>
    <xf numFmtId="0" fontId="10" fillId="0" borderId="14" xfId="0" applyFont="1" applyBorder="1" applyAlignment="1" applyProtection="1">
      <alignment horizontal="left" vertical="center" shrinkToFit="1"/>
      <protection hidden="1"/>
    </xf>
    <xf numFmtId="0" fontId="43" fillId="0" borderId="14" xfId="0" applyFont="1" applyBorder="1" applyAlignment="1" applyProtection="1">
      <alignment vertical="center" shrinkToFit="1"/>
      <protection hidden="1"/>
    </xf>
    <xf numFmtId="0" fontId="43" fillId="0" borderId="11" xfId="0" applyFont="1" applyBorder="1" applyAlignment="1" applyProtection="1">
      <alignment horizontal="left" vertical="center" shrinkToFit="1"/>
      <protection hidden="1"/>
    </xf>
    <xf numFmtId="4" fontId="10" fillId="0" borderId="11" xfId="0" applyNumberFormat="1" applyFont="1" applyBorder="1" applyAlignment="1" applyProtection="1">
      <alignment horizontal="left" vertical="center" shrinkToFit="1"/>
      <protection hidden="1"/>
    </xf>
    <xf numFmtId="0" fontId="10" fillId="0" borderId="11" xfId="0" applyFont="1" applyBorder="1" applyAlignment="1" applyProtection="1">
      <alignment horizontal="left" vertical="center" shrinkToFit="1"/>
      <protection hidden="1"/>
    </xf>
    <xf numFmtId="0" fontId="43" fillId="0" borderId="11" xfId="0" applyFont="1" applyBorder="1" applyAlignment="1" applyProtection="1">
      <alignment vertical="center" shrinkToFit="1"/>
      <protection hidden="1"/>
    </xf>
    <xf numFmtId="0" fontId="42" fillId="0" borderId="16" xfId="0" applyFont="1" applyBorder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14" xfId="0" applyFont="1" applyBorder="1" applyAlignment="1" applyProtection="1">
      <alignment vertical="center" shrinkToFit="1"/>
      <protection hidden="1"/>
    </xf>
    <xf numFmtId="0" fontId="10" fillId="0" borderId="14" xfId="0" applyFont="1" applyBorder="1" applyAlignment="1" applyProtection="1">
      <alignment vertical="top" wrapText="1" shrinkToFit="1"/>
      <protection hidden="1"/>
    </xf>
    <xf numFmtId="4" fontId="42" fillId="18" borderId="14" xfId="0" applyNumberFormat="1" applyFont="1" applyFill="1" applyBorder="1" applyAlignment="1" applyProtection="1">
      <protection hidden="1"/>
    </xf>
    <xf numFmtId="0" fontId="42" fillId="0" borderId="17" xfId="0" applyFont="1" applyBorder="1" applyAlignment="1" applyProtection="1">
      <alignment vertical="center" shrinkToFit="1"/>
      <protection hidden="1"/>
    </xf>
    <xf numFmtId="0" fontId="10" fillId="0" borderId="10" xfId="0" applyFont="1" applyFill="1" applyBorder="1" applyAlignment="1" applyProtection="1">
      <protection hidden="1"/>
    </xf>
    <xf numFmtId="0" fontId="10" fillId="0" borderId="12" xfId="0" applyFont="1" applyFill="1" applyBorder="1" applyAlignment="1" applyProtection="1">
      <protection hidden="1"/>
    </xf>
    <xf numFmtId="0" fontId="10" fillId="0" borderId="13" xfId="0" applyFont="1" applyFill="1" applyBorder="1" applyAlignment="1" applyProtection="1">
      <protection hidden="1"/>
    </xf>
    <xf numFmtId="0" fontId="0" fillId="0" borderId="0" xfId="0" applyAlignment="1" applyProtection="1">
      <alignment horizontal="left"/>
      <protection hidden="1"/>
    </xf>
    <xf numFmtId="0" fontId="40" fillId="0" borderId="0" xfId="0" applyFont="1" applyAlignment="1" applyProtection="1">
      <alignment horizontal="left" vertical="center"/>
      <protection hidden="1"/>
    </xf>
    <xf numFmtId="0" fontId="0" fillId="0" borderId="0" xfId="0" applyAlignment="1" applyProtection="1">
      <protection hidden="1"/>
    </xf>
    <xf numFmtId="0" fontId="10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57" fillId="0" borderId="0" xfId="0" applyFont="1" applyBorder="1" applyAlignment="1" applyProtection="1">
      <alignment horizontal="left" vertical="center" shrinkToFit="1"/>
      <protection hidden="1"/>
    </xf>
    <xf numFmtId="4" fontId="58" fillId="0" borderId="0" xfId="28" applyNumberFormat="1" applyFont="1" applyBorder="1" applyAlignment="1" applyProtection="1">
      <alignment horizontal="left" vertical="center" shrinkToFit="1"/>
      <protection hidden="1"/>
    </xf>
    <xf numFmtId="0" fontId="9" fillId="0" borderId="0" xfId="0" applyFont="1" applyFill="1" applyBorder="1" applyAlignment="1" applyProtection="1">
      <alignment horizontal="left" vertical="center" shrinkToFit="1"/>
      <protection hidden="1"/>
    </xf>
    <xf numFmtId="0" fontId="9" fillId="0" borderId="11" xfId="0" applyFont="1" applyFill="1" applyBorder="1" applyAlignment="1" applyProtection="1">
      <alignment horizontal="left" vertical="center" shrinkToFit="1"/>
      <protection hidden="1"/>
    </xf>
    <xf numFmtId="0" fontId="9" fillId="0" borderId="16" xfId="0" applyFont="1" applyFill="1" applyBorder="1" applyAlignment="1" applyProtection="1">
      <alignment horizontal="left" vertical="center" shrinkToFit="1"/>
      <protection hidden="1"/>
    </xf>
    <xf numFmtId="0" fontId="9" fillId="0" borderId="12" xfId="0" applyFont="1" applyFill="1" applyBorder="1" applyAlignment="1" applyProtection="1">
      <alignment horizontal="left" vertical="center" shrinkToFit="1"/>
      <protection hidden="1"/>
    </xf>
    <xf numFmtId="0" fontId="10" fillId="0" borderId="19" xfId="0" applyFont="1" applyFill="1" applyBorder="1" applyAlignment="1" applyProtection="1">
      <alignment vertical="center" shrinkToFit="1"/>
      <protection locked="0"/>
    </xf>
    <xf numFmtId="0" fontId="10" fillId="0" borderId="16" xfId="0" applyFont="1" applyFill="1" applyBorder="1" applyAlignment="1" applyProtection="1">
      <alignment vertical="center" shrinkToFit="1"/>
      <protection locked="0"/>
    </xf>
    <xf numFmtId="0" fontId="32" fillId="0" borderId="16" xfId="0" applyFont="1" applyBorder="1" applyAlignment="1" applyProtection="1">
      <alignment vertical="center" shrinkToFit="1"/>
      <protection locked="0"/>
    </xf>
    <xf numFmtId="0" fontId="10" fillId="0" borderId="0" xfId="41" applyFont="1" applyProtection="1">
      <protection hidden="1"/>
    </xf>
    <xf numFmtId="0" fontId="10" fillId="0" borderId="0" xfId="41" applyFont="1" applyAlignment="1" applyProtection="1">
      <protection locked="0"/>
    </xf>
    <xf numFmtId="0" fontId="10" fillId="0" borderId="14" xfId="0" applyFont="1" applyFill="1" applyBorder="1" applyAlignment="1" applyProtection="1">
      <alignment vertical="top" wrapText="1" shrinkToFit="1"/>
      <protection locked="0"/>
    </xf>
    <xf numFmtId="0" fontId="57" fillId="0" borderId="0" xfId="0" applyFont="1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left"/>
      <protection hidden="1"/>
    </xf>
    <xf numFmtId="0" fontId="8" fillId="0" borderId="14" xfId="0" applyFont="1" applyBorder="1" applyAlignment="1" applyProtection="1">
      <alignment horizontal="center" vertical="center" wrapText="1" shrinkToFit="1"/>
      <protection hidden="1"/>
    </xf>
    <xf numFmtId="0" fontId="8" fillId="0" borderId="0" xfId="0" applyFont="1" applyBorder="1" applyAlignment="1" applyProtection="1">
      <alignment horizontal="center" vertical="center" wrapText="1" shrinkToFit="1"/>
      <protection locked="0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0" fontId="10" fillId="0" borderId="16" xfId="0" applyFont="1" applyFill="1" applyBorder="1" applyAlignment="1" applyProtection="1">
      <alignment vertical="top"/>
      <protection locked="0"/>
    </xf>
    <xf numFmtId="0" fontId="9" fillId="0" borderId="12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6" xfId="0" applyFont="1" applyFill="1" applyBorder="1" applyAlignment="1" applyProtection="1">
      <protection locked="0"/>
    </xf>
    <xf numFmtId="0" fontId="10" fillId="0" borderId="1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6" xfId="45" quotePrefix="1" applyNumberFormat="1" applyFont="1" applyFill="1" applyBorder="1" applyAlignment="1" applyProtection="1">
      <protection locked="0"/>
    </xf>
    <xf numFmtId="0" fontId="41" fillId="0" borderId="0" xfId="45" applyNumberFormat="1" applyFont="1" applyFill="1" applyBorder="1" applyAlignment="1" applyProtection="1">
      <protection hidden="1"/>
    </xf>
    <xf numFmtId="0" fontId="57" fillId="0" borderId="0" xfId="45" applyNumberFormat="1" applyFont="1" applyFill="1" applyBorder="1" applyAlignment="1" applyProtection="1">
      <alignment horizontal="left"/>
      <protection hidden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4" fontId="10" fillId="0" borderId="0" xfId="0" applyNumberFormat="1" applyFont="1" applyFill="1" applyBorder="1" applyAlignment="1" applyProtection="1">
      <alignment horizontal="left" vertical="center" shrinkToFit="1"/>
      <protection locked="0"/>
    </xf>
    <xf numFmtId="4" fontId="10" fillId="0" borderId="11" xfId="0" applyNumberFormat="1" applyFont="1" applyFill="1" applyBorder="1" applyAlignment="1" applyProtection="1">
      <alignment horizontal="left" vertical="center" shrinkToFit="1"/>
      <protection locked="0"/>
    </xf>
    <xf numFmtId="4" fontId="10" fillId="0" borderId="20" xfId="0" applyNumberFormat="1" applyFont="1" applyFill="1" applyBorder="1" applyAlignment="1" applyProtection="1">
      <alignment horizontal="left" vertical="center" shrinkToFit="1"/>
      <protection locked="0"/>
    </xf>
    <xf numFmtId="0" fontId="10" fillId="0" borderId="16" xfId="0" applyFont="1" applyFill="1" applyBorder="1" applyAlignment="1" applyProtection="1">
      <alignment vertical="center" shrinkToFit="1"/>
      <protection hidden="1"/>
    </xf>
    <xf numFmtId="0" fontId="0" fillId="0" borderId="0" xfId="0" applyFill="1" applyBorder="1" applyProtection="1"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20" borderId="0" xfId="0" applyFill="1" applyProtection="1">
      <protection hidden="1"/>
    </xf>
    <xf numFmtId="0" fontId="2" fillId="20" borderId="0" xfId="0" applyFont="1" applyFill="1" applyBorder="1" applyProtection="1">
      <protection hidden="1"/>
    </xf>
    <xf numFmtId="0" fontId="2" fillId="20" borderId="0" xfId="0" applyFont="1" applyFill="1" applyBorder="1" applyAlignment="1" applyProtection="1">
      <protection hidden="1"/>
    </xf>
    <xf numFmtId="0" fontId="5" fillId="20" borderId="0" xfId="0" applyFont="1" applyFill="1" applyBorder="1" applyAlignment="1" applyProtection="1">
      <alignment vertical="center"/>
      <protection hidden="1"/>
    </xf>
    <xf numFmtId="0" fontId="2" fillId="20" borderId="0" xfId="0" applyFont="1" applyFill="1" applyBorder="1" applyAlignment="1" applyProtection="1">
      <alignment vertical="center"/>
      <protection hidden="1"/>
    </xf>
    <xf numFmtId="0" fontId="52" fillId="2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alignment horizontal="left" vertical="center" shrinkToFit="1"/>
      <protection locked="0"/>
    </xf>
    <xf numFmtId="9" fontId="62" fillId="0" borderId="11" xfId="45" applyFont="1" applyFill="1" applyBorder="1" applyAlignment="1" applyProtection="1">
      <alignment horizontal="left"/>
      <protection hidden="1"/>
    </xf>
    <xf numFmtId="9" fontId="62" fillId="0" borderId="0" xfId="45" applyFont="1" applyFill="1" applyBorder="1" applyAlignment="1" applyProtection="1">
      <alignment horizontal="left"/>
      <protection hidden="1"/>
    </xf>
    <xf numFmtId="9" fontId="62" fillId="18" borderId="0" xfId="45" applyFont="1" applyFill="1" applyBorder="1" applyAlignment="1" applyProtection="1">
      <alignment horizontal="left"/>
      <protection hidden="1"/>
    </xf>
    <xf numFmtId="9" fontId="62" fillId="18" borderId="14" xfId="45" applyFont="1" applyFill="1" applyBorder="1" applyAlignment="1" applyProtection="1">
      <alignment horizontal="left" vertical="center"/>
      <protection hidden="1"/>
    </xf>
    <xf numFmtId="4" fontId="63" fillId="0" borderId="0" xfId="28" applyNumberFormat="1" applyFont="1" applyBorder="1" applyAlignment="1" applyProtection="1">
      <alignment horizontal="left" vertical="center" shrinkToFit="1"/>
      <protection hidden="1"/>
    </xf>
    <xf numFmtId="0" fontId="64" fillId="0" borderId="0" xfId="0" applyFont="1" applyBorder="1" applyAlignment="1" applyProtection="1">
      <alignment horizontal="left" vertical="center" shrinkToFit="1"/>
      <protection hidden="1"/>
    </xf>
    <xf numFmtId="0" fontId="10" fillId="0" borderId="15" xfId="0" applyFont="1" applyFill="1" applyBorder="1" applyAlignment="1" applyProtection="1">
      <protection hidden="1"/>
    </xf>
    <xf numFmtId="0" fontId="10" fillId="0" borderId="16" xfId="0" applyFont="1" applyFill="1" applyBorder="1" applyAlignment="1" applyProtection="1">
      <protection hidden="1"/>
    </xf>
    <xf numFmtId="0" fontId="38" fillId="18" borderId="0" xfId="0" applyFont="1" applyFill="1" applyBorder="1" applyAlignment="1" applyProtection="1">
      <alignment horizontal="center"/>
      <protection hidden="1"/>
    </xf>
    <xf numFmtId="9" fontId="62" fillId="0" borderId="0" xfId="46" applyFont="1" applyFill="1" applyBorder="1" applyAlignment="1" applyProtection="1">
      <alignment horizontal="left"/>
      <protection hidden="1"/>
    </xf>
    <xf numFmtId="9" fontId="39" fillId="0" borderId="0" xfId="46" applyFont="1" applyFill="1" applyBorder="1" applyAlignment="1" applyProtection="1">
      <alignment horizontal="right"/>
      <protection hidden="1"/>
    </xf>
    <xf numFmtId="0" fontId="10" fillId="0" borderId="16" xfId="0" applyFont="1" applyFill="1" applyBorder="1" applyAlignment="1" applyProtection="1">
      <alignment vertical="top" wrapText="1"/>
      <protection locked="0"/>
    </xf>
    <xf numFmtId="0" fontId="10" fillId="0" borderId="16" xfId="45" quotePrefix="1" applyNumberFormat="1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64" fillId="0" borderId="0" xfId="0" applyFont="1" applyBorder="1" applyAlignment="1" applyProtection="1">
      <alignment horizontal="left" vertical="center" shrinkToFit="1"/>
      <protection hidden="1"/>
    </xf>
    <xf numFmtId="0" fontId="60" fillId="0" borderId="16" xfId="0" applyFont="1" applyFill="1" applyBorder="1" applyAlignment="1" applyProtection="1">
      <alignment vertical="center" textRotation="90"/>
      <protection hidden="1"/>
    </xf>
    <xf numFmtId="0" fontId="0" fillId="0" borderId="0" xfId="0" applyFill="1" applyProtection="1">
      <protection hidden="1"/>
    </xf>
    <xf numFmtId="0" fontId="0" fillId="21" borderId="0" xfId="0" applyFill="1" applyProtection="1">
      <protection hidden="1"/>
    </xf>
    <xf numFmtId="0" fontId="40" fillId="21" borderId="0" xfId="0" applyFont="1" applyFill="1" applyAlignment="1" applyProtection="1">
      <alignment vertical="center"/>
      <protection hidden="1"/>
    </xf>
    <xf numFmtId="0" fontId="0" fillId="21" borderId="0" xfId="0" applyFill="1" applyAlignment="1" applyProtection="1">
      <alignment vertical="center"/>
      <protection hidden="1"/>
    </xf>
    <xf numFmtId="0" fontId="56" fillId="0" borderId="16" xfId="0" applyFont="1" applyFill="1" applyBorder="1" applyAlignment="1" applyProtection="1">
      <alignment vertical="center" textRotation="90"/>
      <protection hidden="1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4" fontId="10" fillId="0" borderId="14" xfId="0" applyNumberFormat="1" applyFont="1" applyFill="1" applyBorder="1" applyAlignment="1" applyProtection="1">
      <alignment horizontal="center" vertical="center" shrinkToFit="1"/>
      <protection locked="0"/>
    </xf>
    <xf numFmtId="3" fontId="10" fillId="0" borderId="14" xfId="0" applyNumberFormat="1" applyFont="1" applyFill="1" applyBorder="1" applyAlignment="1" applyProtection="1">
      <alignment horizontal="center" vertical="center" shrinkToFit="1"/>
      <protection locked="0"/>
    </xf>
    <xf numFmtId="49" fontId="10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56" fillId="22" borderId="16" xfId="0" applyFont="1" applyFill="1" applyBorder="1" applyAlignment="1" applyProtection="1">
      <alignment vertical="center" textRotation="90"/>
      <protection hidden="1"/>
    </xf>
    <xf numFmtId="0" fontId="2" fillId="20" borderId="12" xfId="0" applyFont="1" applyFill="1" applyBorder="1" applyAlignment="1" applyProtection="1">
      <alignment vertical="center"/>
      <protection hidden="1"/>
    </xf>
    <xf numFmtId="0" fontId="0" fillId="0" borderId="0" xfId="0" applyBorder="1" applyProtection="1">
      <protection hidden="1"/>
    </xf>
    <xf numFmtId="4" fontId="10" fillId="0" borderId="0" xfId="0" applyNumberFormat="1" applyFont="1" applyFill="1" applyBorder="1" applyAlignment="1" applyProtection="1">
      <alignment vertical="center" shrinkToFit="1"/>
      <protection hidden="1"/>
    </xf>
    <xf numFmtId="0" fontId="10" fillId="0" borderId="0" xfId="0" applyFont="1" applyFill="1" applyBorder="1" applyAlignment="1" applyProtection="1">
      <alignment vertical="center" shrinkToFit="1"/>
      <protection hidden="1"/>
    </xf>
    <xf numFmtId="0" fontId="10" fillId="0" borderId="0" xfId="0" applyFont="1" applyFill="1" applyBorder="1" applyAlignment="1" applyProtection="1">
      <alignment vertical="top" wrapText="1" shrinkToFit="1"/>
      <protection hidden="1"/>
    </xf>
    <xf numFmtId="0" fontId="10" fillId="0" borderId="0" xfId="0" applyFont="1" applyBorder="1" applyAlignment="1" applyProtection="1">
      <protection locked="0"/>
    </xf>
    <xf numFmtId="0" fontId="1" fillId="0" borderId="16" xfId="0" applyFont="1" applyFill="1" applyBorder="1" applyAlignment="1" applyProtection="1">
      <alignment vertical="top" shrinkToFit="1"/>
      <protection locked="0"/>
    </xf>
    <xf numFmtId="4" fontId="10" fillId="19" borderId="18" xfId="0" applyNumberFormat="1" applyFont="1" applyFill="1" applyBorder="1" applyAlignment="1" applyProtection="1">
      <alignment horizontal="center" vertical="center" shrinkToFit="1"/>
      <protection locked="0"/>
    </xf>
    <xf numFmtId="0" fontId="56" fillId="26" borderId="0" xfId="0" applyFont="1" applyFill="1" applyBorder="1" applyAlignment="1" applyProtection="1">
      <alignment horizontal="center" vertical="center"/>
      <protection hidden="1"/>
    </xf>
    <xf numFmtId="0" fontId="0" fillId="26" borderId="0" xfId="0" applyFill="1" applyBorder="1" applyProtection="1">
      <protection hidden="1"/>
    </xf>
    <xf numFmtId="0" fontId="1" fillId="26" borderId="0" xfId="0" applyFont="1" applyFill="1" applyBorder="1" applyAlignment="1" applyProtection="1">
      <alignment horizontal="left"/>
      <protection locked="0"/>
    </xf>
    <xf numFmtId="0" fontId="61" fillId="26" borderId="0" xfId="0" applyFont="1" applyFill="1" applyBorder="1" applyProtection="1">
      <protection hidden="1"/>
    </xf>
    <xf numFmtId="0" fontId="40" fillId="26" borderId="0" xfId="0" applyFont="1" applyFill="1" applyBorder="1" applyAlignment="1" applyProtection="1">
      <alignment horizontal="left" vertical="center"/>
      <protection locked="0"/>
    </xf>
    <xf numFmtId="0" fontId="61" fillId="26" borderId="0" xfId="0" applyFont="1" applyFill="1" applyBorder="1" applyAlignment="1" applyProtection="1">
      <alignment vertical="center"/>
      <protection hidden="1"/>
    </xf>
    <xf numFmtId="0" fontId="0" fillId="26" borderId="0" xfId="0" applyFill="1" applyBorder="1" applyAlignment="1" applyProtection="1">
      <alignment horizontal="left"/>
      <protection hidden="1"/>
    </xf>
    <xf numFmtId="0" fontId="56" fillId="26" borderId="0" xfId="0" applyFont="1" applyFill="1" applyBorder="1" applyAlignment="1" applyProtection="1">
      <alignment horizontal="left" vertical="center"/>
      <protection hidden="1"/>
    </xf>
    <xf numFmtId="0" fontId="10" fillId="26" borderId="0" xfId="0" applyFont="1" applyFill="1" applyBorder="1" applyAlignment="1" applyProtection="1">
      <alignment horizontal="left"/>
      <protection locked="0"/>
    </xf>
    <xf numFmtId="0" fontId="0" fillId="26" borderId="0" xfId="0" applyFill="1" applyBorder="1" applyAlignment="1" applyProtection="1">
      <alignment horizontal="left"/>
      <protection locked="0"/>
    </xf>
    <xf numFmtId="0" fontId="59" fillId="26" borderId="0" xfId="0" applyFont="1" applyFill="1" applyBorder="1" applyAlignment="1" applyProtection="1">
      <alignment horizontal="left" vertical="top"/>
      <protection hidden="1"/>
    </xf>
    <xf numFmtId="0" fontId="60" fillId="26" borderId="0" xfId="0" applyFont="1" applyFill="1" applyBorder="1" applyAlignment="1" applyProtection="1">
      <alignment horizontal="left"/>
      <protection hidden="1"/>
    </xf>
    <xf numFmtId="0" fontId="70" fillId="0" borderId="0" xfId="0" applyFont="1"/>
    <xf numFmtId="0" fontId="70" fillId="0" borderId="0" xfId="0" applyFont="1" applyAlignment="1" applyProtection="1">
      <protection locked="0"/>
    </xf>
    <xf numFmtId="0" fontId="70" fillId="0" borderId="0" xfId="41" applyFont="1" applyAlignment="1" applyProtection="1">
      <protection locked="0"/>
    </xf>
    <xf numFmtId="0" fontId="70" fillId="0" borderId="0" xfId="41" applyFont="1" applyProtection="1">
      <protection hidden="1"/>
    </xf>
    <xf numFmtId="49" fontId="70" fillId="0" borderId="0" xfId="0" applyNumberFormat="1" applyFont="1" applyAlignment="1">
      <alignment horizontal="right"/>
    </xf>
    <xf numFmtId="0" fontId="70" fillId="0" borderId="0" xfId="0" applyFont="1" applyAlignment="1">
      <alignment vertical="center"/>
    </xf>
    <xf numFmtId="0" fontId="72" fillId="0" borderId="0" xfId="0" applyNumberFormat="1" applyFont="1" applyAlignment="1">
      <alignment horizontal="left" vertical="top" wrapText="1"/>
    </xf>
    <xf numFmtId="0" fontId="72" fillId="0" borderId="0" xfId="0" applyNumberFormat="1" applyFont="1" applyAlignment="1">
      <alignment horizontal="left" vertical="top"/>
    </xf>
    <xf numFmtId="0" fontId="73" fillId="0" borderId="0" xfId="0" applyNumberFormat="1" applyFont="1" applyAlignment="1">
      <alignment horizontal="left" vertical="top"/>
    </xf>
    <xf numFmtId="0" fontId="72" fillId="26" borderId="12" xfId="0" applyNumberFormat="1" applyFont="1" applyFill="1" applyBorder="1" applyAlignment="1">
      <alignment horizontal="left" vertical="top" wrapText="1"/>
    </xf>
    <xf numFmtId="0" fontId="72" fillId="26" borderId="0" xfId="0" applyNumberFormat="1" applyFont="1" applyFill="1" applyBorder="1" applyAlignment="1">
      <alignment horizontal="left" vertical="top" wrapText="1"/>
    </xf>
    <xf numFmtId="0" fontId="72" fillId="26" borderId="16" xfId="0" applyNumberFormat="1" applyFont="1" applyFill="1" applyBorder="1" applyAlignment="1">
      <alignment horizontal="left" vertical="top" wrapText="1"/>
    </xf>
    <xf numFmtId="0" fontId="72" fillId="26" borderId="11" xfId="0" applyNumberFormat="1" applyFont="1" applyFill="1" applyBorder="1" applyAlignment="1">
      <alignment horizontal="left" vertical="top" wrapText="1"/>
    </xf>
    <xf numFmtId="0" fontId="72" fillId="28" borderId="22" xfId="0" applyNumberFormat="1" applyFont="1" applyFill="1" applyBorder="1" applyAlignment="1" applyProtection="1">
      <alignment horizontal="left" vertical="top" wrapText="1"/>
      <protection locked="0"/>
    </xf>
    <xf numFmtId="0" fontId="72" fillId="28" borderId="20" xfId="0" applyNumberFormat="1" applyFont="1" applyFill="1" applyBorder="1" applyAlignment="1" applyProtection="1">
      <alignment horizontal="left" vertical="top" wrapText="1"/>
      <protection locked="0"/>
    </xf>
    <xf numFmtId="0" fontId="72" fillId="28" borderId="23" xfId="0" applyNumberFormat="1" applyFont="1" applyFill="1" applyBorder="1" applyAlignment="1" applyProtection="1">
      <alignment horizontal="left" vertical="top" wrapText="1"/>
      <protection locked="0"/>
    </xf>
    <xf numFmtId="0" fontId="72" fillId="0" borderId="22" xfId="0" applyNumberFormat="1" applyFont="1" applyBorder="1" applyAlignment="1" applyProtection="1">
      <alignment horizontal="left" vertical="top" wrapText="1"/>
      <protection locked="0"/>
    </xf>
    <xf numFmtId="0" fontId="72" fillId="0" borderId="20" xfId="0" applyNumberFormat="1" applyFont="1" applyBorder="1" applyAlignment="1" applyProtection="1">
      <alignment horizontal="left" vertical="top" wrapText="1"/>
      <protection locked="0"/>
    </xf>
    <xf numFmtId="0" fontId="72" fillId="0" borderId="23" xfId="0" applyNumberFormat="1" applyFont="1" applyBorder="1" applyAlignment="1" applyProtection="1">
      <alignment horizontal="left" vertical="top" wrapText="1"/>
      <protection locked="0"/>
    </xf>
    <xf numFmtId="0" fontId="72" fillId="21" borderId="10" xfId="0" applyNumberFormat="1" applyFont="1" applyFill="1" applyBorder="1" applyAlignment="1">
      <alignment horizontal="left" vertical="top" wrapText="1"/>
    </xf>
    <xf numFmtId="0" fontId="72" fillId="21" borderId="11" xfId="0" applyNumberFormat="1" applyFont="1" applyFill="1" applyBorder="1" applyAlignment="1">
      <alignment horizontal="left" vertical="top" wrapText="1"/>
    </xf>
    <xf numFmtId="0" fontId="72" fillId="21" borderId="15" xfId="0" applyNumberFormat="1" applyFont="1" applyFill="1" applyBorder="1" applyAlignment="1">
      <alignment horizontal="left" vertical="top" wrapText="1"/>
    </xf>
    <xf numFmtId="0" fontId="72" fillId="21" borderId="12" xfId="0" applyNumberFormat="1" applyFont="1" applyFill="1" applyBorder="1" applyAlignment="1">
      <alignment horizontal="left" vertical="top" wrapText="1"/>
    </xf>
    <xf numFmtId="0" fontId="72" fillId="21" borderId="0" xfId="0" applyNumberFormat="1" applyFont="1" applyFill="1" applyBorder="1" applyAlignment="1">
      <alignment horizontal="left" vertical="top" wrapText="1"/>
    </xf>
    <xf numFmtId="0" fontId="72" fillId="21" borderId="16" xfId="0" applyNumberFormat="1" applyFont="1" applyFill="1" applyBorder="1" applyAlignment="1">
      <alignment horizontal="left" vertical="top" wrapText="1"/>
    </xf>
    <xf numFmtId="0" fontId="72" fillId="21" borderId="13" xfId="0" applyNumberFormat="1" applyFont="1" applyFill="1" applyBorder="1" applyAlignment="1">
      <alignment horizontal="left" vertical="top" wrapText="1"/>
    </xf>
    <xf numFmtId="0" fontId="72" fillId="21" borderId="14" xfId="0" applyNumberFormat="1" applyFont="1" applyFill="1" applyBorder="1" applyAlignment="1">
      <alignment horizontal="left" vertical="top" wrapText="1"/>
    </xf>
    <xf numFmtId="0" fontId="72" fillId="21" borderId="17" xfId="0" applyNumberFormat="1" applyFont="1" applyFill="1" applyBorder="1" applyAlignment="1">
      <alignment horizontal="left" vertical="top" wrapText="1"/>
    </xf>
    <xf numFmtId="0" fontId="72" fillId="21" borderId="22" xfId="0" applyNumberFormat="1" applyFont="1" applyFill="1" applyBorder="1" applyAlignment="1">
      <alignment horizontal="left" vertical="top" wrapText="1"/>
    </xf>
    <xf numFmtId="0" fontId="72" fillId="21" borderId="20" xfId="0" applyNumberFormat="1" applyFont="1" applyFill="1" applyBorder="1" applyAlignment="1">
      <alignment horizontal="left" vertical="top" wrapText="1"/>
    </xf>
    <xf numFmtId="0" fontId="71" fillId="25" borderId="22" xfId="0" applyNumberFormat="1" applyFont="1" applyFill="1" applyBorder="1" applyAlignment="1">
      <alignment horizontal="left" vertical="top" wrapText="1"/>
    </xf>
    <xf numFmtId="0" fontId="71" fillId="25" borderId="20" xfId="0" applyNumberFormat="1" applyFont="1" applyFill="1" applyBorder="1" applyAlignment="1">
      <alignment horizontal="left" vertical="top" wrapText="1"/>
    </xf>
    <xf numFmtId="0" fontId="71" fillId="25" borderId="23" xfId="0" applyNumberFormat="1" applyFont="1" applyFill="1" applyBorder="1" applyAlignment="1">
      <alignment horizontal="left" vertical="top" wrapText="1"/>
    </xf>
    <xf numFmtId="0" fontId="72" fillId="26" borderId="20" xfId="0" applyNumberFormat="1" applyFont="1" applyFill="1" applyBorder="1" applyAlignment="1" applyProtection="1">
      <alignment horizontal="left" vertical="top" wrapText="1"/>
      <protection locked="0"/>
    </xf>
    <xf numFmtId="0" fontId="72" fillId="26" borderId="23" xfId="0" applyNumberFormat="1" applyFont="1" applyFill="1" applyBorder="1" applyAlignment="1" applyProtection="1">
      <alignment horizontal="left" vertical="top" wrapText="1"/>
      <protection locked="0"/>
    </xf>
    <xf numFmtId="0" fontId="72" fillId="26" borderId="14" xfId="0" applyNumberFormat="1" applyFont="1" applyFill="1" applyBorder="1" applyAlignment="1" applyProtection="1">
      <alignment horizontal="left" vertical="top" wrapText="1"/>
      <protection locked="0"/>
    </xf>
    <xf numFmtId="0" fontId="72" fillId="26" borderId="17" xfId="0" applyNumberFormat="1" applyFont="1" applyFill="1" applyBorder="1" applyAlignment="1" applyProtection="1">
      <alignment horizontal="left" vertical="top" wrapText="1"/>
      <protection locked="0"/>
    </xf>
    <xf numFmtId="0" fontId="73" fillId="27" borderId="22" xfId="0" applyNumberFormat="1" applyFont="1" applyFill="1" applyBorder="1" applyAlignment="1">
      <alignment horizontal="left" vertical="top" wrapText="1"/>
    </xf>
    <xf numFmtId="0" fontId="73" fillId="27" borderId="20" xfId="0" applyNumberFormat="1" applyFont="1" applyFill="1" applyBorder="1" applyAlignment="1">
      <alignment horizontal="left" vertical="top" wrapText="1"/>
    </xf>
    <xf numFmtId="0" fontId="73" fillId="27" borderId="23" xfId="0" applyNumberFormat="1" applyFont="1" applyFill="1" applyBorder="1" applyAlignment="1">
      <alignment horizontal="left" vertical="top" wrapText="1"/>
    </xf>
    <xf numFmtId="0" fontId="72" fillId="0" borderId="14" xfId="0" applyNumberFormat="1" applyFont="1" applyBorder="1" applyAlignment="1" applyProtection="1">
      <alignment horizontal="left" vertical="top" wrapText="1"/>
      <protection locked="0"/>
    </xf>
    <xf numFmtId="0" fontId="72" fillId="0" borderId="17" xfId="0" applyNumberFormat="1" applyFont="1" applyBorder="1" applyAlignment="1" applyProtection="1">
      <alignment horizontal="left" vertical="top" wrapText="1"/>
      <protection locked="0"/>
    </xf>
    <xf numFmtId="0" fontId="72" fillId="21" borderId="23" xfId="0" applyNumberFormat="1" applyFont="1" applyFill="1" applyBorder="1" applyAlignment="1">
      <alignment horizontal="left" vertical="top" wrapText="1"/>
    </xf>
    <xf numFmtId="0" fontId="73" fillId="27" borderId="13" xfId="0" applyNumberFormat="1" applyFont="1" applyFill="1" applyBorder="1" applyAlignment="1">
      <alignment horizontal="left" vertical="top" wrapText="1"/>
    </xf>
    <xf numFmtId="0" fontId="73" fillId="27" borderId="14" xfId="0" applyNumberFormat="1" applyFont="1" applyFill="1" applyBorder="1" applyAlignment="1">
      <alignment horizontal="left" vertical="top" wrapText="1"/>
    </xf>
    <xf numFmtId="0" fontId="72" fillId="0" borderId="13" xfId="0" applyNumberFormat="1" applyFont="1" applyBorder="1" applyAlignment="1" applyProtection="1">
      <alignment horizontal="left" vertical="top" wrapText="1"/>
      <protection locked="0"/>
    </xf>
    <xf numFmtId="0" fontId="74" fillId="0" borderId="22" xfId="50" applyNumberFormat="1" applyFont="1" applyBorder="1" applyAlignment="1" applyProtection="1">
      <alignment horizontal="left" vertical="top" wrapText="1"/>
      <protection locked="0"/>
    </xf>
    <xf numFmtId="0" fontId="74" fillId="0" borderId="20" xfId="50" applyNumberFormat="1" applyFont="1" applyBorder="1" applyAlignment="1" applyProtection="1">
      <alignment horizontal="left" vertical="top" wrapText="1"/>
      <protection locked="0"/>
    </xf>
    <xf numFmtId="0" fontId="74" fillId="0" borderId="23" xfId="50" applyNumberFormat="1" applyFont="1" applyBorder="1" applyAlignment="1" applyProtection="1">
      <alignment horizontal="left" vertical="top" wrapText="1"/>
      <protection locked="0"/>
    </xf>
    <xf numFmtId="0" fontId="74" fillId="0" borderId="20" xfId="0" applyNumberFormat="1" applyFont="1" applyBorder="1" applyAlignment="1" applyProtection="1">
      <alignment horizontal="left" vertical="top" wrapText="1"/>
      <protection locked="0"/>
    </xf>
    <xf numFmtId="0" fontId="74" fillId="0" borderId="23" xfId="0" applyNumberFormat="1" applyFont="1" applyBorder="1" applyAlignment="1" applyProtection="1">
      <alignment horizontal="left" vertical="top" wrapText="1"/>
      <protection locked="0"/>
    </xf>
    <xf numFmtId="0" fontId="73" fillId="27" borderId="12" xfId="0" applyNumberFormat="1" applyFont="1" applyFill="1" applyBorder="1" applyAlignment="1">
      <alignment horizontal="left" vertical="top" wrapText="1"/>
    </xf>
    <xf numFmtId="0" fontId="73" fillId="27" borderId="0" xfId="0" applyNumberFormat="1" applyFont="1" applyFill="1" applyBorder="1" applyAlignment="1">
      <alignment horizontal="left" vertical="top" wrapText="1"/>
    </xf>
    <xf numFmtId="0" fontId="73" fillId="27" borderId="18" xfId="0" applyNumberFormat="1" applyFont="1" applyFill="1" applyBorder="1" applyAlignment="1">
      <alignment horizontal="left" vertical="top" wrapText="1"/>
    </xf>
    <xf numFmtId="0" fontId="72" fillId="21" borderId="18" xfId="0" applyNumberFormat="1" applyFont="1" applyFill="1" applyBorder="1" applyAlignment="1">
      <alignment horizontal="left" vertical="top" wrapText="1"/>
    </xf>
    <xf numFmtId="0" fontId="72" fillId="0" borderId="20" xfId="0" applyNumberFormat="1" applyFont="1" applyFill="1" applyBorder="1" applyAlignment="1" applyProtection="1">
      <alignment horizontal="left" vertical="top" wrapText="1"/>
      <protection locked="0"/>
    </xf>
    <xf numFmtId="0" fontId="72" fillId="0" borderId="23" xfId="0" applyNumberFormat="1" applyFont="1" applyFill="1" applyBorder="1" applyAlignment="1" applyProtection="1">
      <alignment horizontal="left" vertical="top" wrapText="1"/>
      <protection locked="0"/>
    </xf>
    <xf numFmtId="0" fontId="72" fillId="28" borderId="18" xfId="0" applyNumberFormat="1" applyFont="1" applyFill="1" applyBorder="1" applyAlignment="1" applyProtection="1">
      <alignment horizontal="left" vertical="top" wrapText="1"/>
      <protection locked="0"/>
    </xf>
    <xf numFmtId="0" fontId="72" fillId="0" borderId="18" xfId="0" applyNumberFormat="1" applyFont="1" applyBorder="1" applyAlignment="1" applyProtection="1">
      <alignment horizontal="left" vertical="top" wrapText="1"/>
      <protection locked="0"/>
    </xf>
    <xf numFmtId="0" fontId="72" fillId="21" borderId="22" xfId="0" applyNumberFormat="1" applyFont="1" applyFill="1" applyBorder="1" applyAlignment="1" applyProtection="1">
      <alignment horizontal="left" vertical="top" wrapText="1"/>
      <protection locked="0"/>
    </xf>
    <xf numFmtId="0" fontId="72" fillId="21" borderId="20" xfId="0" applyNumberFormat="1" applyFont="1" applyFill="1" applyBorder="1" applyAlignment="1" applyProtection="1">
      <alignment horizontal="left" vertical="top" wrapText="1"/>
      <protection locked="0"/>
    </xf>
    <xf numFmtId="0" fontId="72" fillId="21" borderId="23" xfId="0" applyNumberFormat="1" applyFont="1" applyFill="1" applyBorder="1" applyAlignment="1" applyProtection="1">
      <alignment horizontal="left" vertical="top" wrapText="1"/>
      <protection locked="0"/>
    </xf>
    <xf numFmtId="0" fontId="72" fillId="26" borderId="22" xfId="0" applyNumberFormat="1" applyFont="1" applyFill="1" applyBorder="1" applyAlignment="1" applyProtection="1">
      <alignment horizontal="left" vertical="top" wrapText="1"/>
      <protection locked="0"/>
    </xf>
    <xf numFmtId="0" fontId="72" fillId="26" borderId="10" xfId="0" applyNumberFormat="1" applyFont="1" applyFill="1" applyBorder="1" applyAlignment="1" applyProtection="1">
      <alignment horizontal="left" vertical="top" wrapText="1"/>
      <protection locked="0"/>
    </xf>
    <xf numFmtId="0" fontId="72" fillId="26" borderId="11" xfId="0" applyNumberFormat="1" applyFont="1" applyFill="1" applyBorder="1" applyAlignment="1" applyProtection="1">
      <alignment horizontal="left" vertical="top" wrapText="1"/>
      <protection locked="0"/>
    </xf>
    <xf numFmtId="0" fontId="72" fillId="26" borderId="15" xfId="0" applyNumberFormat="1" applyFont="1" applyFill="1" applyBorder="1" applyAlignment="1" applyProtection="1">
      <alignment horizontal="left" vertical="top" wrapText="1"/>
      <protection locked="0"/>
    </xf>
    <xf numFmtId="0" fontId="72" fillId="26" borderId="12" xfId="0" applyNumberFormat="1" applyFont="1" applyFill="1" applyBorder="1" applyAlignment="1" applyProtection="1">
      <alignment horizontal="left" vertical="top" wrapText="1"/>
      <protection locked="0"/>
    </xf>
    <xf numFmtId="0" fontId="72" fillId="26" borderId="0" xfId="0" applyNumberFormat="1" applyFont="1" applyFill="1" applyBorder="1" applyAlignment="1" applyProtection="1">
      <alignment horizontal="left" vertical="top" wrapText="1"/>
      <protection locked="0"/>
    </xf>
    <xf numFmtId="0" fontId="72" fillId="26" borderId="16" xfId="0" applyNumberFormat="1" applyFont="1" applyFill="1" applyBorder="1" applyAlignment="1" applyProtection="1">
      <alignment horizontal="left" vertical="top" wrapText="1"/>
      <protection locked="0"/>
    </xf>
    <xf numFmtId="0" fontId="72" fillId="26" borderId="13" xfId="0" applyNumberFormat="1" applyFont="1" applyFill="1" applyBorder="1" applyAlignment="1" applyProtection="1">
      <alignment horizontal="left" vertical="top" wrapText="1"/>
      <protection locked="0"/>
    </xf>
    <xf numFmtId="0" fontId="72" fillId="26" borderId="10" xfId="0" applyNumberFormat="1" applyFont="1" applyFill="1" applyBorder="1" applyAlignment="1">
      <alignment horizontal="center" vertical="center" wrapText="1"/>
    </xf>
    <xf numFmtId="0" fontId="72" fillId="26" borderId="11" xfId="0" applyNumberFormat="1" applyFont="1" applyFill="1" applyBorder="1" applyAlignment="1">
      <alignment horizontal="center" vertical="center" wrapText="1"/>
    </xf>
    <xf numFmtId="0" fontId="72" fillId="26" borderId="15" xfId="0" applyNumberFormat="1" applyFont="1" applyFill="1" applyBorder="1" applyAlignment="1">
      <alignment horizontal="center" vertical="center" wrapText="1"/>
    </xf>
    <xf numFmtId="0" fontId="72" fillId="26" borderId="12" xfId="0" applyNumberFormat="1" applyFont="1" applyFill="1" applyBorder="1" applyAlignment="1">
      <alignment horizontal="center" vertical="center" wrapText="1"/>
    </xf>
    <xf numFmtId="0" fontId="72" fillId="26" borderId="0" xfId="0" applyNumberFormat="1" applyFont="1" applyFill="1" applyBorder="1" applyAlignment="1">
      <alignment horizontal="center" vertical="center" wrapText="1"/>
    </xf>
    <xf numFmtId="0" fontId="72" fillId="26" borderId="16" xfId="0" applyNumberFormat="1" applyFont="1" applyFill="1" applyBorder="1" applyAlignment="1">
      <alignment horizontal="center" vertical="center" wrapText="1"/>
    </xf>
    <xf numFmtId="0" fontId="72" fillId="26" borderId="13" xfId="0" applyNumberFormat="1" applyFont="1" applyFill="1" applyBorder="1" applyAlignment="1">
      <alignment horizontal="center" vertical="center" wrapText="1"/>
    </xf>
    <xf numFmtId="0" fontId="72" fillId="26" borderId="14" xfId="0" applyNumberFormat="1" applyFont="1" applyFill="1" applyBorder="1" applyAlignment="1">
      <alignment horizontal="center" vertical="center" wrapText="1"/>
    </xf>
    <xf numFmtId="0" fontId="72" fillId="26" borderId="17" xfId="0" applyNumberFormat="1" applyFont="1" applyFill="1" applyBorder="1" applyAlignment="1">
      <alignment horizontal="center" vertical="center" wrapText="1"/>
    </xf>
    <xf numFmtId="0" fontId="73" fillId="26" borderId="10" xfId="0" applyNumberFormat="1" applyFont="1" applyFill="1" applyBorder="1" applyAlignment="1">
      <alignment horizontal="center" vertical="center" wrapText="1"/>
    </xf>
    <xf numFmtId="0" fontId="73" fillId="26" borderId="11" xfId="0" applyNumberFormat="1" applyFont="1" applyFill="1" applyBorder="1" applyAlignment="1">
      <alignment horizontal="center" vertical="center" wrapText="1"/>
    </xf>
    <xf numFmtId="0" fontId="73" fillId="26" borderId="15" xfId="0" applyNumberFormat="1" applyFont="1" applyFill="1" applyBorder="1" applyAlignment="1">
      <alignment horizontal="center" vertical="center" wrapText="1"/>
    </xf>
    <xf numFmtId="0" fontId="73" fillId="26" borderId="12" xfId="0" applyNumberFormat="1" applyFont="1" applyFill="1" applyBorder="1" applyAlignment="1">
      <alignment horizontal="center" vertical="center" wrapText="1"/>
    </xf>
    <xf numFmtId="0" fontId="73" fillId="26" borderId="0" xfId="0" applyNumberFormat="1" applyFont="1" applyFill="1" applyBorder="1" applyAlignment="1">
      <alignment horizontal="center" vertical="center" wrapText="1"/>
    </xf>
    <xf numFmtId="0" fontId="73" fillId="26" borderId="16" xfId="0" applyNumberFormat="1" applyFont="1" applyFill="1" applyBorder="1" applyAlignment="1">
      <alignment horizontal="center" vertical="center" wrapText="1"/>
    </xf>
    <xf numFmtId="0" fontId="72" fillId="28" borderId="11" xfId="0" applyNumberFormat="1" applyFont="1" applyFill="1" applyBorder="1" applyAlignment="1">
      <alignment horizontal="center" vertical="center" wrapText="1"/>
    </xf>
    <xf numFmtId="0" fontId="72" fillId="28" borderId="0" xfId="0" applyNumberFormat="1" applyFont="1" applyFill="1" applyBorder="1" applyAlignment="1">
      <alignment horizontal="center" vertical="center" wrapText="1"/>
    </xf>
    <xf numFmtId="0" fontId="72" fillId="28" borderId="14" xfId="0" applyNumberFormat="1" applyFont="1" applyFill="1" applyBorder="1" applyAlignment="1">
      <alignment horizontal="center" vertical="center" wrapText="1"/>
    </xf>
    <xf numFmtId="0" fontId="72" fillId="26" borderId="14" xfId="0" applyNumberFormat="1" applyFont="1" applyFill="1" applyBorder="1" applyAlignment="1">
      <alignment horizontal="left" vertical="top" wrapText="1"/>
    </xf>
    <xf numFmtId="0" fontId="72" fillId="0" borderId="10" xfId="0" applyNumberFormat="1" applyFont="1" applyBorder="1" applyAlignment="1" applyProtection="1">
      <alignment horizontal="left" vertical="top" wrapText="1"/>
      <protection locked="0"/>
    </xf>
    <xf numFmtId="0" fontId="72" fillId="0" borderId="11" xfId="0" applyNumberFormat="1" applyFont="1" applyBorder="1" applyAlignment="1" applyProtection="1">
      <alignment horizontal="left" vertical="top" wrapText="1"/>
      <protection locked="0"/>
    </xf>
    <xf numFmtId="0" fontId="72" fillId="0" borderId="15" xfId="0" applyNumberFormat="1" applyFont="1" applyBorder="1" applyAlignment="1" applyProtection="1">
      <alignment horizontal="left" vertical="top" wrapText="1"/>
      <protection locked="0"/>
    </xf>
    <xf numFmtId="0" fontId="72" fillId="0" borderId="12" xfId="0" applyNumberFormat="1" applyFont="1" applyBorder="1" applyAlignment="1" applyProtection="1">
      <alignment horizontal="left" vertical="top" wrapText="1"/>
      <protection locked="0"/>
    </xf>
    <xf numFmtId="0" fontId="72" fillId="0" borderId="0" xfId="0" applyNumberFormat="1" applyFont="1" applyBorder="1" applyAlignment="1" applyProtection="1">
      <alignment horizontal="left" vertical="top" wrapText="1"/>
      <protection locked="0"/>
    </xf>
    <xf numFmtId="0" fontId="72" fillId="0" borderId="16" xfId="0" applyNumberFormat="1" applyFont="1" applyBorder="1" applyAlignment="1" applyProtection="1">
      <alignment horizontal="left" vertical="top" wrapText="1"/>
      <protection locked="0"/>
    </xf>
    <xf numFmtId="0" fontId="73" fillId="21" borderId="22" xfId="0" applyNumberFormat="1" applyFont="1" applyFill="1" applyBorder="1" applyAlignment="1">
      <alignment horizontal="left" vertical="top" wrapText="1"/>
    </xf>
    <xf numFmtId="0" fontId="73" fillId="21" borderId="20" xfId="0" applyNumberFormat="1" applyFont="1" applyFill="1" applyBorder="1" applyAlignment="1">
      <alignment horizontal="left" vertical="top" wrapText="1"/>
    </xf>
    <xf numFmtId="0" fontId="73" fillId="21" borderId="23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 applyProtection="1">
      <alignment horizontal="left" vertical="top" wrapText="1" shrinkToFit="1"/>
      <protection locked="0"/>
    </xf>
    <xf numFmtId="4" fontId="10" fillId="19" borderId="18" xfId="0" applyNumberFormat="1" applyFont="1" applyFill="1" applyBorder="1" applyAlignment="1" applyProtection="1">
      <alignment horizontal="center" vertical="center" shrinkToFit="1"/>
      <protection locked="0"/>
    </xf>
    <xf numFmtId="0" fontId="64" fillId="0" borderId="0" xfId="0" applyFont="1" applyBorder="1" applyAlignment="1" applyProtection="1">
      <alignment horizontal="right" vertical="center" shrinkToFit="1"/>
      <protection hidden="1"/>
    </xf>
    <xf numFmtId="0" fontId="1" fillId="19" borderId="18" xfId="0" applyNumberFormat="1" applyFont="1" applyFill="1" applyBorder="1" applyAlignment="1" applyProtection="1">
      <alignment horizontal="center" vertical="center" shrinkToFit="1"/>
      <protection locked="0"/>
    </xf>
    <xf numFmtId="0" fontId="10" fillId="19" borderId="18" xfId="0" applyNumberFormat="1" applyFont="1" applyFill="1" applyBorder="1" applyAlignment="1" applyProtection="1">
      <alignment horizontal="center" vertical="center" shrinkToFit="1"/>
      <protection locked="0"/>
    </xf>
    <xf numFmtId="0" fontId="1" fillId="19" borderId="18" xfId="0" applyFont="1" applyFill="1" applyBorder="1" applyAlignment="1" applyProtection="1">
      <alignment horizontal="center" vertical="center" shrinkToFit="1"/>
      <protection locked="0"/>
    </xf>
    <xf numFmtId="0" fontId="10" fillId="19" borderId="18" xfId="0" applyFont="1" applyFill="1" applyBorder="1" applyAlignment="1" applyProtection="1">
      <alignment horizontal="center" vertical="center" shrinkToFit="1"/>
      <protection locked="0"/>
    </xf>
    <xf numFmtId="0" fontId="1" fillId="0" borderId="13" xfId="0" applyFont="1" applyFill="1" applyBorder="1" applyAlignment="1" applyProtection="1">
      <alignment horizontal="center" vertical="top"/>
      <protection locked="0"/>
    </xf>
    <xf numFmtId="0" fontId="10" fillId="0" borderId="14" xfId="0" applyFont="1" applyFill="1" applyBorder="1" applyAlignment="1" applyProtection="1">
      <alignment horizontal="center" vertical="top"/>
      <protection locked="0"/>
    </xf>
    <xf numFmtId="0" fontId="10" fillId="0" borderId="17" xfId="0" applyFont="1" applyFill="1" applyBorder="1" applyAlignment="1" applyProtection="1">
      <alignment horizontal="center" vertical="top"/>
      <protection locked="0"/>
    </xf>
    <xf numFmtId="0" fontId="53" fillId="0" borderId="10" xfId="0" applyFont="1" applyFill="1" applyBorder="1" applyAlignment="1" applyProtection="1">
      <alignment horizontal="center" vertical="center" wrapText="1"/>
      <protection hidden="1"/>
    </xf>
    <xf numFmtId="0" fontId="53" fillId="0" borderId="11" xfId="0" applyFont="1" applyFill="1" applyBorder="1" applyAlignment="1" applyProtection="1">
      <alignment horizontal="center" vertical="center" wrapText="1"/>
      <protection hidden="1"/>
    </xf>
    <xf numFmtId="0" fontId="53" fillId="0" borderId="15" xfId="0" applyFont="1" applyFill="1" applyBorder="1" applyAlignment="1" applyProtection="1">
      <alignment horizontal="center" vertical="center" wrapText="1"/>
      <protection hidden="1"/>
    </xf>
    <xf numFmtId="0" fontId="53" fillId="0" borderId="12" xfId="0" applyFont="1" applyFill="1" applyBorder="1" applyAlignment="1" applyProtection="1">
      <alignment horizontal="center" vertical="center" wrapText="1"/>
      <protection hidden="1"/>
    </xf>
    <xf numFmtId="0" fontId="53" fillId="0" borderId="0" xfId="0" applyFont="1" applyFill="1" applyBorder="1" applyAlignment="1" applyProtection="1">
      <alignment horizontal="center" vertical="center" wrapText="1"/>
      <protection hidden="1"/>
    </xf>
    <xf numFmtId="0" fontId="53" fillId="0" borderId="16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Fill="1" applyBorder="1" applyAlignment="1" applyProtection="1">
      <alignment horizontal="left"/>
      <protection locked="0"/>
    </xf>
    <xf numFmtId="0" fontId="10" fillId="0" borderId="11" xfId="0" applyFont="1" applyFill="1" applyBorder="1" applyAlignment="1" applyProtection="1">
      <alignment horizontal="left"/>
      <protection locked="0"/>
    </xf>
    <xf numFmtId="0" fontId="37" fillId="23" borderId="22" xfId="0" applyFont="1" applyFill="1" applyBorder="1" applyAlignment="1" applyProtection="1">
      <alignment horizontal="left"/>
      <protection hidden="1"/>
    </xf>
    <xf numFmtId="0" fontId="37" fillId="23" borderId="20" xfId="0" applyFont="1" applyFill="1" applyBorder="1" applyAlignment="1" applyProtection="1">
      <alignment horizontal="left"/>
      <protection hidden="1"/>
    </xf>
    <xf numFmtId="0" fontId="37" fillId="23" borderId="23" xfId="0" applyFont="1" applyFill="1" applyBorder="1" applyAlignment="1" applyProtection="1">
      <alignment horizontal="left"/>
      <protection hidden="1"/>
    </xf>
    <xf numFmtId="0" fontId="1" fillId="19" borderId="10" xfId="0" applyFont="1" applyFill="1" applyBorder="1" applyAlignment="1" applyProtection="1">
      <alignment horizontal="left" vertical="center" wrapText="1" shrinkToFit="1"/>
      <protection locked="0"/>
    </xf>
    <xf numFmtId="0" fontId="1" fillId="19" borderId="11" xfId="0" applyFont="1" applyFill="1" applyBorder="1" applyAlignment="1" applyProtection="1">
      <alignment horizontal="left" vertical="center" wrapText="1" shrinkToFit="1"/>
      <protection locked="0"/>
    </xf>
    <xf numFmtId="0" fontId="1" fillId="19" borderId="15" xfId="0" applyFont="1" applyFill="1" applyBorder="1" applyAlignment="1" applyProtection="1">
      <alignment horizontal="left" vertical="center" wrapText="1" shrinkToFit="1"/>
      <protection locked="0"/>
    </xf>
    <xf numFmtId="0" fontId="1" fillId="19" borderId="12" xfId="0" applyFont="1" applyFill="1" applyBorder="1" applyAlignment="1" applyProtection="1">
      <alignment horizontal="left" vertical="center" wrapText="1" shrinkToFit="1"/>
      <protection locked="0"/>
    </xf>
    <xf numFmtId="0" fontId="1" fillId="19" borderId="0" xfId="0" applyFont="1" applyFill="1" applyBorder="1" applyAlignment="1" applyProtection="1">
      <alignment horizontal="left" vertical="center" wrapText="1" shrinkToFit="1"/>
      <protection locked="0"/>
    </xf>
    <xf numFmtId="0" fontId="1" fillId="19" borderId="16" xfId="0" applyFont="1" applyFill="1" applyBorder="1" applyAlignment="1" applyProtection="1">
      <alignment horizontal="left" vertical="center" wrapText="1" shrinkToFit="1"/>
      <protection locked="0"/>
    </xf>
    <xf numFmtId="0" fontId="1" fillId="19" borderId="13" xfId="0" applyFont="1" applyFill="1" applyBorder="1" applyAlignment="1" applyProtection="1">
      <alignment horizontal="left" vertical="center" wrapText="1" shrinkToFit="1"/>
      <protection locked="0"/>
    </xf>
    <xf numFmtId="0" fontId="1" fillId="19" borderId="14" xfId="0" applyFont="1" applyFill="1" applyBorder="1" applyAlignment="1" applyProtection="1">
      <alignment horizontal="left" vertical="center" wrapText="1" shrinkToFit="1"/>
      <protection locked="0"/>
    </xf>
    <xf numFmtId="0" fontId="1" fillId="19" borderId="17" xfId="0" applyFont="1" applyFill="1" applyBorder="1" applyAlignment="1" applyProtection="1">
      <alignment horizontal="left" vertical="center" wrapText="1" shrinkToFit="1"/>
      <protection locked="0"/>
    </xf>
    <xf numFmtId="0" fontId="63" fillId="0" borderId="0" xfId="0" applyFont="1" applyBorder="1" applyAlignment="1" applyProtection="1">
      <alignment horizontal="center" vertical="center" wrapText="1" shrinkToFit="1"/>
      <protection hidden="1"/>
    </xf>
    <xf numFmtId="0" fontId="64" fillId="0" borderId="0" xfId="0" applyFont="1" applyBorder="1" applyAlignment="1" applyProtection="1">
      <alignment horizontal="left" vertical="center" shrinkToFit="1"/>
      <protection hidden="1"/>
    </xf>
    <xf numFmtId="0" fontId="37" fillId="23" borderId="22" xfId="0" applyFont="1" applyFill="1" applyBorder="1" applyAlignment="1" applyProtection="1">
      <alignment horizontal="left" vertical="center" shrinkToFit="1"/>
      <protection hidden="1"/>
    </xf>
    <xf numFmtId="0" fontId="37" fillId="23" borderId="20" xfId="0" applyFont="1" applyFill="1" applyBorder="1" applyAlignment="1" applyProtection="1">
      <alignment horizontal="left" vertical="center" shrinkToFit="1"/>
      <protection hidden="1"/>
    </xf>
    <xf numFmtId="0" fontId="37" fillId="23" borderId="23" xfId="0" applyFont="1" applyFill="1" applyBorder="1" applyAlignment="1" applyProtection="1">
      <alignment horizontal="left" vertical="center" shrinkToFit="1"/>
      <protection hidden="1"/>
    </xf>
    <xf numFmtId="0" fontId="9" fillId="23" borderId="22" xfId="0" applyFont="1" applyFill="1" applyBorder="1" applyAlignment="1" applyProtection="1">
      <alignment horizontal="left"/>
      <protection hidden="1"/>
    </xf>
    <xf numFmtId="0" fontId="9" fillId="23" borderId="20" xfId="0" applyFont="1" applyFill="1" applyBorder="1" applyAlignment="1" applyProtection="1">
      <alignment horizontal="left"/>
      <protection hidden="1"/>
    </xf>
    <xf numFmtId="0" fontId="9" fillId="23" borderId="23" xfId="0" applyFont="1" applyFill="1" applyBorder="1" applyAlignment="1" applyProtection="1">
      <alignment horizontal="left"/>
      <protection hidden="1"/>
    </xf>
    <xf numFmtId="0" fontId="8" fillId="0" borderId="10" xfId="0" applyFont="1" applyBorder="1" applyAlignment="1" applyProtection="1">
      <alignment horizontal="center" vertical="center" wrapText="1" shrinkToFit="1"/>
      <protection locked="0"/>
    </xf>
    <xf numFmtId="0" fontId="8" fillId="0" borderId="15" xfId="0" applyFont="1" applyBorder="1" applyAlignment="1" applyProtection="1">
      <alignment horizontal="center" vertical="center" wrapText="1" shrinkToFit="1"/>
      <protection locked="0"/>
    </xf>
    <xf numFmtId="0" fontId="8" fillId="0" borderId="12" xfId="0" applyFont="1" applyBorder="1" applyAlignment="1" applyProtection="1">
      <alignment horizontal="center" vertical="center" wrapText="1" shrinkToFit="1"/>
      <protection locked="0"/>
    </xf>
    <xf numFmtId="0" fontId="8" fillId="0" borderId="16" xfId="0" applyFont="1" applyBorder="1" applyAlignment="1" applyProtection="1">
      <alignment horizontal="center" vertical="center" wrapText="1" shrinkToFit="1"/>
      <protection locked="0"/>
    </xf>
    <xf numFmtId="0" fontId="8" fillId="0" borderId="13" xfId="0" applyFont="1" applyBorder="1" applyAlignment="1" applyProtection="1">
      <alignment horizontal="center" vertical="center" wrapText="1" shrinkToFit="1"/>
      <protection locked="0"/>
    </xf>
    <xf numFmtId="0" fontId="8" fillId="0" borderId="17" xfId="0" applyFont="1" applyBorder="1" applyAlignment="1" applyProtection="1">
      <alignment horizontal="center" vertical="center" wrapText="1" shrinkToFit="1"/>
      <protection locked="0"/>
    </xf>
    <xf numFmtId="0" fontId="10" fillId="19" borderId="22" xfId="0" applyFont="1" applyFill="1" applyBorder="1" applyAlignment="1" applyProtection="1">
      <alignment horizontal="center" vertical="top" wrapText="1" shrinkToFit="1"/>
      <protection locked="0"/>
    </xf>
    <xf numFmtId="0" fontId="10" fillId="19" borderId="20" xfId="0" applyFont="1" applyFill="1" applyBorder="1" applyAlignment="1" applyProtection="1">
      <alignment horizontal="center" vertical="top" wrapText="1" shrinkToFit="1"/>
      <protection locked="0"/>
    </xf>
    <xf numFmtId="0" fontId="10" fillId="19" borderId="23" xfId="0" applyFont="1" applyFill="1" applyBorder="1" applyAlignment="1" applyProtection="1">
      <alignment horizontal="center" vertical="top" wrapText="1" shrinkToFit="1"/>
      <protection locked="0"/>
    </xf>
    <xf numFmtId="0" fontId="10" fillId="0" borderId="14" xfId="0" applyFont="1" applyFill="1" applyBorder="1" applyAlignment="1" applyProtection="1">
      <alignment horizontal="left" vertical="top" shrinkToFit="1"/>
      <protection locked="0"/>
    </xf>
    <xf numFmtId="0" fontId="10" fillId="0" borderId="17" xfId="0" applyFont="1" applyFill="1" applyBorder="1" applyAlignment="1" applyProtection="1">
      <alignment horizontal="left" vertical="top" shrinkToFit="1"/>
      <protection locked="0"/>
    </xf>
    <xf numFmtId="4" fontId="63" fillId="0" borderId="0" xfId="28" applyNumberFormat="1" applyFont="1" applyBorder="1" applyAlignment="1" applyProtection="1">
      <alignment horizontal="left" vertical="center" shrinkToFit="1"/>
      <protection hidden="1"/>
    </xf>
    <xf numFmtId="4" fontId="63" fillId="0" borderId="16" xfId="28" applyNumberFormat="1" applyFont="1" applyBorder="1" applyAlignment="1" applyProtection="1">
      <alignment horizontal="left" vertical="center" shrinkToFit="1"/>
      <protection hidden="1"/>
    </xf>
    <xf numFmtId="0" fontId="10" fillId="19" borderId="22" xfId="0" applyFont="1" applyFill="1" applyBorder="1" applyAlignment="1" applyProtection="1">
      <alignment horizontal="left" vertical="top" wrapText="1" shrinkToFit="1"/>
      <protection locked="0"/>
    </xf>
    <xf numFmtId="0" fontId="10" fillId="19" borderId="20" xfId="0" applyFont="1" applyFill="1" applyBorder="1" applyAlignment="1" applyProtection="1">
      <alignment horizontal="left" vertical="top" wrapText="1" shrinkToFit="1"/>
      <protection locked="0"/>
    </xf>
    <xf numFmtId="0" fontId="10" fillId="19" borderId="23" xfId="0" applyFont="1" applyFill="1" applyBorder="1" applyAlignment="1" applyProtection="1">
      <alignment horizontal="left" vertical="top" wrapText="1" shrinkToFit="1"/>
      <protection locked="0"/>
    </xf>
    <xf numFmtId="0" fontId="63" fillId="0" borderId="0" xfId="0" applyFont="1" applyBorder="1" applyAlignment="1" applyProtection="1">
      <alignment horizontal="center" vertical="top" wrapText="1" shrinkToFit="1"/>
      <protection hidden="1"/>
    </xf>
    <xf numFmtId="0" fontId="1" fillId="19" borderId="22" xfId="0" applyFont="1" applyFill="1" applyBorder="1" applyAlignment="1" applyProtection="1">
      <alignment horizontal="center" vertical="center" wrapText="1" shrinkToFit="1"/>
      <protection locked="0"/>
    </xf>
    <xf numFmtId="0" fontId="10" fillId="19" borderId="20" xfId="0" applyFont="1" applyFill="1" applyBorder="1" applyAlignment="1" applyProtection="1">
      <alignment horizontal="center" vertical="center" wrapText="1" shrinkToFit="1"/>
      <protection locked="0"/>
    </xf>
    <xf numFmtId="0" fontId="10" fillId="19" borderId="23" xfId="0" applyFont="1" applyFill="1" applyBorder="1" applyAlignment="1" applyProtection="1">
      <alignment horizontal="center" vertical="center" wrapText="1" shrinkToFit="1"/>
      <protection locked="0"/>
    </xf>
    <xf numFmtId="0" fontId="10" fillId="19" borderId="18" xfId="0" applyFont="1" applyFill="1" applyBorder="1" applyAlignment="1" applyProtection="1">
      <alignment horizontal="left" vertical="center" wrapText="1" shrinkToFit="1"/>
      <protection locked="0"/>
    </xf>
    <xf numFmtId="0" fontId="64" fillId="0" borderId="20" xfId="0" applyFont="1" applyFill="1" applyBorder="1" applyAlignment="1" applyProtection="1">
      <alignment horizontal="center" vertical="center" shrinkToFit="1"/>
      <protection hidden="1"/>
    </xf>
    <xf numFmtId="43" fontId="64" fillId="0" borderId="11" xfId="28" applyFont="1" applyFill="1" applyBorder="1" applyAlignment="1" applyProtection="1">
      <alignment horizontal="center" vertical="center" shrinkToFit="1"/>
      <protection hidden="1"/>
    </xf>
    <xf numFmtId="0" fontId="1" fillId="19" borderId="22" xfId="0" applyFont="1" applyFill="1" applyBorder="1" applyAlignment="1" applyProtection="1">
      <alignment horizontal="center" vertical="center" shrinkToFit="1"/>
      <protection locked="0"/>
    </xf>
    <xf numFmtId="0" fontId="10" fillId="19" borderId="20" xfId="0" applyFont="1" applyFill="1" applyBorder="1" applyAlignment="1" applyProtection="1">
      <alignment horizontal="center" vertical="center" shrinkToFit="1"/>
      <protection locked="0"/>
    </xf>
    <xf numFmtId="0" fontId="10" fillId="19" borderId="23" xfId="0" applyFont="1" applyFill="1" applyBorder="1" applyAlignment="1" applyProtection="1">
      <alignment horizontal="center" vertical="center" shrinkToFit="1"/>
      <protection locked="0"/>
    </xf>
    <xf numFmtId="0" fontId="64" fillId="0" borderId="14" xfId="0" applyFont="1" applyBorder="1" applyAlignment="1" applyProtection="1">
      <alignment horizontal="center" vertical="center" shrinkToFit="1"/>
      <protection hidden="1"/>
    </xf>
    <xf numFmtId="0" fontId="64" fillId="0" borderId="17" xfId="0" applyFont="1" applyBorder="1" applyAlignment="1" applyProtection="1">
      <alignment horizontal="center" vertical="center" shrinkToFit="1"/>
      <protection hidden="1"/>
    </xf>
    <xf numFmtId="0" fontId="63" fillId="0" borderId="20" xfId="0" applyFont="1" applyFill="1" applyBorder="1" applyAlignment="1" applyProtection="1">
      <alignment horizontal="center" vertical="center" shrinkToFit="1"/>
      <protection hidden="1"/>
    </xf>
    <xf numFmtId="43" fontId="10" fillId="19" borderId="22" xfId="28" applyFont="1" applyFill="1" applyBorder="1" applyAlignment="1" applyProtection="1">
      <alignment horizontal="center" vertical="center" shrinkToFit="1"/>
      <protection locked="0"/>
    </xf>
    <xf numFmtId="43" fontId="10" fillId="19" borderId="20" xfId="28" applyFont="1" applyFill="1" applyBorder="1" applyAlignment="1" applyProtection="1">
      <alignment horizontal="center" vertical="center" shrinkToFit="1"/>
      <protection locked="0"/>
    </xf>
    <xf numFmtId="0" fontId="10" fillId="19" borderId="18" xfId="45" applyNumberFormat="1" applyFont="1" applyFill="1" applyBorder="1" applyAlignment="1" applyProtection="1">
      <alignment horizontal="center"/>
      <protection locked="0"/>
    </xf>
    <xf numFmtId="0" fontId="10" fillId="19" borderId="22" xfId="45" applyNumberFormat="1" applyFont="1" applyFill="1" applyBorder="1" applyAlignment="1" applyProtection="1">
      <alignment horizontal="center"/>
      <protection locked="0"/>
    </xf>
    <xf numFmtId="0" fontId="10" fillId="19" borderId="20" xfId="45" applyNumberFormat="1" applyFont="1" applyFill="1" applyBorder="1" applyAlignment="1" applyProtection="1">
      <alignment horizontal="center"/>
      <protection locked="0"/>
    </xf>
    <xf numFmtId="0" fontId="10" fillId="19" borderId="23" xfId="45" applyNumberFormat="1" applyFont="1" applyFill="1" applyBorder="1" applyAlignment="1" applyProtection="1">
      <alignment horizontal="center"/>
      <protection locked="0"/>
    </xf>
    <xf numFmtId="0" fontId="64" fillId="0" borderId="0" xfId="0" applyFont="1" applyBorder="1" applyAlignment="1" applyProtection="1">
      <alignment horizontal="center" vertical="top" shrinkToFit="1"/>
      <protection hidden="1"/>
    </xf>
    <xf numFmtId="9" fontId="64" fillId="18" borderId="0" xfId="45" applyFont="1" applyFill="1" applyBorder="1" applyAlignment="1" applyProtection="1">
      <alignment horizontal="center"/>
      <protection hidden="1"/>
    </xf>
    <xf numFmtId="0" fontId="1" fillId="19" borderId="18" xfId="0" quotePrefix="1" applyNumberFormat="1" applyFont="1" applyFill="1" applyBorder="1" applyAlignment="1" applyProtection="1">
      <alignment horizontal="center" vertical="center" shrinkToFit="1"/>
      <protection locked="0"/>
    </xf>
    <xf numFmtId="0" fontId="10" fillId="19" borderId="18" xfId="0" quotePrefix="1" applyNumberFormat="1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 applyProtection="1">
      <alignment horizontal="right" vertical="center" shrinkToFit="1"/>
      <protection hidden="1"/>
    </xf>
    <xf numFmtId="0" fontId="36" fillId="0" borderId="0" xfId="0" applyFont="1" applyBorder="1" applyAlignment="1" applyProtection="1">
      <alignment horizontal="left" vertical="center" shrinkToFit="1"/>
      <protection locked="0"/>
    </xf>
    <xf numFmtId="0" fontId="36" fillId="0" borderId="16" xfId="0" applyFont="1" applyBorder="1" applyAlignment="1" applyProtection="1">
      <alignment horizontal="left" vertical="center" shrinkToFit="1"/>
      <protection locked="0"/>
    </xf>
    <xf numFmtId="0" fontId="45" fillId="19" borderId="18" xfId="0" applyFont="1" applyFill="1" applyBorder="1" applyAlignment="1" applyProtection="1">
      <alignment horizontal="center" vertical="center" shrinkToFit="1"/>
      <protection locked="0"/>
    </xf>
    <xf numFmtId="0" fontId="32" fillId="19" borderId="18" xfId="0" applyFont="1" applyFill="1" applyBorder="1" applyAlignment="1" applyProtection="1">
      <alignment horizontal="center" vertical="center" shrinkToFit="1"/>
      <protection locked="0"/>
    </xf>
    <xf numFmtId="14" fontId="1" fillId="19" borderId="18" xfId="0" applyNumberFormat="1" applyFont="1" applyFill="1" applyBorder="1" applyAlignment="1" applyProtection="1">
      <alignment horizontal="center" vertical="center" shrinkToFit="1"/>
      <protection locked="0"/>
    </xf>
    <xf numFmtId="14" fontId="10" fillId="19" borderId="18" xfId="0" applyNumberFormat="1" applyFont="1" applyFill="1" applyBorder="1" applyAlignment="1" applyProtection="1">
      <alignment horizontal="center" vertical="center" shrinkToFit="1"/>
      <protection locked="0"/>
    </xf>
    <xf numFmtId="0" fontId="64" fillId="0" borderId="16" xfId="0" applyFont="1" applyBorder="1" applyAlignment="1" applyProtection="1">
      <alignment horizontal="right" vertical="center" shrinkToFit="1"/>
      <protection hidden="1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0" xfId="0" applyFont="1" applyFill="1" applyBorder="1" applyAlignment="1" applyProtection="1">
      <alignment horizontal="left" vertical="center" shrinkToFit="1"/>
      <protection locked="0"/>
    </xf>
    <xf numFmtId="0" fontId="1" fillId="19" borderId="18" xfId="0" quotePrefix="1" applyNumberFormat="1" applyFont="1" applyFill="1" applyBorder="1" applyAlignment="1" applyProtection="1">
      <alignment horizontal="center" vertical="center" shrinkToFit="1"/>
      <protection hidden="1"/>
    </xf>
    <xf numFmtId="0" fontId="10" fillId="19" borderId="18" xfId="0" quotePrefix="1" applyNumberFormat="1" applyFont="1" applyFill="1" applyBorder="1" applyAlignment="1" applyProtection="1">
      <alignment horizontal="center" vertical="center" shrinkToFit="1"/>
      <protection hidden="1"/>
    </xf>
    <xf numFmtId="4" fontId="10" fillId="19" borderId="18" xfId="0" applyNumberFormat="1" applyFont="1" applyFill="1" applyBorder="1" applyAlignment="1" applyProtection="1">
      <alignment horizontal="center" vertical="center" shrinkToFit="1"/>
      <protection hidden="1"/>
    </xf>
    <xf numFmtId="0" fontId="45" fillId="19" borderId="18" xfId="0" applyFont="1" applyFill="1" applyBorder="1" applyAlignment="1" applyProtection="1">
      <alignment horizontal="center" vertical="center" shrinkToFit="1"/>
      <protection hidden="1"/>
    </xf>
    <xf numFmtId="0" fontId="45" fillId="19" borderId="18" xfId="0" applyFont="1" applyFill="1" applyBorder="1" applyAlignment="1" applyProtection="1">
      <alignment horizontal="center" vertical="center" shrinkToFit="1"/>
    </xf>
    <xf numFmtId="0" fontId="67" fillId="18" borderId="14" xfId="0" applyFont="1" applyFill="1" applyBorder="1" applyAlignment="1" applyProtection="1">
      <alignment horizontal="left"/>
      <protection hidden="1"/>
    </xf>
    <xf numFmtId="0" fontId="66" fillId="18" borderId="11" xfId="0" applyFont="1" applyFill="1" applyBorder="1" applyAlignment="1" applyProtection="1">
      <alignment horizontal="center"/>
      <protection hidden="1"/>
    </xf>
    <xf numFmtId="0" fontId="66" fillId="18" borderId="0" xfId="0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36" fillId="0" borderId="0" xfId="0" applyFont="1" applyFill="1" applyBorder="1" applyAlignment="1" applyProtection="1">
      <alignment horizontal="left" vertical="center" shrinkToFit="1"/>
      <protection hidden="1"/>
    </xf>
    <xf numFmtId="0" fontId="35" fillId="18" borderId="0" xfId="0" applyFont="1" applyFill="1" applyBorder="1" applyAlignment="1" applyProtection="1">
      <alignment horizontal="center" vertical="top"/>
      <protection hidden="1"/>
    </xf>
    <xf numFmtId="165" fontId="1" fillId="18" borderId="11" xfId="45" applyNumberFormat="1" applyFont="1" applyFill="1" applyBorder="1" applyAlignment="1" applyProtection="1">
      <alignment horizontal="center" vertical="center"/>
      <protection locked="0"/>
    </xf>
    <xf numFmtId="165" fontId="1" fillId="18" borderId="15" xfId="45" applyNumberFormat="1" applyFont="1" applyFill="1" applyBorder="1" applyAlignment="1" applyProtection="1">
      <alignment horizontal="center" vertical="center"/>
      <protection locked="0"/>
    </xf>
    <xf numFmtId="165" fontId="1" fillId="18" borderId="0" xfId="45" applyNumberFormat="1" applyFont="1" applyFill="1" applyBorder="1" applyAlignment="1" applyProtection="1">
      <alignment horizontal="center" vertical="center"/>
      <protection locked="0"/>
    </xf>
    <xf numFmtId="165" fontId="1" fillId="18" borderId="16" xfId="45" applyNumberFormat="1" applyFont="1" applyFill="1" applyBorder="1" applyAlignment="1" applyProtection="1">
      <alignment horizontal="center" vertical="center"/>
      <protection locked="0"/>
    </xf>
    <xf numFmtId="0" fontId="1" fillId="18" borderId="0" xfId="46" applyNumberFormat="1" applyFont="1" applyFill="1" applyBorder="1" applyAlignment="1" applyProtection="1">
      <alignment horizontal="center" vertical="center"/>
      <protection locked="0"/>
    </xf>
    <xf numFmtId="0" fontId="1" fillId="18" borderId="16" xfId="46" applyNumberFormat="1" applyFont="1" applyFill="1" applyBorder="1" applyAlignment="1" applyProtection="1">
      <alignment horizontal="center" vertical="center"/>
      <protection locked="0"/>
    </xf>
    <xf numFmtId="0" fontId="1" fillId="18" borderId="14" xfId="45" applyNumberFormat="1" applyFont="1" applyFill="1" applyBorder="1" applyAlignment="1" applyProtection="1">
      <alignment horizontal="center" vertical="center"/>
      <protection locked="0"/>
    </xf>
    <xf numFmtId="0" fontId="1" fillId="18" borderId="17" xfId="45" applyNumberFormat="1" applyFont="1" applyFill="1" applyBorder="1" applyAlignment="1" applyProtection="1">
      <alignment horizontal="center" vertical="center"/>
      <protection locked="0"/>
    </xf>
    <xf numFmtId="0" fontId="9" fillId="23" borderId="22" xfId="0" applyFont="1" applyFill="1" applyBorder="1" applyAlignment="1" applyProtection="1">
      <alignment horizontal="left" vertical="center" shrinkToFit="1"/>
      <protection hidden="1"/>
    </xf>
    <xf numFmtId="0" fontId="9" fillId="23" borderId="20" xfId="0" applyFont="1" applyFill="1" applyBorder="1" applyAlignment="1" applyProtection="1">
      <alignment horizontal="left" vertical="center" shrinkToFit="1"/>
      <protection hidden="1"/>
    </xf>
    <xf numFmtId="0" fontId="9" fillId="23" borderId="23" xfId="0" applyFont="1" applyFill="1" applyBorder="1" applyAlignment="1" applyProtection="1">
      <alignment horizontal="left" vertical="center" shrinkToFit="1"/>
      <protection hidden="1"/>
    </xf>
    <xf numFmtId="0" fontId="65" fillId="18" borderId="0" xfId="0" applyFont="1" applyFill="1" applyBorder="1" applyAlignment="1" applyProtection="1">
      <alignment horizontal="center" vertical="center" wrapText="1"/>
      <protection hidden="1"/>
    </xf>
    <xf numFmtId="0" fontId="65" fillId="18" borderId="14" xfId="0" applyFont="1" applyFill="1" applyBorder="1" applyAlignment="1" applyProtection="1">
      <alignment horizontal="center" vertical="center" wrapText="1"/>
      <protection hidden="1"/>
    </xf>
    <xf numFmtId="0" fontId="1" fillId="18" borderId="0" xfId="0" applyFont="1" applyFill="1" applyBorder="1" applyAlignment="1" applyProtection="1">
      <alignment horizontal="center" vertical="center" shrinkToFit="1"/>
      <protection locked="0"/>
    </xf>
    <xf numFmtId="0" fontId="1" fillId="18" borderId="16" xfId="0" applyFont="1" applyFill="1" applyBorder="1" applyAlignment="1" applyProtection="1">
      <alignment horizontal="center" vertical="center" shrinkToFit="1"/>
      <protection locked="0"/>
    </xf>
    <xf numFmtId="0" fontId="1" fillId="19" borderId="22" xfId="0" applyFont="1" applyFill="1" applyBorder="1" applyAlignment="1" applyProtection="1">
      <alignment horizontal="left" vertical="center" wrapText="1"/>
      <protection locked="0"/>
    </xf>
    <xf numFmtId="0" fontId="10" fillId="19" borderId="20" xfId="0" applyFont="1" applyFill="1" applyBorder="1" applyAlignment="1" applyProtection="1">
      <alignment horizontal="left" vertical="center" wrapText="1"/>
      <protection locked="0"/>
    </xf>
    <xf numFmtId="0" fontId="10" fillId="19" borderId="23" xfId="0" applyFont="1" applyFill="1" applyBorder="1" applyAlignment="1" applyProtection="1">
      <alignment horizontal="left" vertical="center" wrapText="1"/>
      <protection locked="0"/>
    </xf>
    <xf numFmtId="0" fontId="1" fillId="19" borderId="18" xfId="45" applyNumberFormat="1" applyFont="1" applyFill="1" applyBorder="1" applyAlignment="1" applyProtection="1">
      <alignment horizontal="center" vertical="center"/>
      <protection locked="0"/>
    </xf>
    <xf numFmtId="0" fontId="10" fillId="19" borderId="18" xfId="45" applyNumberFormat="1" applyFont="1" applyFill="1" applyBorder="1" applyAlignment="1" applyProtection="1">
      <alignment horizontal="center" vertical="center"/>
      <protection locked="0"/>
    </xf>
    <xf numFmtId="0" fontId="10" fillId="19" borderId="22" xfId="45" quotePrefix="1" applyNumberFormat="1" applyFont="1" applyFill="1" applyBorder="1" applyAlignment="1" applyProtection="1">
      <alignment horizontal="center"/>
      <protection locked="0"/>
    </xf>
    <xf numFmtId="0" fontId="10" fillId="19" borderId="20" xfId="45" quotePrefix="1" applyNumberFormat="1" applyFont="1" applyFill="1" applyBorder="1" applyAlignment="1" applyProtection="1">
      <alignment horizontal="center"/>
      <protection locked="0"/>
    </xf>
    <xf numFmtId="0" fontId="10" fillId="19" borderId="23" xfId="45" quotePrefix="1" applyNumberFormat="1" applyFont="1" applyFill="1" applyBorder="1" applyAlignment="1" applyProtection="1">
      <alignment horizontal="center"/>
      <protection locked="0"/>
    </xf>
    <xf numFmtId="4" fontId="63" fillId="0" borderId="0" xfId="28" applyNumberFormat="1" applyFont="1" applyBorder="1" applyAlignment="1" applyProtection="1">
      <alignment horizontal="left" vertical="center" shrinkToFit="1"/>
      <protection locked="0"/>
    </xf>
    <xf numFmtId="0" fontId="10" fillId="19" borderId="18" xfId="0" applyFont="1" applyFill="1" applyBorder="1" applyAlignment="1" applyProtection="1">
      <alignment horizontal="left" vertical="center" shrinkToFit="1"/>
      <protection locked="0"/>
    </xf>
    <xf numFmtId="0" fontId="64" fillId="18" borderId="12" xfId="45" applyNumberFormat="1" applyFont="1" applyFill="1" applyBorder="1" applyAlignment="1" applyProtection="1">
      <alignment horizontal="right"/>
      <protection hidden="1"/>
    </xf>
    <xf numFmtId="0" fontId="64" fillId="18" borderId="0" xfId="45" applyNumberFormat="1" applyFont="1" applyFill="1" applyBorder="1" applyAlignment="1" applyProtection="1">
      <alignment horizontal="right"/>
      <protection hidden="1"/>
    </xf>
    <xf numFmtId="0" fontId="1" fillId="19" borderId="22" xfId="45" quotePrefix="1" applyNumberFormat="1" applyFont="1" applyFill="1" applyBorder="1" applyAlignment="1" applyProtection="1">
      <alignment horizontal="center" vertical="center"/>
      <protection locked="0"/>
    </xf>
    <xf numFmtId="0" fontId="10" fillId="19" borderId="20" xfId="45" quotePrefix="1" applyNumberFormat="1" applyFont="1" applyFill="1" applyBorder="1" applyAlignment="1" applyProtection="1">
      <alignment horizontal="center" vertical="center"/>
      <protection locked="0"/>
    </xf>
    <xf numFmtId="0" fontId="10" fillId="19" borderId="23" xfId="45" quotePrefix="1" applyNumberFormat="1" applyFont="1" applyFill="1" applyBorder="1" applyAlignment="1" applyProtection="1">
      <alignment horizontal="center" vertical="center"/>
      <protection locked="0"/>
    </xf>
    <xf numFmtId="3" fontId="10" fillId="19" borderId="18" xfId="0" applyNumberFormat="1" applyFont="1" applyFill="1" applyBorder="1" applyAlignment="1" applyProtection="1">
      <alignment horizontal="center" vertical="center" shrinkToFit="1"/>
      <protection locked="0"/>
    </xf>
    <xf numFmtId="0" fontId="63" fillId="0" borderId="0" xfId="0" applyFont="1" applyFill="1" applyBorder="1" applyAlignment="1" applyProtection="1">
      <alignment horizontal="center" vertical="center" shrinkToFit="1"/>
      <protection hidden="1"/>
    </xf>
    <xf numFmtId="0" fontId="63" fillId="0" borderId="20" xfId="0" applyFont="1" applyFill="1" applyBorder="1" applyAlignment="1" applyProtection="1">
      <alignment horizontal="left" vertical="center" shrinkToFit="1"/>
      <protection hidden="1"/>
    </xf>
    <xf numFmtId="0" fontId="10" fillId="19" borderId="18" xfId="0" applyFont="1" applyFill="1" applyBorder="1" applyAlignment="1" applyProtection="1">
      <alignment horizontal="left" vertical="center" shrinkToFit="1"/>
    </xf>
    <xf numFmtId="0" fontId="56" fillId="22" borderId="16" xfId="0" applyFont="1" applyFill="1" applyBorder="1" applyAlignment="1" applyProtection="1">
      <alignment horizontal="center" vertical="center" textRotation="90"/>
      <protection hidden="1"/>
    </xf>
    <xf numFmtId="0" fontId="10" fillId="19" borderId="10" xfId="0" applyFont="1" applyFill="1" applyBorder="1" applyAlignment="1" applyProtection="1">
      <alignment horizontal="center" vertical="center" wrapText="1" shrinkToFit="1"/>
      <protection locked="0"/>
    </xf>
    <xf numFmtId="0" fontId="10" fillId="19" borderId="11" xfId="0" applyFont="1" applyFill="1" applyBorder="1" applyAlignment="1" applyProtection="1">
      <alignment horizontal="center" vertical="center" wrapText="1" shrinkToFit="1"/>
      <protection locked="0"/>
    </xf>
    <xf numFmtId="0" fontId="10" fillId="19" borderId="15" xfId="0" applyFont="1" applyFill="1" applyBorder="1" applyAlignment="1" applyProtection="1">
      <alignment horizontal="center" vertical="center" wrapText="1" shrinkToFit="1"/>
      <protection locked="0"/>
    </xf>
    <xf numFmtId="0" fontId="10" fillId="19" borderId="12" xfId="0" applyFont="1" applyFill="1" applyBorder="1" applyAlignment="1" applyProtection="1">
      <alignment horizontal="center" vertical="center" wrapText="1" shrinkToFit="1"/>
      <protection locked="0"/>
    </xf>
    <xf numFmtId="0" fontId="10" fillId="19" borderId="0" xfId="0" applyFont="1" applyFill="1" applyBorder="1" applyAlignment="1" applyProtection="1">
      <alignment horizontal="center" vertical="center" wrapText="1" shrinkToFit="1"/>
      <protection locked="0"/>
    </xf>
    <xf numFmtId="0" fontId="10" fillId="19" borderId="16" xfId="0" applyFont="1" applyFill="1" applyBorder="1" applyAlignment="1" applyProtection="1">
      <alignment horizontal="center" vertical="center" wrapText="1" shrinkToFit="1"/>
      <protection locked="0"/>
    </xf>
    <xf numFmtId="0" fontId="10" fillId="19" borderId="13" xfId="0" applyFont="1" applyFill="1" applyBorder="1" applyAlignment="1" applyProtection="1">
      <alignment horizontal="center" vertical="center" wrapText="1" shrinkToFit="1"/>
      <protection locked="0"/>
    </xf>
    <xf numFmtId="0" fontId="10" fillId="19" borderId="14" xfId="0" applyFont="1" applyFill="1" applyBorder="1" applyAlignment="1" applyProtection="1">
      <alignment horizontal="center" vertical="center" wrapText="1" shrinkToFit="1"/>
      <protection locked="0"/>
    </xf>
    <xf numFmtId="0" fontId="10" fillId="19" borderId="17" xfId="0" applyFont="1" applyFill="1" applyBorder="1" applyAlignment="1" applyProtection="1">
      <alignment horizontal="center" vertical="center" wrapText="1" shrinkToFit="1"/>
      <protection locked="0"/>
    </xf>
    <xf numFmtId="0" fontId="64" fillId="0" borderId="0" xfId="0" applyFont="1" applyBorder="1" applyAlignment="1" applyProtection="1">
      <alignment horizontal="left" vertical="center" shrinkToFit="1"/>
      <protection locked="0"/>
    </xf>
    <xf numFmtId="0" fontId="64" fillId="0" borderId="16" xfId="0" applyFont="1" applyBorder="1" applyAlignment="1" applyProtection="1">
      <alignment horizontal="left" vertical="center" shrinkToFit="1"/>
      <protection locked="0"/>
    </xf>
    <xf numFmtId="0" fontId="1" fillId="19" borderId="10" xfId="0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 applyBorder="1" applyAlignment="1" applyProtection="1">
      <alignment horizontal="left"/>
      <protection hidden="1"/>
    </xf>
    <xf numFmtId="0" fontId="40" fillId="19" borderId="22" xfId="0" applyFont="1" applyFill="1" applyBorder="1" applyAlignment="1" applyProtection="1">
      <alignment horizontal="center" vertical="top" wrapText="1" shrinkToFit="1"/>
      <protection locked="0"/>
    </xf>
    <xf numFmtId="0" fontId="40" fillId="19" borderId="20" xfId="0" applyFont="1" applyFill="1" applyBorder="1" applyAlignment="1" applyProtection="1">
      <alignment horizontal="center" vertical="top" wrapText="1" shrinkToFit="1"/>
      <protection locked="0"/>
    </xf>
    <xf numFmtId="0" fontId="40" fillId="19" borderId="23" xfId="0" applyFont="1" applyFill="1" applyBorder="1" applyAlignment="1" applyProtection="1">
      <alignment horizontal="center" vertical="top" wrapText="1" shrinkToFit="1"/>
      <protection locked="0"/>
    </xf>
    <xf numFmtId="0" fontId="40" fillId="19" borderId="22" xfId="0" applyFont="1" applyFill="1" applyBorder="1" applyAlignment="1" applyProtection="1">
      <alignment horizontal="center" vertical="center" shrinkToFit="1"/>
      <protection locked="0"/>
    </xf>
    <xf numFmtId="0" fontId="40" fillId="19" borderId="20" xfId="0" applyFont="1" applyFill="1" applyBorder="1" applyAlignment="1" applyProtection="1">
      <alignment horizontal="center" vertical="center" shrinkToFit="1"/>
      <protection locked="0"/>
    </xf>
    <xf numFmtId="0" fontId="40" fillId="19" borderId="23" xfId="0" applyFont="1" applyFill="1" applyBorder="1" applyAlignment="1" applyProtection="1">
      <alignment horizontal="center" vertical="center" shrinkToFit="1"/>
      <protection locked="0"/>
    </xf>
    <xf numFmtId="0" fontId="8" fillId="0" borderId="20" xfId="0" applyFont="1" applyBorder="1" applyAlignment="1" applyProtection="1">
      <alignment horizontal="center" vertical="center" shrinkToFit="1"/>
      <protection hidden="1"/>
    </xf>
    <xf numFmtId="0" fontId="10" fillId="0" borderId="0" xfId="0" applyFont="1" applyFill="1" applyBorder="1" applyAlignment="1" applyProtection="1">
      <alignment horizontal="left"/>
      <protection locked="0"/>
    </xf>
    <xf numFmtId="0" fontId="1" fillId="19" borderId="22" xfId="0" applyFont="1" applyFill="1" applyBorder="1" applyAlignment="1" applyProtection="1">
      <alignment horizontal="left" vertical="center" shrinkToFit="1"/>
      <protection locked="0"/>
    </xf>
    <xf numFmtId="0" fontId="10" fillId="19" borderId="20" xfId="0" applyFont="1" applyFill="1" applyBorder="1" applyAlignment="1" applyProtection="1">
      <alignment horizontal="left" vertical="center" shrinkToFit="1"/>
      <protection locked="0"/>
    </xf>
    <xf numFmtId="0" fontId="10" fillId="19" borderId="23" xfId="0" applyFont="1" applyFill="1" applyBorder="1" applyAlignment="1" applyProtection="1">
      <alignment horizontal="left" vertical="center" shrinkToFit="1"/>
      <protection locked="0"/>
    </xf>
    <xf numFmtId="9" fontId="1" fillId="19" borderId="18" xfId="0" applyNumberFormat="1" applyFont="1" applyFill="1" applyBorder="1" applyAlignment="1" applyProtection="1">
      <alignment horizontal="center" vertical="center" shrinkToFit="1"/>
      <protection locked="0"/>
    </xf>
    <xf numFmtId="9" fontId="10" fillId="19" borderId="18" xfId="0" applyNumberFormat="1" applyFont="1" applyFill="1" applyBorder="1" applyAlignment="1" applyProtection="1">
      <alignment horizontal="center" vertical="center" shrinkToFit="1"/>
      <protection locked="0"/>
    </xf>
    <xf numFmtId="0" fontId="1" fillId="19" borderId="18" xfId="28" applyNumberFormat="1" applyFont="1" applyFill="1" applyBorder="1" applyAlignment="1" applyProtection="1">
      <alignment horizontal="center" vertical="center" shrinkToFit="1"/>
      <protection locked="0"/>
    </xf>
    <xf numFmtId="0" fontId="10" fillId="19" borderId="18" xfId="28" applyNumberFormat="1" applyFont="1" applyFill="1" applyBorder="1" applyAlignment="1" applyProtection="1">
      <alignment horizontal="center" vertical="center" shrinkToFit="1"/>
      <protection locked="0"/>
    </xf>
    <xf numFmtId="4" fontId="10" fillId="19" borderId="21" xfId="0" applyNumberFormat="1" applyFont="1" applyFill="1" applyBorder="1" applyAlignment="1" applyProtection="1">
      <alignment horizontal="center" vertical="center" shrinkToFit="1"/>
      <protection locked="0"/>
    </xf>
    <xf numFmtId="4" fontId="1" fillId="19" borderId="18" xfId="0" applyNumberFormat="1" applyFont="1" applyFill="1" applyBorder="1" applyAlignment="1" applyProtection="1">
      <alignment horizontal="center" vertical="center" shrinkToFit="1"/>
      <protection locked="0"/>
    </xf>
    <xf numFmtId="4" fontId="10" fillId="19" borderId="22" xfId="0" applyNumberFormat="1" applyFont="1" applyFill="1" applyBorder="1" applyAlignment="1" applyProtection="1">
      <alignment horizontal="center" vertical="center" shrinkToFit="1"/>
      <protection locked="0"/>
    </xf>
    <xf numFmtId="4" fontId="10" fillId="19" borderId="20" xfId="0" applyNumberFormat="1" applyFont="1" applyFill="1" applyBorder="1" applyAlignment="1" applyProtection="1">
      <alignment horizontal="center" vertical="center" shrinkToFit="1"/>
      <protection locked="0"/>
    </xf>
    <xf numFmtId="4" fontId="10" fillId="19" borderId="23" xfId="0" applyNumberFormat="1" applyFont="1" applyFill="1" applyBorder="1" applyAlignment="1" applyProtection="1">
      <alignment horizontal="center" vertical="center" shrinkToFit="1"/>
      <protection locked="0"/>
    </xf>
    <xf numFmtId="3" fontId="10" fillId="19" borderId="22" xfId="0" applyNumberFormat="1" applyFont="1" applyFill="1" applyBorder="1" applyAlignment="1" applyProtection="1">
      <alignment horizontal="center" vertical="center" shrinkToFit="1"/>
      <protection locked="0"/>
    </xf>
    <xf numFmtId="3" fontId="10" fillId="19" borderId="20" xfId="0" applyNumberFormat="1" applyFont="1" applyFill="1" applyBorder="1" applyAlignment="1" applyProtection="1">
      <alignment horizontal="center" vertical="center" shrinkToFit="1"/>
      <protection locked="0"/>
    </xf>
    <xf numFmtId="3" fontId="10" fillId="19" borderId="23" xfId="0" applyNumberFormat="1" applyFont="1" applyFill="1" applyBorder="1" applyAlignment="1" applyProtection="1">
      <alignment horizontal="center" vertical="center" shrinkToFit="1"/>
      <protection locked="0"/>
    </xf>
    <xf numFmtId="0" fontId="1" fillId="26" borderId="0" xfId="0" applyFont="1" applyFill="1" applyBorder="1" applyAlignment="1" applyProtection="1">
      <alignment vertical="center"/>
      <protection locked="0"/>
    </xf>
    <xf numFmtId="0" fontId="0" fillId="26" borderId="0" xfId="0" applyFill="1" applyBorder="1" applyAlignment="1" applyProtection="1">
      <alignment vertical="center"/>
      <protection locked="0"/>
    </xf>
    <xf numFmtId="0" fontId="32" fillId="24" borderId="0" xfId="0" applyFont="1" applyFill="1" applyBorder="1" applyAlignment="1" applyProtection="1">
      <alignment horizontal="center" vertical="center" shrinkToFit="1"/>
      <protection hidden="1"/>
    </xf>
    <xf numFmtId="0" fontId="1" fillId="26" borderId="0" xfId="0" applyFont="1" applyFill="1" applyBorder="1" applyAlignment="1" applyProtection="1">
      <alignment horizontal="left" vertic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0" fontId="10" fillId="0" borderId="12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0" fillId="0" borderId="16" xfId="0" applyFont="1" applyBorder="1" applyAlignment="1" applyProtection="1">
      <alignment horizontal="center"/>
      <protection locked="0"/>
    </xf>
    <xf numFmtId="0" fontId="10" fillId="0" borderId="13" xfId="0" applyFont="1" applyBorder="1" applyAlignment="1" applyProtection="1">
      <alignment horizontal="center"/>
      <protection locked="0"/>
    </xf>
    <xf numFmtId="0" fontId="10" fillId="0" borderId="14" xfId="0" applyFont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center"/>
      <protection locked="0"/>
    </xf>
    <xf numFmtId="0" fontId="1" fillId="26" borderId="0" xfId="0" applyFont="1" applyFill="1" applyBorder="1" applyAlignment="1" applyProtection="1">
      <alignment horizontal="left"/>
      <protection locked="0"/>
    </xf>
    <xf numFmtId="0" fontId="10" fillId="26" borderId="0" xfId="0" applyFont="1" applyFill="1" applyBorder="1" applyAlignment="1" applyProtection="1">
      <alignment horizontal="left"/>
      <protection locked="0"/>
    </xf>
    <xf numFmtId="0" fontId="1" fillId="19" borderId="10" xfId="0" applyFont="1" applyFill="1" applyBorder="1" applyAlignment="1" applyProtection="1">
      <alignment horizontal="left" vertical="top" shrinkToFit="1"/>
      <protection locked="0"/>
    </xf>
    <xf numFmtId="0" fontId="1" fillId="19" borderId="11" xfId="0" applyFont="1" applyFill="1" applyBorder="1" applyAlignment="1" applyProtection="1">
      <alignment horizontal="left" vertical="top" shrinkToFit="1"/>
      <protection locked="0"/>
    </xf>
    <xf numFmtId="0" fontId="1" fillId="19" borderId="15" xfId="0" applyFont="1" applyFill="1" applyBorder="1" applyAlignment="1" applyProtection="1">
      <alignment horizontal="left" vertical="top" shrinkToFit="1"/>
      <protection locked="0"/>
    </xf>
    <xf numFmtId="0" fontId="1" fillId="19" borderId="12" xfId="0" applyFont="1" applyFill="1" applyBorder="1" applyAlignment="1" applyProtection="1">
      <alignment horizontal="left" vertical="top" shrinkToFit="1"/>
      <protection locked="0"/>
    </xf>
    <xf numFmtId="0" fontId="1" fillId="19" borderId="0" xfId="0" applyFont="1" applyFill="1" applyBorder="1" applyAlignment="1" applyProtection="1">
      <alignment horizontal="left" vertical="top" shrinkToFit="1"/>
      <protection locked="0"/>
    </xf>
    <xf numFmtId="0" fontId="1" fillId="19" borderId="16" xfId="0" applyFont="1" applyFill="1" applyBorder="1" applyAlignment="1" applyProtection="1">
      <alignment horizontal="left" vertical="top" shrinkToFit="1"/>
      <protection locked="0"/>
    </xf>
    <xf numFmtId="0" fontId="1" fillId="19" borderId="13" xfId="0" applyFont="1" applyFill="1" applyBorder="1" applyAlignment="1" applyProtection="1">
      <alignment horizontal="left" vertical="top" shrinkToFit="1"/>
      <protection locked="0"/>
    </xf>
    <xf numFmtId="0" fontId="1" fillId="19" borderId="14" xfId="0" applyFont="1" applyFill="1" applyBorder="1" applyAlignment="1" applyProtection="1">
      <alignment horizontal="left" vertical="top" shrinkToFit="1"/>
      <protection locked="0"/>
    </xf>
    <xf numFmtId="0" fontId="1" fillId="19" borderId="17" xfId="0" applyFont="1" applyFill="1" applyBorder="1" applyAlignment="1" applyProtection="1">
      <alignment horizontal="left" vertical="top" shrinkToFit="1"/>
      <protection locked="0"/>
    </xf>
    <xf numFmtId="0" fontId="0" fillId="0" borderId="16" xfId="0" applyFill="1" applyBorder="1" applyAlignment="1" applyProtection="1">
      <alignment vertical="center"/>
      <protection locked="0"/>
    </xf>
    <xf numFmtId="0" fontId="0" fillId="0" borderId="19" xfId="0" applyFill="1" applyBorder="1" applyAlignment="1" applyProtection="1">
      <alignment vertical="center"/>
      <protection locked="0"/>
    </xf>
    <xf numFmtId="0" fontId="0" fillId="0" borderId="12" xfId="0" applyFill="1" applyBorder="1" applyAlignment="1" applyProtection="1">
      <alignment vertical="center"/>
      <protection locked="0"/>
    </xf>
    <xf numFmtId="0" fontId="59" fillId="26" borderId="0" xfId="0" applyFont="1" applyFill="1" applyBorder="1" applyAlignment="1" applyProtection="1">
      <alignment horizontal="left" vertical="center"/>
      <protection hidden="1"/>
    </xf>
    <xf numFmtId="0" fontId="68" fillId="0" borderId="0" xfId="0" applyFont="1" applyFill="1" applyBorder="1" applyAlignment="1" applyProtection="1">
      <alignment horizontal="right" vertical="center" wrapText="1" shrinkToFit="1"/>
      <protection locked="0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0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- Style1" xfId="39"/>
    <cellStyle name="Normal 2" xfId="40"/>
    <cellStyle name="Normal 3" xfId="41"/>
    <cellStyle name="Note" xfId="42" builtinId="10" customBuiltin="1"/>
    <cellStyle name="Note 2" xfId="43"/>
    <cellStyle name="Output" xfId="44" builtinId="21" customBuiltin="1"/>
    <cellStyle name="Percent" xfId="45" builtinId="5"/>
    <cellStyle name="Percent 2" xfId="46"/>
    <cellStyle name="Title" xfId="47" builtinId="15" customBuiltin="1"/>
    <cellStyle name="Total" xfId="48" builtinId="25" customBuiltin="1"/>
    <cellStyle name="Warning Text" xfId="49" builtinId="11" customBuiltin="1"/>
  </cellStyles>
  <dxfs count="5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289063</xdr:colOff>
      <xdr:row>83</xdr:row>
      <xdr:rowOff>84068</xdr:rowOff>
    </xdr:from>
    <xdr:ext cx="1198277" cy="248851"/>
    <xdr:sp macro="" textlink="">
      <xdr:nvSpPr>
        <xdr:cNvPr id="2" name="TextBox 1"/>
        <xdr:cNvSpPr txBox="1"/>
      </xdr:nvSpPr>
      <xdr:spPr>
        <a:xfrm>
          <a:off x="6756538" y="11314043"/>
          <a:ext cx="11982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i="1"/>
            <a:t>Insert Pictures Here</a:t>
          </a:r>
        </a:p>
      </xdr:txBody>
    </xdr:sp>
    <xdr:clientData/>
  </xdr:oneCellAnchor>
  <xdr:twoCellAnchor editAs="oneCell">
    <xdr:from>
      <xdr:col>2</xdr:col>
      <xdr:colOff>257175</xdr:colOff>
      <xdr:row>17</xdr:row>
      <xdr:rowOff>152400</xdr:rowOff>
    </xdr:from>
    <xdr:to>
      <xdr:col>3</xdr:col>
      <xdr:colOff>85725</xdr:colOff>
      <xdr:row>18</xdr:row>
      <xdr:rowOff>142875</xdr:rowOff>
    </xdr:to>
    <xdr:sp macro="" textlink="">
      <xdr:nvSpPr>
        <xdr:cNvPr id="799017" name="Text Box 1035"/>
        <xdr:cNvSpPr txBox="1">
          <a:spLocks noChangeArrowheads="1"/>
        </xdr:cNvSpPr>
      </xdr:nvSpPr>
      <xdr:spPr bwMode="auto">
        <a:xfrm>
          <a:off x="476250" y="323850"/>
          <a:ext cx="85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257175</xdr:colOff>
      <xdr:row>21</xdr:row>
      <xdr:rowOff>161925</xdr:rowOff>
    </xdr:from>
    <xdr:to>
      <xdr:col>5</xdr:col>
      <xdr:colOff>0</xdr:colOff>
      <xdr:row>23</xdr:row>
      <xdr:rowOff>19050</xdr:rowOff>
    </xdr:to>
    <xdr:sp macro="" textlink="">
      <xdr:nvSpPr>
        <xdr:cNvPr id="799018" name="Text Box 1039"/>
        <xdr:cNvSpPr txBox="1">
          <a:spLocks noChangeArrowheads="1"/>
        </xdr:cNvSpPr>
      </xdr:nvSpPr>
      <xdr:spPr bwMode="auto">
        <a:xfrm>
          <a:off x="1085850" y="1104900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257175</xdr:colOff>
      <xdr:row>21</xdr:row>
      <xdr:rowOff>161925</xdr:rowOff>
    </xdr:from>
    <xdr:to>
      <xdr:col>6</xdr:col>
      <xdr:colOff>0</xdr:colOff>
      <xdr:row>23</xdr:row>
      <xdr:rowOff>19050</xdr:rowOff>
    </xdr:to>
    <xdr:sp macro="" textlink="">
      <xdr:nvSpPr>
        <xdr:cNvPr id="799019" name="Text Box 1040"/>
        <xdr:cNvSpPr txBox="1">
          <a:spLocks noChangeArrowheads="1"/>
        </xdr:cNvSpPr>
      </xdr:nvSpPr>
      <xdr:spPr bwMode="auto">
        <a:xfrm>
          <a:off x="1438275" y="1104900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257175</xdr:colOff>
      <xdr:row>21</xdr:row>
      <xdr:rowOff>161925</xdr:rowOff>
    </xdr:from>
    <xdr:to>
      <xdr:col>7</xdr:col>
      <xdr:colOff>0</xdr:colOff>
      <xdr:row>23</xdr:row>
      <xdr:rowOff>19050</xdr:rowOff>
    </xdr:to>
    <xdr:sp macro="" textlink="">
      <xdr:nvSpPr>
        <xdr:cNvPr id="799020" name="Text Box 1041"/>
        <xdr:cNvSpPr txBox="1">
          <a:spLocks noChangeArrowheads="1"/>
        </xdr:cNvSpPr>
      </xdr:nvSpPr>
      <xdr:spPr bwMode="auto">
        <a:xfrm>
          <a:off x="1790700" y="1104900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257175</xdr:colOff>
      <xdr:row>17</xdr:row>
      <xdr:rowOff>161925</xdr:rowOff>
    </xdr:from>
    <xdr:to>
      <xdr:col>7</xdr:col>
      <xdr:colOff>0</xdr:colOff>
      <xdr:row>18</xdr:row>
      <xdr:rowOff>152400</xdr:rowOff>
    </xdr:to>
    <xdr:sp macro="" textlink="">
      <xdr:nvSpPr>
        <xdr:cNvPr id="799021" name="Text Box 1042"/>
        <xdr:cNvSpPr txBox="1">
          <a:spLocks noChangeArrowheads="1"/>
        </xdr:cNvSpPr>
      </xdr:nvSpPr>
      <xdr:spPr bwMode="auto">
        <a:xfrm>
          <a:off x="1790700" y="3333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24</xdr:col>
      <xdr:colOff>276225</xdr:colOff>
      <xdr:row>111</xdr:row>
      <xdr:rowOff>95250</xdr:rowOff>
    </xdr:from>
    <xdr:to>
      <xdr:col>28</xdr:col>
      <xdr:colOff>152400</xdr:colOff>
      <xdr:row>113</xdr:row>
      <xdr:rowOff>95250</xdr:rowOff>
    </xdr:to>
    <xdr:pic>
      <xdr:nvPicPr>
        <xdr:cNvPr id="7990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6325850"/>
          <a:ext cx="1295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66675</xdr:rowOff>
    </xdr:from>
    <xdr:to>
      <xdr:col>11</xdr:col>
      <xdr:colOff>114300</xdr:colOff>
      <xdr:row>23</xdr:row>
      <xdr:rowOff>0</xdr:rowOff>
    </xdr:to>
    <xdr:pic>
      <xdr:nvPicPr>
        <xdr:cNvPr id="799023" name="Picture 13" descr="VVVVVVVVVVVVVVVVVVVVVVVVVVVVVVVVVVVV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38125"/>
          <a:ext cx="2933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p_appraiser10\ALFRED\11NOV04\PLOTTING\PL%20-%20MARIACA,%20CARID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PLOTTING"/>
      <sheetName val="VACANT LOT"/>
      <sheetName val="PICTURES"/>
      <sheetName val="OTHER DOCS.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VACANT_LOT"/>
      <sheetName val="OTHER_DOCS_"/>
    </sheetNames>
    <sheetDataSet>
      <sheetData sheetId="0" refreshError="1"/>
      <sheetData sheetId="1" refreshError="1"/>
      <sheetData sheetId="2" refreshError="1"/>
      <sheetData sheetId="3" refreshError="1">
        <row r="2">
          <cell r="K2" t="str">
            <v>CAUTION</v>
          </cell>
        </row>
        <row r="3">
          <cell r="B3" t="str">
            <v>APPRAISAL DEPARTMENT</v>
          </cell>
          <cell r="K3" t="str">
            <v>PLEASE DON'T TOUCH ANYTHING WITHIN THIS AREA!</v>
          </cell>
        </row>
        <row r="4">
          <cell r="B4" t="str">
            <v>CREDIT ADMINISTRATION GROUP</v>
          </cell>
          <cell r="K4" t="str">
            <v>ENGR. ALFREDO S. VILLANUEVA, AUTHOR</v>
          </cell>
        </row>
        <row r="6">
          <cell r="U6">
            <v>2</v>
          </cell>
          <cell r="W6" t="e">
            <v>#REF!</v>
          </cell>
          <cell r="X6">
            <v>10.38</v>
          </cell>
          <cell r="Y6">
            <v>0.01</v>
          </cell>
          <cell r="Z6">
            <v>10.63</v>
          </cell>
        </row>
        <row r="8">
          <cell r="B8" t="str">
            <v>TECHNICAL DESCRIPTION</v>
          </cell>
          <cell r="AC8" t="str">
            <v>CORRECTIONS</v>
          </cell>
        </row>
        <row r="9">
          <cell r="B9" t="str">
            <v>LINE</v>
          </cell>
          <cell r="D9" t="str">
            <v>BEARING</v>
          </cell>
          <cell r="H9" t="str">
            <v>DISTANCE</v>
          </cell>
          <cell r="J9" t="str">
            <v>EASTING</v>
          </cell>
          <cell r="K9" t="str">
            <v>NORTHING</v>
          </cell>
          <cell r="L9" t="str">
            <v>LAT</v>
          </cell>
          <cell r="M9" t="str">
            <v>DMD</v>
          </cell>
          <cell r="N9" t="str">
            <v>DEP</v>
          </cell>
          <cell r="O9" t="str">
            <v>(SQ. M.)</v>
          </cell>
          <cell r="P9" t="str">
            <v>LAT</v>
          </cell>
          <cell r="Q9" t="str">
            <v>DEP</v>
          </cell>
          <cell r="R9" t="str">
            <v>DEGREES</v>
          </cell>
          <cell r="S9" t="str">
            <v>AZIMUTH</v>
          </cell>
          <cell r="T9" t="str">
            <v>RADIAN</v>
          </cell>
          <cell r="U9" t="str">
            <v>P</v>
          </cell>
          <cell r="V9" t="str">
            <v xml:space="preserve"> ORIG.  BEAR. &amp; DIST.</v>
          </cell>
          <cell r="X9" t="str">
            <v xml:space="preserve">     COR. BEAR. &amp; DIST.</v>
          </cell>
          <cell r="Z9" t="str">
            <v>DEG.</v>
          </cell>
          <cell r="AC9" t="str">
            <v>LAT</v>
          </cell>
          <cell r="AD9" t="str">
            <v>DEP</v>
          </cell>
        </row>
        <row r="10">
          <cell r="B10" t="str">
            <v>LOT 37</v>
          </cell>
          <cell r="AC10">
            <v>-7.9899999999994975E-3</v>
          </cell>
          <cell r="AD10">
            <v>-1.5000000000000568E-3</v>
          </cell>
        </row>
        <row r="11">
          <cell r="B11" t="str">
            <v>Area :</v>
          </cell>
          <cell r="C11">
            <v>218.70378547000001</v>
          </cell>
          <cell r="F11" t="str">
            <v>LEC/P :</v>
          </cell>
          <cell r="H11">
            <v>1.9435098664190433E-4</v>
          </cell>
          <cell r="J11">
            <v>20000</v>
          </cell>
          <cell r="K11">
            <v>20000</v>
          </cell>
          <cell r="L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 t="e">
            <v>#DIV/0!</v>
          </cell>
          <cell r="AB11">
            <v>0</v>
          </cell>
          <cell r="AC11">
            <v>1.1299566363360318E-2</v>
          </cell>
          <cell r="AD11">
            <v>58.14</v>
          </cell>
        </row>
        <row r="12">
          <cell r="A12" t="str">
            <v>NE</v>
          </cell>
          <cell r="B12">
            <v>1</v>
          </cell>
          <cell r="C12">
            <v>2</v>
          </cell>
          <cell r="D12" t="str">
            <v>N</v>
          </cell>
          <cell r="E12">
            <v>31</v>
          </cell>
          <cell r="F12">
            <v>23</v>
          </cell>
          <cell r="G12" t="str">
            <v>E</v>
          </cell>
          <cell r="H12">
            <v>16.25</v>
          </cell>
          <cell r="I12" t="str">
            <v>m.</v>
          </cell>
          <cell r="J12">
            <v>20008.46</v>
          </cell>
          <cell r="K12">
            <v>20013.87</v>
          </cell>
          <cell r="L12">
            <v>13.87</v>
          </cell>
          <cell r="M12">
            <v>8.4600000000000009</v>
          </cell>
          <cell r="N12">
            <v>8.4600000000000009</v>
          </cell>
          <cell r="O12">
            <v>117.34020000000001</v>
          </cell>
          <cell r="P12">
            <v>13.87</v>
          </cell>
          <cell r="Q12">
            <v>8.4600000000000009</v>
          </cell>
          <cell r="R12">
            <v>31.383333333333333</v>
          </cell>
          <cell r="S12">
            <v>211.38333333333333</v>
          </cell>
          <cell r="T12">
            <v>3.6893351505073464</v>
          </cell>
          <cell r="U12">
            <v>2</v>
          </cell>
          <cell r="V12">
            <v>31.23</v>
          </cell>
          <cell r="W12">
            <v>16.25</v>
          </cell>
          <cell r="X12">
            <v>31.23</v>
          </cell>
          <cell r="Y12">
            <v>16.25</v>
          </cell>
          <cell r="Z12">
            <v>31.38</v>
          </cell>
          <cell r="AA12">
            <v>0</v>
          </cell>
          <cell r="AB12">
            <v>0</v>
          </cell>
        </row>
        <row r="13">
          <cell r="A13" t="str">
            <v>SE</v>
          </cell>
          <cell r="B13">
            <v>2</v>
          </cell>
          <cell r="C13">
            <v>3</v>
          </cell>
          <cell r="D13" t="str">
            <v>S</v>
          </cell>
          <cell r="E13">
            <v>57</v>
          </cell>
          <cell r="F13">
            <v>35</v>
          </cell>
          <cell r="G13" t="str">
            <v>E</v>
          </cell>
          <cell r="H13">
            <v>11.6</v>
          </cell>
          <cell r="I13" t="str">
            <v>m.</v>
          </cell>
          <cell r="J13">
            <v>20018.25</v>
          </cell>
          <cell r="K13">
            <v>20007.649999999998</v>
          </cell>
          <cell r="L13">
            <v>-6.22</v>
          </cell>
          <cell r="M13">
            <v>26.71</v>
          </cell>
          <cell r="N13">
            <v>9.7899999999999991</v>
          </cell>
          <cell r="O13">
            <v>-166.1362</v>
          </cell>
          <cell r="P13">
            <v>-6.22</v>
          </cell>
          <cell r="Q13">
            <v>9.7899999999999991</v>
          </cell>
          <cell r="R13">
            <v>57.583333333333336</v>
          </cell>
          <cell r="S13">
            <v>302.41666666666669</v>
          </cell>
          <cell r="T13">
            <v>5.2781665462395182</v>
          </cell>
          <cell r="U13">
            <v>2</v>
          </cell>
          <cell r="V13">
            <v>57.35</v>
          </cell>
          <cell r="W13">
            <v>11.6</v>
          </cell>
          <cell r="X13">
            <v>57.34</v>
          </cell>
          <cell r="Y13">
            <v>11.6</v>
          </cell>
          <cell r="Z13">
            <v>57.57</v>
          </cell>
          <cell r="AA13">
            <v>9.9999999999980105E-3</v>
          </cell>
          <cell r="AB13">
            <v>0</v>
          </cell>
        </row>
        <row r="14">
          <cell r="A14" t="str">
            <v>SE</v>
          </cell>
          <cell r="B14">
            <v>3</v>
          </cell>
          <cell r="C14">
            <v>4</v>
          </cell>
          <cell r="D14" t="str">
            <v>S</v>
          </cell>
          <cell r="E14">
            <v>12</v>
          </cell>
          <cell r="F14">
            <v>33</v>
          </cell>
          <cell r="G14" t="str">
            <v>E</v>
          </cell>
          <cell r="H14">
            <v>4</v>
          </cell>
          <cell r="I14" t="str">
            <v>m.</v>
          </cell>
          <cell r="J14">
            <v>20019.118999999999</v>
          </cell>
          <cell r="K14">
            <v>20003.745999999999</v>
          </cell>
          <cell r="L14">
            <v>-3.9039999999999999</v>
          </cell>
          <cell r="M14">
            <v>37.369</v>
          </cell>
          <cell r="N14">
            <v>0.86899999999999999</v>
          </cell>
          <cell r="O14">
            <v>-145.888576</v>
          </cell>
          <cell r="P14">
            <v>-3.9039999999999999</v>
          </cell>
          <cell r="Q14">
            <v>0.86899999999999999</v>
          </cell>
          <cell r="R14">
            <v>12.55</v>
          </cell>
          <cell r="S14">
            <v>347.45</v>
          </cell>
          <cell r="T14">
            <v>6.0641464860542973</v>
          </cell>
          <cell r="U14">
            <v>3</v>
          </cell>
          <cell r="V14">
            <v>12.33</v>
          </cell>
          <cell r="W14">
            <v>4</v>
          </cell>
          <cell r="X14">
            <v>12.329000000000001</v>
          </cell>
          <cell r="Y14">
            <v>4</v>
          </cell>
          <cell r="Z14">
            <v>12.548999999999999</v>
          </cell>
          <cell r="AA14">
            <v>9.9999999999944578E-4</v>
          </cell>
          <cell r="AB14">
            <v>1</v>
          </cell>
        </row>
        <row r="15">
          <cell r="A15" t="str">
            <v>SW</v>
          </cell>
          <cell r="B15">
            <v>4</v>
          </cell>
          <cell r="C15">
            <v>5</v>
          </cell>
          <cell r="D15" t="str">
            <v>S</v>
          </cell>
          <cell r="E15">
            <v>32</v>
          </cell>
          <cell r="F15">
            <v>25</v>
          </cell>
          <cell r="G15" t="str">
            <v>W</v>
          </cell>
          <cell r="H15">
            <v>12.1</v>
          </cell>
          <cell r="I15" t="str">
            <v>m.</v>
          </cell>
          <cell r="J15">
            <v>20012.6325</v>
          </cell>
          <cell r="K15">
            <v>19993.531500000001</v>
          </cell>
          <cell r="L15">
            <v>-10.214499999999999</v>
          </cell>
          <cell r="M15">
            <v>31.7515</v>
          </cell>
          <cell r="N15">
            <v>-6.4865000000000004</v>
          </cell>
          <cell r="O15">
            <v>-324.32569674999996</v>
          </cell>
          <cell r="P15">
            <v>-10.214499999999999</v>
          </cell>
          <cell r="Q15">
            <v>-6.4865000000000004</v>
          </cell>
          <cell r="R15">
            <v>32.416666666666664</v>
          </cell>
          <cell r="S15">
            <v>32.416666666666664</v>
          </cell>
          <cell r="T15">
            <v>0.56577756585482841</v>
          </cell>
          <cell r="U15">
            <v>4</v>
          </cell>
          <cell r="V15">
            <v>32.25</v>
          </cell>
          <cell r="W15">
            <v>12.1</v>
          </cell>
          <cell r="X15">
            <v>32.25</v>
          </cell>
          <cell r="Y15">
            <v>12.1</v>
          </cell>
          <cell r="Z15">
            <v>32.416699999999999</v>
          </cell>
          <cell r="AA15">
            <v>0</v>
          </cell>
          <cell r="AB15">
            <v>2</v>
          </cell>
        </row>
        <row r="16">
          <cell r="A16" t="str">
            <v>NW</v>
          </cell>
          <cell r="B16">
            <v>5</v>
          </cell>
          <cell r="C16">
            <v>1</v>
          </cell>
          <cell r="D16" t="str">
            <v>N</v>
          </cell>
          <cell r="E16">
            <v>62</v>
          </cell>
          <cell r="F16">
            <v>55</v>
          </cell>
          <cell r="G16" t="str">
            <v>W</v>
          </cell>
          <cell r="H16">
            <v>14.19</v>
          </cell>
          <cell r="I16" t="str">
            <v>m.</v>
          </cell>
          <cell r="J16">
            <v>19999.998500000002</v>
          </cell>
          <cell r="K16">
            <v>19999.992010000002</v>
          </cell>
          <cell r="L16">
            <v>6.4605100000000002</v>
          </cell>
          <cell r="M16">
            <v>12.631</v>
          </cell>
          <cell r="N16">
            <v>-12.634</v>
          </cell>
          <cell r="O16">
            <v>81.602701809999999</v>
          </cell>
          <cell r="P16">
            <v>6.4605100000000002</v>
          </cell>
          <cell r="Q16">
            <v>-12.634</v>
          </cell>
          <cell r="R16">
            <v>62.916666666666664</v>
          </cell>
          <cell r="S16">
            <v>117.08333333333334</v>
          </cell>
          <cell r="T16">
            <v>2.0434896658766943</v>
          </cell>
          <cell r="U16">
            <v>5</v>
          </cell>
          <cell r="V16">
            <v>62.55</v>
          </cell>
          <cell r="W16">
            <v>14.19</v>
          </cell>
          <cell r="X16">
            <v>62.55</v>
          </cell>
          <cell r="Y16">
            <v>14.19</v>
          </cell>
          <cell r="Z16">
            <v>62.91666</v>
          </cell>
          <cell r="AA16">
            <v>0</v>
          </cell>
          <cell r="AB16">
            <v>3</v>
          </cell>
        </row>
        <row r="17">
          <cell r="D17" t="e">
            <v>#VALUE!</v>
          </cell>
          <cell r="G17" t="e">
            <v>#VALUE!</v>
          </cell>
          <cell r="I17" t="str">
            <v>m.</v>
          </cell>
          <cell r="J17">
            <v>19999.998500000002</v>
          </cell>
          <cell r="K17">
            <v>19999.992010000002</v>
          </cell>
          <cell r="L17">
            <v>0</v>
          </cell>
          <cell r="M17">
            <v>-3.0000000000001137E-3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6</v>
          </cell>
          <cell r="V17">
            <v>0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 t="e">
            <v>#DIV/0!</v>
          </cell>
          <cell r="AB17">
            <v>4</v>
          </cell>
        </row>
        <row r="18">
          <cell r="D18" t="e">
            <v>#VALUE!</v>
          </cell>
          <cell r="G18" t="e">
            <v>#VALUE!</v>
          </cell>
          <cell r="I18" t="str">
            <v>m.</v>
          </cell>
          <cell r="J18">
            <v>19999.998500000002</v>
          </cell>
          <cell r="K18">
            <v>19999.992010000002</v>
          </cell>
          <cell r="L18">
            <v>0</v>
          </cell>
          <cell r="M18">
            <v>-3.0000000000001137E-3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7</v>
          </cell>
          <cell r="V18">
            <v>0</v>
          </cell>
          <cell r="W18">
            <v>0</v>
          </cell>
          <cell r="X18" t="e">
            <v>#DIV/0!</v>
          </cell>
          <cell r="Y18">
            <v>0</v>
          </cell>
          <cell r="Z18" t="e">
            <v>#DIV/0!</v>
          </cell>
          <cell r="AA18" t="e">
            <v>#DIV/0!</v>
          </cell>
          <cell r="AB18">
            <v>5</v>
          </cell>
        </row>
        <row r="19">
          <cell r="D19" t="e">
            <v>#VALUE!</v>
          </cell>
          <cell r="G19" t="e">
            <v>#VALUE!</v>
          </cell>
          <cell r="I19" t="str">
            <v>m.</v>
          </cell>
          <cell r="J19">
            <v>19999.998500000002</v>
          </cell>
          <cell r="K19">
            <v>19999.992010000002</v>
          </cell>
          <cell r="L19">
            <v>0</v>
          </cell>
          <cell r="M19">
            <v>-3.0000000000001137E-3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8</v>
          </cell>
          <cell r="V19">
            <v>0</v>
          </cell>
          <cell r="W19">
            <v>0</v>
          </cell>
          <cell r="X19" t="e">
            <v>#DIV/0!</v>
          </cell>
          <cell r="Y19">
            <v>0</v>
          </cell>
          <cell r="Z19" t="e">
            <v>#DIV/0!</v>
          </cell>
          <cell r="AA19" t="e">
            <v>#DIV/0!</v>
          </cell>
          <cell r="AB19">
            <v>6</v>
          </cell>
        </row>
        <row r="20">
          <cell r="D20" t="e">
            <v>#VALUE!</v>
          </cell>
          <cell r="G20" t="e">
            <v>#VALUE!</v>
          </cell>
          <cell r="I20" t="str">
            <v>m.</v>
          </cell>
          <cell r="J20">
            <v>19999.998500000002</v>
          </cell>
          <cell r="K20">
            <v>19999.992010000002</v>
          </cell>
          <cell r="L20">
            <v>0</v>
          </cell>
          <cell r="M20">
            <v>-3.0000000000001137E-3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9</v>
          </cell>
          <cell r="V20">
            <v>0</v>
          </cell>
          <cell r="W20">
            <v>0</v>
          </cell>
          <cell r="X20" t="e">
            <v>#DIV/0!</v>
          </cell>
          <cell r="Y20">
            <v>0</v>
          </cell>
          <cell r="Z20" t="e">
            <v>#DIV/0!</v>
          </cell>
          <cell r="AA20" t="e">
            <v>#DIV/0!</v>
          </cell>
          <cell r="AB20">
            <v>7</v>
          </cell>
        </row>
        <row r="21">
          <cell r="D21" t="e">
            <v>#VALUE!</v>
          </cell>
          <cell r="G21" t="e">
            <v>#VALUE!</v>
          </cell>
          <cell r="I21" t="str">
            <v>m.</v>
          </cell>
          <cell r="J21">
            <v>19999.998500000002</v>
          </cell>
          <cell r="K21">
            <v>19999.992010000002</v>
          </cell>
          <cell r="L21">
            <v>0</v>
          </cell>
          <cell r="M21">
            <v>-3.0000000000001137E-3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</v>
          </cell>
          <cell r="V21">
            <v>0</v>
          </cell>
          <cell r="W21">
            <v>0</v>
          </cell>
          <cell r="X21" t="e">
            <v>#DIV/0!</v>
          </cell>
          <cell r="Y21">
            <v>0</v>
          </cell>
          <cell r="Z21" t="e">
            <v>#DIV/0!</v>
          </cell>
          <cell r="AA21" t="e">
            <v>#DIV/0!</v>
          </cell>
          <cell r="AB21">
            <v>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154"/>
  <sheetViews>
    <sheetView tabSelected="1" view="pageBreakPreview" zoomScaleNormal="130" zoomScaleSheetLayoutView="100" workbookViewId="0">
      <selection sqref="A1:T1"/>
    </sheetView>
  </sheetViews>
  <sheetFormatPr defaultColWidth="9.140625" defaultRowHeight="14.25" customHeight="1" x14ac:dyDescent="0.2"/>
  <cols>
    <col min="1" max="20" width="2.7109375" style="190" customWidth="1"/>
    <col min="21" max="21" width="2.5703125" style="190" customWidth="1"/>
    <col min="22" max="22" width="10.7109375" style="191" customWidth="1"/>
    <col min="23" max="16384" width="9.140625" style="190"/>
  </cols>
  <sheetData>
    <row r="1" spans="1:20" ht="15" customHeight="1" x14ac:dyDescent="0.2">
      <c r="A1" s="214" t="s">
        <v>111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6"/>
    </row>
    <row r="2" spans="1:20" ht="15" customHeight="1" x14ac:dyDescent="0.2">
      <c r="A2" s="212" t="s">
        <v>112</v>
      </c>
      <c r="B2" s="213"/>
      <c r="C2" s="213"/>
      <c r="D2" s="213"/>
      <c r="E2" s="213"/>
      <c r="F2" s="197" t="s">
        <v>770</v>
      </c>
      <c r="G2" s="198"/>
      <c r="H2" s="198"/>
      <c r="I2" s="199"/>
      <c r="J2" s="197" t="s">
        <v>794</v>
      </c>
      <c r="K2" s="198"/>
      <c r="L2" s="198"/>
      <c r="M2" s="199"/>
      <c r="N2" s="197" t="s">
        <v>901</v>
      </c>
      <c r="O2" s="198"/>
      <c r="P2" s="198"/>
      <c r="Q2" s="199"/>
      <c r="R2" s="203" t="s">
        <v>247</v>
      </c>
      <c r="S2" s="204"/>
      <c r="T2" s="205"/>
    </row>
    <row r="3" spans="1:20" ht="15" customHeight="1" x14ac:dyDescent="0.2">
      <c r="A3" s="212" t="s">
        <v>113</v>
      </c>
      <c r="B3" s="213"/>
      <c r="C3" s="213"/>
      <c r="D3" s="213"/>
      <c r="E3" s="213"/>
      <c r="F3" s="197" t="s">
        <v>929</v>
      </c>
      <c r="G3" s="198"/>
      <c r="H3" s="198"/>
      <c r="I3" s="199"/>
      <c r="J3" s="197" t="s">
        <v>947</v>
      </c>
      <c r="K3" s="198"/>
      <c r="L3" s="198"/>
      <c r="M3" s="199"/>
      <c r="N3" s="197" t="s">
        <v>1054</v>
      </c>
      <c r="O3" s="198"/>
      <c r="P3" s="198"/>
      <c r="Q3" s="199"/>
      <c r="R3" s="206"/>
      <c r="S3" s="207"/>
      <c r="T3" s="208"/>
    </row>
    <row r="4" spans="1:20" ht="15" customHeight="1" x14ac:dyDescent="0.2">
      <c r="A4" s="212" t="s">
        <v>114</v>
      </c>
      <c r="B4" s="213"/>
      <c r="C4" s="213"/>
      <c r="D4" s="213"/>
      <c r="E4" s="213"/>
      <c r="F4" s="197" t="s">
        <v>1731</v>
      </c>
      <c r="G4" s="198"/>
      <c r="H4" s="198"/>
      <c r="I4" s="199"/>
      <c r="J4" s="197" t="s">
        <v>715</v>
      </c>
      <c r="K4" s="198"/>
      <c r="L4" s="198"/>
      <c r="M4" s="199"/>
      <c r="N4" s="197" t="s">
        <v>708</v>
      </c>
      <c r="O4" s="198"/>
      <c r="P4" s="198"/>
      <c r="Q4" s="199"/>
      <c r="R4" s="206"/>
      <c r="S4" s="207"/>
      <c r="T4" s="208"/>
    </row>
    <row r="5" spans="1:20" ht="15" customHeight="1" x14ac:dyDescent="0.2">
      <c r="A5" s="212" t="s">
        <v>115</v>
      </c>
      <c r="B5" s="213"/>
      <c r="C5" s="213"/>
      <c r="D5" s="213"/>
      <c r="E5" s="213"/>
      <c r="F5" s="197" t="s">
        <v>1080</v>
      </c>
      <c r="G5" s="198"/>
      <c r="H5" s="198"/>
      <c r="I5" s="199"/>
      <c r="J5" s="197" t="s">
        <v>1100</v>
      </c>
      <c r="K5" s="198"/>
      <c r="L5" s="198"/>
      <c r="M5" s="199"/>
      <c r="N5" s="197" t="s">
        <v>1207</v>
      </c>
      <c r="O5" s="198"/>
      <c r="P5" s="198"/>
      <c r="Q5" s="199"/>
      <c r="R5" s="209"/>
      <c r="S5" s="210"/>
      <c r="T5" s="211"/>
    </row>
    <row r="6" spans="1:20" ht="15" customHeight="1" x14ac:dyDescent="0.2">
      <c r="A6" s="212" t="s">
        <v>116</v>
      </c>
      <c r="B6" s="213"/>
      <c r="C6" s="213"/>
      <c r="D6" s="213"/>
      <c r="E6" s="213"/>
      <c r="F6" s="197" t="s">
        <v>445</v>
      </c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9"/>
    </row>
    <row r="7" spans="1:20" ht="15" customHeight="1" x14ac:dyDescent="0.2">
      <c r="A7" s="212" t="s">
        <v>117</v>
      </c>
      <c r="B7" s="213"/>
      <c r="C7" s="213"/>
      <c r="D7" s="213"/>
      <c r="E7" s="213"/>
      <c r="F7" s="200" t="s">
        <v>248</v>
      </c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2"/>
    </row>
    <row r="8" spans="1:20" ht="15" customHeight="1" x14ac:dyDescent="0.2">
      <c r="A8" s="212" t="s">
        <v>118</v>
      </c>
      <c r="B8" s="213"/>
      <c r="C8" s="213"/>
      <c r="D8" s="213"/>
      <c r="E8" s="213"/>
      <c r="F8" s="200" t="s">
        <v>249</v>
      </c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2"/>
    </row>
    <row r="9" spans="1:20" ht="15" customHeight="1" x14ac:dyDescent="0.2">
      <c r="A9" s="221" t="s">
        <v>119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3"/>
    </row>
    <row r="10" spans="1:20" ht="15" customHeight="1" x14ac:dyDescent="0.2">
      <c r="A10" s="212" t="s">
        <v>120</v>
      </c>
      <c r="B10" s="213"/>
      <c r="C10" s="213"/>
      <c r="D10" s="213"/>
      <c r="E10" s="213"/>
      <c r="F10" s="213"/>
      <c r="G10" s="213"/>
      <c r="H10" s="213"/>
      <c r="I10" s="197" t="s">
        <v>448</v>
      </c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9"/>
    </row>
    <row r="11" spans="1:20" ht="15" customHeight="1" x14ac:dyDescent="0.2">
      <c r="A11" s="221" t="s">
        <v>121</v>
      </c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3"/>
    </row>
    <row r="12" spans="1:20" ht="15" customHeight="1" x14ac:dyDescent="0.2">
      <c r="A12" s="207" t="s">
        <v>122</v>
      </c>
      <c r="B12" s="207"/>
      <c r="C12" s="207"/>
      <c r="D12" s="208"/>
      <c r="E12" s="219" t="s">
        <v>250</v>
      </c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20"/>
    </row>
    <row r="13" spans="1:20" ht="15" customHeight="1" x14ac:dyDescent="0.2">
      <c r="A13" s="207" t="s">
        <v>123</v>
      </c>
      <c r="B13" s="207"/>
      <c r="C13" s="207"/>
      <c r="D13" s="208"/>
      <c r="E13" s="217" t="s">
        <v>251</v>
      </c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8"/>
    </row>
    <row r="14" spans="1:20" ht="15" customHeight="1" x14ac:dyDescent="0.2">
      <c r="A14" s="210" t="s">
        <v>124</v>
      </c>
      <c r="B14" s="210"/>
      <c r="C14" s="210"/>
      <c r="D14" s="211"/>
      <c r="E14" s="217" t="s">
        <v>252</v>
      </c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8"/>
    </row>
    <row r="15" spans="1:20" ht="15" customHeight="1" x14ac:dyDescent="0.2">
      <c r="A15" s="221" t="s">
        <v>125</v>
      </c>
      <c r="B15" s="222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3"/>
    </row>
    <row r="16" spans="1:20" ht="15" customHeight="1" x14ac:dyDescent="0.2">
      <c r="A16" s="207" t="s">
        <v>126</v>
      </c>
      <c r="B16" s="207"/>
      <c r="C16" s="207"/>
      <c r="D16" s="208"/>
      <c r="E16" s="224" t="s">
        <v>253</v>
      </c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5"/>
    </row>
    <row r="17" spans="1:20" ht="15" customHeight="1" x14ac:dyDescent="0.2">
      <c r="A17" s="207" t="s">
        <v>127</v>
      </c>
      <c r="B17" s="207"/>
      <c r="C17" s="207"/>
      <c r="D17" s="208"/>
      <c r="E17" s="201" t="s">
        <v>254</v>
      </c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2"/>
    </row>
    <row r="18" spans="1:20" ht="15" customHeight="1" x14ac:dyDescent="0.2">
      <c r="A18" s="210" t="s">
        <v>128</v>
      </c>
      <c r="B18" s="210"/>
      <c r="C18" s="210"/>
      <c r="D18" s="211"/>
      <c r="E18" s="201" t="s">
        <v>255</v>
      </c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2"/>
    </row>
    <row r="19" spans="1:20" ht="15" customHeight="1" x14ac:dyDescent="0.2">
      <c r="A19" s="227" t="s">
        <v>129</v>
      </c>
      <c r="B19" s="228"/>
      <c r="C19" s="228"/>
      <c r="D19" s="228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3"/>
    </row>
    <row r="20" spans="1:20" ht="15" customHeight="1" x14ac:dyDescent="0.2">
      <c r="A20" s="212" t="s">
        <v>130</v>
      </c>
      <c r="B20" s="213"/>
      <c r="C20" s="226"/>
      <c r="D20" s="200" t="s">
        <v>256</v>
      </c>
      <c r="E20" s="201"/>
      <c r="F20" s="201"/>
      <c r="G20" s="201"/>
      <c r="H20" s="201"/>
      <c r="I20" s="201"/>
      <c r="J20" s="202"/>
      <c r="K20" s="212" t="s">
        <v>136</v>
      </c>
      <c r="L20" s="213"/>
      <c r="M20" s="213"/>
      <c r="N20" s="226"/>
      <c r="O20" s="197" t="s">
        <v>1229</v>
      </c>
      <c r="P20" s="199"/>
      <c r="Q20" s="197" t="s">
        <v>1252</v>
      </c>
      <c r="R20" s="199"/>
      <c r="S20" s="197" t="s">
        <v>1332</v>
      </c>
      <c r="T20" s="199"/>
    </row>
    <row r="21" spans="1:20" ht="15" customHeight="1" x14ac:dyDescent="0.2">
      <c r="A21" s="212" t="s">
        <v>131</v>
      </c>
      <c r="B21" s="213"/>
      <c r="C21" s="213"/>
      <c r="D21" s="226"/>
      <c r="E21" s="200" t="s">
        <v>257</v>
      </c>
      <c r="F21" s="201"/>
      <c r="G21" s="201"/>
      <c r="H21" s="201"/>
      <c r="I21" s="201"/>
      <c r="J21" s="202"/>
      <c r="K21" s="212" t="s">
        <v>137</v>
      </c>
      <c r="L21" s="213"/>
      <c r="M21" s="213"/>
      <c r="N21" s="226"/>
      <c r="O21" s="197" t="s">
        <v>453</v>
      </c>
      <c r="P21" s="198"/>
      <c r="Q21" s="198"/>
      <c r="R21" s="198"/>
      <c r="S21" s="198"/>
      <c r="T21" s="199"/>
    </row>
    <row r="22" spans="1:20" ht="15" customHeight="1" x14ac:dyDescent="0.2">
      <c r="A22" s="212" t="s">
        <v>132</v>
      </c>
      <c r="B22" s="213"/>
      <c r="C22" s="213"/>
      <c r="D22" s="213"/>
      <c r="E22" s="226"/>
      <c r="F22" s="200" t="s">
        <v>258</v>
      </c>
      <c r="G22" s="202"/>
      <c r="H22" s="212" t="s">
        <v>135</v>
      </c>
      <c r="I22" s="226"/>
      <c r="J22" s="200" t="s">
        <v>259</v>
      </c>
      <c r="K22" s="202"/>
      <c r="L22" s="212" t="s">
        <v>138</v>
      </c>
      <c r="M22" s="213"/>
      <c r="N22" s="226"/>
      <c r="O22" s="212" t="s">
        <v>246</v>
      </c>
      <c r="P22" s="213"/>
      <c r="Q22" s="213"/>
      <c r="R22" s="213"/>
      <c r="S22" s="213"/>
      <c r="T22" s="226"/>
    </row>
    <row r="23" spans="1:20" ht="15" customHeight="1" x14ac:dyDescent="0.2">
      <c r="A23" s="212" t="s">
        <v>133</v>
      </c>
      <c r="B23" s="213"/>
      <c r="C23" s="213"/>
      <c r="D23" s="213"/>
      <c r="E23" s="213"/>
      <c r="F23" s="226"/>
      <c r="G23" s="200" t="s">
        <v>260</v>
      </c>
      <c r="H23" s="201"/>
      <c r="I23" s="201"/>
      <c r="J23" s="202"/>
      <c r="K23" s="212" t="s">
        <v>139</v>
      </c>
      <c r="L23" s="213"/>
      <c r="M23" s="213"/>
      <c r="N23" s="213"/>
      <c r="O23" s="213"/>
      <c r="P23" s="226"/>
      <c r="Q23" s="200" t="s">
        <v>261</v>
      </c>
      <c r="R23" s="201"/>
      <c r="S23" s="201"/>
      <c r="T23" s="202"/>
    </row>
    <row r="24" spans="1:20" ht="15" customHeight="1" x14ac:dyDescent="0.2">
      <c r="A24" s="212" t="s">
        <v>134</v>
      </c>
      <c r="B24" s="213"/>
      <c r="C24" s="213"/>
      <c r="D24" s="226"/>
      <c r="E24" s="230" t="s">
        <v>262</v>
      </c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2"/>
    </row>
    <row r="25" spans="1:20" ht="15" customHeight="1" x14ac:dyDescent="0.2">
      <c r="A25" s="221" t="s">
        <v>140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3"/>
    </row>
    <row r="26" spans="1:20" ht="15" customHeight="1" x14ac:dyDescent="0.2">
      <c r="A26" s="207" t="s">
        <v>141</v>
      </c>
      <c r="B26" s="207"/>
      <c r="C26" s="207"/>
      <c r="D26" s="208"/>
      <c r="E26" s="229" t="s">
        <v>263</v>
      </c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5"/>
    </row>
    <row r="27" spans="1:20" ht="15" customHeight="1" x14ac:dyDescent="0.2">
      <c r="A27" s="207" t="s">
        <v>142</v>
      </c>
      <c r="B27" s="207"/>
      <c r="C27" s="207"/>
      <c r="D27" s="208"/>
      <c r="E27" s="200" t="s">
        <v>264</v>
      </c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2"/>
    </row>
    <row r="28" spans="1:20" ht="15" customHeight="1" x14ac:dyDescent="0.2">
      <c r="A28" s="210" t="s">
        <v>143</v>
      </c>
      <c r="B28" s="210"/>
      <c r="C28" s="210"/>
      <c r="D28" s="211"/>
      <c r="E28" s="200" t="s">
        <v>265</v>
      </c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2"/>
    </row>
    <row r="29" spans="1:20" ht="15" customHeight="1" x14ac:dyDescent="0.2">
      <c r="A29" s="212" t="s">
        <v>144</v>
      </c>
      <c r="B29" s="213"/>
      <c r="C29" s="226"/>
      <c r="D29" s="200" t="s">
        <v>266</v>
      </c>
      <c r="E29" s="201"/>
      <c r="F29" s="201"/>
      <c r="G29" s="201"/>
      <c r="H29" s="201"/>
      <c r="I29" s="201"/>
      <c r="J29" s="202"/>
      <c r="K29" s="212" t="s">
        <v>147</v>
      </c>
      <c r="L29" s="213"/>
      <c r="M29" s="213"/>
      <c r="N29" s="226"/>
      <c r="O29" s="197" t="s">
        <v>1382</v>
      </c>
      <c r="P29" s="199"/>
      <c r="Q29" s="197" t="s">
        <v>1405</v>
      </c>
      <c r="R29" s="199"/>
      <c r="S29" s="197" t="s">
        <v>1475</v>
      </c>
      <c r="T29" s="199"/>
    </row>
    <row r="30" spans="1:20" ht="15" customHeight="1" x14ac:dyDescent="0.2">
      <c r="A30" s="212" t="s">
        <v>145</v>
      </c>
      <c r="B30" s="213"/>
      <c r="C30" s="213"/>
      <c r="D30" s="226"/>
      <c r="E30" s="200" t="s">
        <v>267</v>
      </c>
      <c r="F30" s="201"/>
      <c r="G30" s="201"/>
      <c r="H30" s="201"/>
      <c r="I30" s="201"/>
      <c r="J30" s="202"/>
      <c r="K30" s="212" t="s">
        <v>245</v>
      </c>
      <c r="L30" s="213"/>
      <c r="M30" s="213"/>
      <c r="N30" s="213"/>
      <c r="O30" s="213"/>
      <c r="P30" s="213"/>
      <c r="Q30" s="213"/>
      <c r="R30" s="213"/>
      <c r="S30" s="213"/>
      <c r="T30" s="226"/>
    </row>
    <row r="31" spans="1:20" ht="15" customHeight="1" x14ac:dyDescent="0.2">
      <c r="A31" s="212" t="s">
        <v>146</v>
      </c>
      <c r="B31" s="213"/>
      <c r="C31" s="213"/>
      <c r="D31" s="226"/>
      <c r="E31" s="230" t="s">
        <v>268</v>
      </c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4"/>
    </row>
    <row r="32" spans="1:20" ht="15" customHeight="1" x14ac:dyDescent="0.2">
      <c r="A32" s="235" t="s">
        <v>148</v>
      </c>
      <c r="B32" s="236"/>
      <c r="C32" s="236"/>
      <c r="D32" s="236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3"/>
    </row>
    <row r="33" spans="1:20" ht="15" customHeight="1" x14ac:dyDescent="0.2">
      <c r="A33" s="212" t="s">
        <v>464</v>
      </c>
      <c r="B33" s="213"/>
      <c r="C33" s="213"/>
      <c r="D33" s="213"/>
      <c r="E33" s="226"/>
      <c r="F33" s="200" t="s">
        <v>269</v>
      </c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2"/>
    </row>
    <row r="34" spans="1:20" ht="15" customHeight="1" x14ac:dyDescent="0.2">
      <c r="A34" s="212" t="s">
        <v>149</v>
      </c>
      <c r="B34" s="213"/>
      <c r="C34" s="213"/>
      <c r="D34" s="213"/>
      <c r="E34" s="226"/>
      <c r="F34" s="200" t="s">
        <v>270</v>
      </c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2"/>
    </row>
    <row r="35" spans="1:20" ht="15" customHeight="1" x14ac:dyDescent="0.2">
      <c r="A35" s="212" t="s">
        <v>150</v>
      </c>
      <c r="B35" s="213"/>
      <c r="C35" s="213"/>
      <c r="D35" s="213"/>
      <c r="E35" s="226"/>
      <c r="F35" s="200" t="s">
        <v>271</v>
      </c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2"/>
    </row>
    <row r="36" spans="1:20" ht="15" customHeight="1" x14ac:dyDescent="0.2">
      <c r="A36" s="212" t="s">
        <v>151</v>
      </c>
      <c r="B36" s="213"/>
      <c r="C36" s="213"/>
      <c r="D36" s="213"/>
      <c r="E36" s="226"/>
      <c r="F36" s="200" t="s">
        <v>272</v>
      </c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2"/>
    </row>
    <row r="37" spans="1:20" ht="15" customHeight="1" x14ac:dyDescent="0.2">
      <c r="A37" s="212" t="s">
        <v>152</v>
      </c>
      <c r="B37" s="213"/>
      <c r="C37" s="213"/>
      <c r="D37" s="213"/>
      <c r="E37" s="226"/>
      <c r="F37" s="200" t="s">
        <v>273</v>
      </c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2"/>
    </row>
    <row r="38" spans="1:20" ht="15" customHeight="1" x14ac:dyDescent="0.2">
      <c r="A38" s="212" t="s">
        <v>153</v>
      </c>
      <c r="B38" s="213"/>
      <c r="C38" s="213"/>
      <c r="D38" s="213"/>
      <c r="E38" s="226"/>
      <c r="F38" s="200" t="s">
        <v>274</v>
      </c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2"/>
    </row>
    <row r="39" spans="1:20" ht="15" customHeight="1" x14ac:dyDescent="0.2">
      <c r="A39" s="212" t="s">
        <v>154</v>
      </c>
      <c r="B39" s="213"/>
      <c r="C39" s="213"/>
      <c r="D39" s="213"/>
      <c r="E39" s="226"/>
      <c r="F39" s="200" t="s">
        <v>275</v>
      </c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2"/>
    </row>
    <row r="40" spans="1:20" ht="15" customHeight="1" x14ac:dyDescent="0.2">
      <c r="A40" s="212" t="s">
        <v>155</v>
      </c>
      <c r="B40" s="213"/>
      <c r="C40" s="213"/>
      <c r="D40" s="213"/>
      <c r="E40" s="226"/>
      <c r="F40" s="200" t="s">
        <v>276</v>
      </c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2"/>
    </row>
    <row r="41" spans="1:20" ht="15" customHeight="1" x14ac:dyDescent="0.2">
      <c r="A41" s="212" t="s">
        <v>156</v>
      </c>
      <c r="B41" s="213"/>
      <c r="C41" s="213"/>
      <c r="D41" s="213"/>
      <c r="E41" s="226"/>
      <c r="F41" s="200" t="s">
        <v>277</v>
      </c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2"/>
    </row>
    <row r="42" spans="1:20" ht="15" customHeight="1" x14ac:dyDescent="0.2">
      <c r="A42" s="212" t="s">
        <v>157</v>
      </c>
      <c r="B42" s="213"/>
      <c r="C42" s="213"/>
      <c r="D42" s="213"/>
      <c r="E42" s="226"/>
      <c r="F42" s="200" t="s">
        <v>278</v>
      </c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2"/>
    </row>
    <row r="43" spans="1:20" ht="15" customHeight="1" x14ac:dyDescent="0.2">
      <c r="A43" s="212" t="s">
        <v>158</v>
      </c>
      <c r="B43" s="213"/>
      <c r="C43" s="213"/>
      <c r="D43" s="213"/>
      <c r="E43" s="226"/>
      <c r="F43" s="200" t="s">
        <v>279</v>
      </c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2"/>
    </row>
    <row r="44" spans="1:20" ht="15" customHeight="1" x14ac:dyDescent="0.2">
      <c r="A44" s="212" t="s">
        <v>159</v>
      </c>
      <c r="B44" s="213"/>
      <c r="C44" s="213"/>
      <c r="D44" s="213"/>
      <c r="E44" s="226"/>
      <c r="F44" s="200" t="s">
        <v>280</v>
      </c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2"/>
    </row>
    <row r="45" spans="1:20" ht="15" customHeight="1" x14ac:dyDescent="0.2">
      <c r="A45" s="238" t="s">
        <v>160</v>
      </c>
      <c r="B45" s="238"/>
      <c r="C45" s="238"/>
      <c r="D45" s="238"/>
      <c r="E45" s="238"/>
      <c r="F45" s="238"/>
      <c r="G45" s="197" t="s">
        <v>465</v>
      </c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9"/>
    </row>
    <row r="46" spans="1:20" ht="15" customHeight="1" x14ac:dyDescent="0.2">
      <c r="A46" s="238" t="s">
        <v>161</v>
      </c>
      <c r="B46" s="238"/>
      <c r="C46" s="238"/>
      <c r="D46" s="238"/>
      <c r="E46" s="238"/>
      <c r="F46" s="238"/>
      <c r="G46" s="200" t="s">
        <v>281</v>
      </c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2"/>
    </row>
    <row r="47" spans="1:20" ht="15" customHeight="1" x14ac:dyDescent="0.2">
      <c r="A47" s="238" t="s">
        <v>162</v>
      </c>
      <c r="B47" s="238"/>
      <c r="C47" s="238"/>
      <c r="D47" s="238"/>
      <c r="E47" s="238"/>
      <c r="F47" s="238"/>
      <c r="G47" s="200" t="s">
        <v>282</v>
      </c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2"/>
    </row>
    <row r="48" spans="1:20" ht="15" customHeight="1" x14ac:dyDescent="0.2">
      <c r="A48" s="238" t="s">
        <v>163</v>
      </c>
      <c r="B48" s="238"/>
      <c r="C48" s="238"/>
      <c r="D48" s="238"/>
      <c r="E48" s="238"/>
      <c r="F48" s="238"/>
      <c r="G48" s="200" t="s">
        <v>283</v>
      </c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2"/>
    </row>
    <row r="49" spans="1:20" ht="15" customHeight="1" x14ac:dyDescent="0.2">
      <c r="A49" s="238" t="s">
        <v>164</v>
      </c>
      <c r="B49" s="238"/>
      <c r="C49" s="238"/>
      <c r="D49" s="238"/>
      <c r="E49" s="238"/>
      <c r="F49" s="238"/>
      <c r="G49" s="238"/>
      <c r="H49" s="238"/>
      <c r="I49" s="238"/>
      <c r="J49" s="200" t="s">
        <v>284</v>
      </c>
      <c r="K49" s="201"/>
      <c r="L49" s="201"/>
      <c r="M49" s="201"/>
      <c r="N49" s="201"/>
      <c r="O49" s="201"/>
      <c r="P49" s="201"/>
      <c r="Q49" s="201"/>
      <c r="R49" s="201"/>
      <c r="S49" s="201"/>
      <c r="T49" s="202"/>
    </row>
    <row r="50" spans="1:20" ht="15" customHeight="1" x14ac:dyDescent="0.2">
      <c r="A50" s="238" t="s">
        <v>165</v>
      </c>
      <c r="B50" s="238"/>
      <c r="C50" s="238"/>
      <c r="D50" s="238"/>
      <c r="E50" s="238"/>
      <c r="F50" s="238"/>
      <c r="G50" s="238"/>
      <c r="H50" s="200" t="s">
        <v>285</v>
      </c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2"/>
    </row>
    <row r="51" spans="1:20" ht="15" customHeight="1" x14ac:dyDescent="0.2">
      <c r="A51" s="237" t="s">
        <v>166</v>
      </c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</row>
    <row r="52" spans="1:20" ht="15" customHeight="1" x14ac:dyDescent="0.2">
      <c r="A52" s="212" t="s">
        <v>167</v>
      </c>
      <c r="B52" s="213"/>
      <c r="C52" s="213"/>
      <c r="D52" s="213"/>
      <c r="E52" s="213"/>
      <c r="F52" s="213"/>
      <c r="G52" s="213"/>
      <c r="H52" s="226"/>
      <c r="I52" s="200" t="s">
        <v>286</v>
      </c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2"/>
    </row>
    <row r="53" spans="1:20" ht="15" customHeight="1" x14ac:dyDescent="0.2">
      <c r="A53" s="238" t="s">
        <v>168</v>
      </c>
      <c r="B53" s="238"/>
      <c r="C53" s="238"/>
      <c r="D53" s="238"/>
      <c r="E53" s="239" t="s">
        <v>287</v>
      </c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40"/>
    </row>
    <row r="54" spans="1:20" ht="15" customHeight="1" x14ac:dyDescent="0.2">
      <c r="A54" s="212" t="s">
        <v>169</v>
      </c>
      <c r="B54" s="213"/>
      <c r="C54" s="213"/>
      <c r="D54" s="213"/>
      <c r="E54" s="213"/>
      <c r="F54" s="213"/>
      <c r="G54" s="226"/>
      <c r="H54" s="200" t="s">
        <v>288</v>
      </c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2"/>
    </row>
    <row r="55" spans="1:20" ht="15" customHeight="1" x14ac:dyDescent="0.2">
      <c r="A55" s="238" t="s">
        <v>170</v>
      </c>
      <c r="B55" s="238"/>
      <c r="C55" s="238"/>
      <c r="D55" s="238"/>
      <c r="E55" s="239" t="s">
        <v>289</v>
      </c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40"/>
    </row>
    <row r="56" spans="1:20" ht="15" customHeight="1" x14ac:dyDescent="0.2">
      <c r="A56" s="212" t="s">
        <v>171</v>
      </c>
      <c r="B56" s="213"/>
      <c r="C56" s="213"/>
      <c r="D56" s="213"/>
      <c r="E56" s="213"/>
      <c r="F56" s="213"/>
      <c r="G56" s="213"/>
      <c r="H56" s="226"/>
      <c r="I56" s="200" t="s">
        <v>290</v>
      </c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2"/>
    </row>
    <row r="57" spans="1:20" ht="15" customHeight="1" x14ac:dyDescent="0.2">
      <c r="A57" s="238" t="s">
        <v>172</v>
      </c>
      <c r="B57" s="238"/>
      <c r="C57" s="238"/>
      <c r="D57" s="238"/>
      <c r="E57" s="239" t="s">
        <v>291</v>
      </c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40"/>
    </row>
    <row r="58" spans="1:20" ht="15" customHeight="1" x14ac:dyDescent="0.2">
      <c r="A58" s="212" t="s">
        <v>173</v>
      </c>
      <c r="B58" s="213"/>
      <c r="C58" s="213"/>
      <c r="D58" s="213"/>
      <c r="E58" s="213"/>
      <c r="F58" s="213"/>
      <c r="G58" s="226"/>
      <c r="H58" s="200" t="s">
        <v>292</v>
      </c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2"/>
    </row>
    <row r="59" spans="1:20" ht="15" customHeight="1" x14ac:dyDescent="0.2">
      <c r="A59" s="238" t="s">
        <v>174</v>
      </c>
      <c r="B59" s="238"/>
      <c r="C59" s="238"/>
      <c r="D59" s="238"/>
      <c r="E59" s="239" t="s">
        <v>293</v>
      </c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40"/>
    </row>
    <row r="60" spans="1:20" ht="15" customHeight="1" x14ac:dyDescent="0.2">
      <c r="A60" s="235" t="s">
        <v>175</v>
      </c>
      <c r="B60" s="236"/>
      <c r="C60" s="236"/>
      <c r="D60" s="236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3"/>
    </row>
    <row r="61" spans="1:20" ht="15" customHeight="1" x14ac:dyDescent="0.2">
      <c r="A61" s="238" t="s">
        <v>176</v>
      </c>
      <c r="B61" s="238"/>
      <c r="C61" s="238"/>
      <c r="D61" s="200" t="s">
        <v>294</v>
      </c>
      <c r="E61" s="201"/>
      <c r="F61" s="201"/>
      <c r="G61" s="201"/>
      <c r="H61" s="201"/>
      <c r="I61" s="201"/>
      <c r="J61" s="202"/>
      <c r="K61" s="238" t="s">
        <v>182</v>
      </c>
      <c r="L61" s="238"/>
      <c r="M61" s="238"/>
      <c r="N61" s="238"/>
      <c r="O61" s="238"/>
      <c r="P61" s="241" t="s">
        <v>480</v>
      </c>
      <c r="Q61" s="241"/>
      <c r="R61" s="241"/>
      <c r="S61" s="241"/>
      <c r="T61" s="241"/>
    </row>
    <row r="62" spans="1:20" ht="15" customHeight="1" x14ac:dyDescent="0.2">
      <c r="A62" s="238" t="s">
        <v>177</v>
      </c>
      <c r="B62" s="238"/>
      <c r="C62" s="238"/>
      <c r="D62" s="238"/>
      <c r="E62" s="200" t="s">
        <v>295</v>
      </c>
      <c r="F62" s="201"/>
      <c r="G62" s="201"/>
      <c r="H62" s="201"/>
      <c r="I62" s="201"/>
      <c r="J62" s="201"/>
      <c r="K62" s="202"/>
      <c r="L62" s="238" t="s">
        <v>183</v>
      </c>
      <c r="M62" s="238"/>
      <c r="N62" s="200" t="s">
        <v>296</v>
      </c>
      <c r="O62" s="201"/>
      <c r="P62" s="201"/>
      <c r="Q62" s="201"/>
      <c r="R62" s="201"/>
      <c r="S62" s="201"/>
      <c r="T62" s="202"/>
    </row>
    <row r="63" spans="1:20" ht="15" customHeight="1" x14ac:dyDescent="0.2">
      <c r="A63" s="235" t="s">
        <v>178</v>
      </c>
      <c r="B63" s="236"/>
      <c r="C63" s="236"/>
      <c r="D63" s="236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3"/>
    </row>
    <row r="64" spans="1:20" ht="15" customHeight="1" x14ac:dyDescent="0.2">
      <c r="A64" s="212" t="s">
        <v>179</v>
      </c>
      <c r="B64" s="213"/>
      <c r="C64" s="213"/>
      <c r="D64" s="213"/>
      <c r="E64" s="226"/>
      <c r="F64" s="200" t="s">
        <v>297</v>
      </c>
      <c r="G64" s="201"/>
      <c r="H64" s="201"/>
      <c r="I64" s="201"/>
      <c r="J64" s="201"/>
      <c r="K64" s="201"/>
      <c r="L64" s="202"/>
      <c r="M64" s="212" t="s">
        <v>184</v>
      </c>
      <c r="N64" s="213"/>
      <c r="O64" s="226"/>
      <c r="P64" s="200" t="s">
        <v>298</v>
      </c>
      <c r="Q64" s="201"/>
      <c r="R64" s="201"/>
      <c r="S64" s="201"/>
      <c r="T64" s="202"/>
    </row>
    <row r="65" spans="1:20" ht="15" customHeight="1" x14ac:dyDescent="0.2">
      <c r="A65" s="212" t="s">
        <v>180</v>
      </c>
      <c r="B65" s="213"/>
      <c r="C65" s="213"/>
      <c r="D65" s="213"/>
      <c r="E65" s="213"/>
      <c r="F65" s="213"/>
      <c r="G65" s="226"/>
      <c r="H65" s="200" t="s">
        <v>299</v>
      </c>
      <c r="I65" s="201"/>
      <c r="J65" s="202"/>
      <c r="K65" s="212" t="s">
        <v>185</v>
      </c>
      <c r="L65" s="213"/>
      <c r="M65" s="213"/>
      <c r="N65" s="226"/>
      <c r="O65" s="197" t="s">
        <v>1535</v>
      </c>
      <c r="P65" s="199"/>
      <c r="Q65" s="197" t="s">
        <v>1558</v>
      </c>
      <c r="R65" s="199"/>
      <c r="S65" s="197" t="s">
        <v>1732</v>
      </c>
      <c r="T65" s="199"/>
    </row>
    <row r="66" spans="1:20" ht="15" customHeight="1" x14ac:dyDescent="0.2">
      <c r="A66" s="212" t="s">
        <v>181</v>
      </c>
      <c r="B66" s="226"/>
      <c r="C66" s="200" t="s">
        <v>300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2"/>
    </row>
    <row r="67" spans="1:20" ht="15" customHeight="1" x14ac:dyDescent="0.2">
      <c r="A67" s="235" t="s">
        <v>186</v>
      </c>
      <c r="B67" s="236"/>
      <c r="C67" s="236"/>
      <c r="D67" s="236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3"/>
    </row>
    <row r="68" spans="1:20" ht="15" customHeight="1" x14ac:dyDescent="0.2">
      <c r="A68" s="212" t="s">
        <v>187</v>
      </c>
      <c r="B68" s="213"/>
      <c r="C68" s="213"/>
      <c r="D68" s="213"/>
      <c r="E68" s="226"/>
      <c r="F68" s="200" t="s">
        <v>301</v>
      </c>
      <c r="G68" s="201"/>
      <c r="H68" s="201"/>
      <c r="I68" s="201"/>
      <c r="J68" s="201"/>
      <c r="K68" s="201"/>
      <c r="L68" s="202"/>
      <c r="M68" s="212" t="s">
        <v>190</v>
      </c>
      <c r="N68" s="213"/>
      <c r="O68" s="226"/>
      <c r="P68" s="200" t="s">
        <v>302</v>
      </c>
      <c r="Q68" s="201"/>
      <c r="R68" s="201"/>
      <c r="S68" s="201"/>
      <c r="T68" s="202"/>
    </row>
    <row r="69" spans="1:20" ht="15" customHeight="1" x14ac:dyDescent="0.2">
      <c r="A69" s="212" t="s">
        <v>188</v>
      </c>
      <c r="B69" s="213"/>
      <c r="C69" s="213"/>
      <c r="D69" s="213"/>
      <c r="E69" s="213"/>
      <c r="F69" s="213"/>
      <c r="G69" s="226"/>
      <c r="H69" s="200" t="s">
        <v>303</v>
      </c>
      <c r="I69" s="201"/>
      <c r="J69" s="202"/>
      <c r="K69" s="212" t="s">
        <v>191</v>
      </c>
      <c r="L69" s="213"/>
      <c r="M69" s="213"/>
      <c r="N69" s="226"/>
      <c r="O69" s="197" t="s">
        <v>1583</v>
      </c>
      <c r="P69" s="199"/>
      <c r="Q69" s="197" t="s">
        <v>1608</v>
      </c>
      <c r="R69" s="199"/>
      <c r="S69" s="197" t="s">
        <v>1721</v>
      </c>
      <c r="T69" s="199"/>
    </row>
    <row r="70" spans="1:20" ht="15" customHeight="1" x14ac:dyDescent="0.2">
      <c r="A70" s="212" t="s">
        <v>189</v>
      </c>
      <c r="B70" s="226"/>
      <c r="C70" s="200" t="s">
        <v>304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2"/>
    </row>
    <row r="71" spans="1:20" ht="15" customHeight="1" x14ac:dyDescent="0.2">
      <c r="A71" s="235" t="s">
        <v>192</v>
      </c>
      <c r="B71" s="236"/>
      <c r="C71" s="236"/>
      <c r="D71" s="236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3"/>
    </row>
    <row r="72" spans="1:20" ht="15" customHeight="1" x14ac:dyDescent="0.2">
      <c r="A72" s="212" t="s">
        <v>193</v>
      </c>
      <c r="B72" s="213"/>
      <c r="C72" s="226"/>
      <c r="D72" s="200" t="s">
        <v>305</v>
      </c>
      <c r="E72" s="201"/>
      <c r="F72" s="201"/>
      <c r="G72" s="201"/>
      <c r="H72" s="201"/>
      <c r="I72" s="201"/>
      <c r="J72" s="202"/>
      <c r="K72" s="212" t="s">
        <v>196</v>
      </c>
      <c r="L72" s="213"/>
      <c r="M72" s="213"/>
      <c r="N72" s="226"/>
      <c r="O72" s="200" t="s">
        <v>306</v>
      </c>
      <c r="P72" s="201"/>
      <c r="Q72" s="201"/>
      <c r="R72" s="201"/>
      <c r="S72" s="201"/>
      <c r="T72" s="202"/>
    </row>
    <row r="73" spans="1:20" ht="15" customHeight="1" x14ac:dyDescent="0.2">
      <c r="A73" s="212" t="s">
        <v>194</v>
      </c>
      <c r="B73" s="213"/>
      <c r="C73" s="213"/>
      <c r="D73" s="213"/>
      <c r="E73" s="213"/>
      <c r="F73" s="213"/>
      <c r="G73" s="226"/>
      <c r="H73" s="200" t="s">
        <v>307</v>
      </c>
      <c r="I73" s="201"/>
      <c r="J73" s="201"/>
      <c r="K73" s="202"/>
      <c r="L73" s="212" t="s">
        <v>197</v>
      </c>
      <c r="M73" s="213"/>
      <c r="N73" s="213"/>
      <c r="O73" s="213"/>
      <c r="P73" s="242" t="s">
        <v>308</v>
      </c>
      <c r="Q73" s="242"/>
      <c r="R73" s="242"/>
      <c r="S73" s="242"/>
      <c r="T73" s="242"/>
    </row>
    <row r="74" spans="1:20" ht="15" customHeight="1" x14ac:dyDescent="0.2">
      <c r="A74" s="212" t="s">
        <v>195</v>
      </c>
      <c r="B74" s="213"/>
      <c r="C74" s="226"/>
      <c r="D74" s="200" t="s">
        <v>309</v>
      </c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2"/>
    </row>
    <row r="75" spans="1:20" ht="15" customHeight="1" x14ac:dyDescent="0.2">
      <c r="A75" s="235" t="s">
        <v>198</v>
      </c>
      <c r="B75" s="236"/>
      <c r="C75" s="236"/>
      <c r="D75" s="236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3"/>
    </row>
    <row r="76" spans="1:20" ht="137.25" customHeight="1" x14ac:dyDescent="0.2">
      <c r="A76" s="200" t="s">
        <v>310</v>
      </c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2"/>
    </row>
    <row r="77" spans="1:20" ht="15" customHeight="1" x14ac:dyDescent="0.2">
      <c r="A77" s="235" t="s">
        <v>199</v>
      </c>
      <c r="B77" s="236"/>
      <c r="C77" s="236"/>
      <c r="D77" s="236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3"/>
    </row>
    <row r="78" spans="1:20" ht="15" customHeight="1" x14ac:dyDescent="0.2">
      <c r="A78" s="203" t="s">
        <v>200</v>
      </c>
      <c r="B78" s="204"/>
      <c r="C78" s="204"/>
      <c r="D78" s="204"/>
      <c r="E78" s="204"/>
      <c r="F78" s="205"/>
      <c r="G78" s="197" t="s">
        <v>486</v>
      </c>
      <c r="H78" s="198"/>
      <c r="I78" s="198"/>
      <c r="J78" s="198"/>
      <c r="K78" s="198"/>
      <c r="L78" s="198"/>
      <c r="M78" s="199"/>
      <c r="N78" s="197" t="s">
        <v>494</v>
      </c>
      <c r="O78" s="198"/>
      <c r="P78" s="198"/>
      <c r="Q78" s="198"/>
      <c r="R78" s="198"/>
      <c r="S78" s="198"/>
      <c r="T78" s="199"/>
    </row>
    <row r="79" spans="1:20" ht="15" customHeight="1" x14ac:dyDescent="0.2">
      <c r="A79" s="206"/>
      <c r="B79" s="207"/>
      <c r="C79" s="207"/>
      <c r="D79" s="207"/>
      <c r="E79" s="207"/>
      <c r="F79" s="208"/>
      <c r="G79" s="197" t="s">
        <v>497</v>
      </c>
      <c r="H79" s="198"/>
      <c r="I79" s="198"/>
      <c r="J79" s="198"/>
      <c r="K79" s="198"/>
      <c r="L79" s="198"/>
      <c r="M79" s="199"/>
      <c r="N79" s="197" t="s">
        <v>501</v>
      </c>
      <c r="O79" s="198"/>
      <c r="P79" s="198"/>
      <c r="Q79" s="198"/>
      <c r="R79" s="198"/>
      <c r="S79" s="198"/>
      <c r="T79" s="199"/>
    </row>
    <row r="80" spans="1:20" ht="15" customHeight="1" x14ac:dyDescent="0.2">
      <c r="A80" s="206"/>
      <c r="B80" s="207"/>
      <c r="C80" s="207"/>
      <c r="D80" s="207"/>
      <c r="E80" s="207"/>
      <c r="F80" s="208"/>
      <c r="G80" s="197" t="s">
        <v>507</v>
      </c>
      <c r="H80" s="198"/>
      <c r="I80" s="198"/>
      <c r="J80" s="198"/>
      <c r="K80" s="198"/>
      <c r="L80" s="198"/>
      <c r="M80" s="199"/>
      <c r="N80" s="197" t="s">
        <v>510</v>
      </c>
      <c r="O80" s="198"/>
      <c r="P80" s="198"/>
      <c r="Q80" s="198"/>
      <c r="R80" s="198"/>
      <c r="S80" s="198"/>
      <c r="T80" s="199"/>
    </row>
    <row r="81" spans="1:20" ht="15" customHeight="1" x14ac:dyDescent="0.2">
      <c r="A81" s="209"/>
      <c r="B81" s="210"/>
      <c r="C81" s="210"/>
      <c r="D81" s="210"/>
      <c r="E81" s="210"/>
      <c r="F81" s="211"/>
      <c r="G81" s="197" t="s">
        <v>519</v>
      </c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9"/>
    </row>
    <row r="82" spans="1:20" ht="15" customHeight="1" x14ac:dyDescent="0.2">
      <c r="A82" s="212" t="s">
        <v>201</v>
      </c>
      <c r="B82" s="213"/>
      <c r="C82" s="213"/>
      <c r="D82" s="213"/>
      <c r="E82" s="213"/>
      <c r="F82" s="226"/>
      <c r="G82" s="197" t="s">
        <v>521</v>
      </c>
      <c r="H82" s="198"/>
      <c r="I82" s="198"/>
      <c r="J82" s="198"/>
      <c r="K82" s="198"/>
      <c r="L82" s="198"/>
      <c r="M82" s="198"/>
      <c r="N82" s="198"/>
      <c r="O82" s="198"/>
      <c r="P82" s="198"/>
      <c r="Q82" s="198"/>
      <c r="R82" s="198"/>
      <c r="S82" s="198"/>
      <c r="T82" s="199"/>
    </row>
    <row r="83" spans="1:20" ht="15" customHeight="1" x14ac:dyDescent="0.2">
      <c r="A83" s="212" t="s">
        <v>202</v>
      </c>
      <c r="B83" s="213"/>
      <c r="C83" s="213"/>
      <c r="D83" s="213"/>
      <c r="E83" s="213"/>
      <c r="F83" s="213"/>
      <c r="G83" s="226"/>
      <c r="H83" s="197" t="s">
        <v>530</v>
      </c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9"/>
    </row>
    <row r="84" spans="1:20" ht="15" customHeight="1" x14ac:dyDescent="0.2">
      <c r="A84" s="212" t="s">
        <v>203</v>
      </c>
      <c r="B84" s="213"/>
      <c r="C84" s="213"/>
      <c r="D84" s="213"/>
      <c r="E84" s="213"/>
      <c r="F84" s="213"/>
      <c r="G84" s="226"/>
      <c r="H84" s="197" t="s">
        <v>539</v>
      </c>
      <c r="I84" s="198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9"/>
    </row>
    <row r="85" spans="1:20" ht="15" customHeight="1" x14ac:dyDescent="0.2">
      <c r="A85" s="212" t="s">
        <v>204</v>
      </c>
      <c r="B85" s="213"/>
      <c r="C85" s="213"/>
      <c r="D85" s="226"/>
      <c r="E85" s="241" t="s">
        <v>547</v>
      </c>
      <c r="F85" s="241"/>
      <c r="G85" s="241"/>
      <c r="H85" s="241" t="s">
        <v>550</v>
      </c>
      <c r="I85" s="241"/>
      <c r="J85" s="241"/>
      <c r="K85" s="212" t="s">
        <v>211</v>
      </c>
      <c r="L85" s="213"/>
      <c r="M85" s="213"/>
      <c r="N85" s="213"/>
      <c r="O85" s="226"/>
      <c r="P85" s="200" t="s">
        <v>311</v>
      </c>
      <c r="Q85" s="201"/>
      <c r="R85" s="201"/>
      <c r="S85" s="201"/>
      <c r="T85" s="202"/>
    </row>
    <row r="86" spans="1:20" ht="15" customHeight="1" x14ac:dyDescent="0.2">
      <c r="A86" s="212" t="s">
        <v>205</v>
      </c>
      <c r="B86" s="213"/>
      <c r="C86" s="213"/>
      <c r="D86" s="226"/>
      <c r="E86" s="197" t="s">
        <v>553</v>
      </c>
      <c r="F86" s="198"/>
      <c r="G86" s="198"/>
      <c r="H86" s="198"/>
      <c r="I86" s="198"/>
      <c r="J86" s="199"/>
      <c r="K86" s="212" t="s">
        <v>212</v>
      </c>
      <c r="L86" s="213"/>
      <c r="M86" s="213"/>
      <c r="N86" s="226"/>
      <c r="O86" s="197" t="s">
        <v>556</v>
      </c>
      <c r="P86" s="198"/>
      <c r="Q86" s="198"/>
      <c r="R86" s="198"/>
      <c r="S86" s="198"/>
      <c r="T86" s="199"/>
    </row>
    <row r="87" spans="1:20" ht="15" customHeight="1" x14ac:dyDescent="0.2">
      <c r="A87" s="212" t="s">
        <v>206</v>
      </c>
      <c r="B87" s="213"/>
      <c r="C87" s="213"/>
      <c r="D87" s="213"/>
      <c r="E87" s="213"/>
      <c r="F87" s="226"/>
      <c r="G87" s="197" t="s">
        <v>559</v>
      </c>
      <c r="H87" s="198"/>
      <c r="I87" s="198"/>
      <c r="J87" s="199"/>
      <c r="K87" s="212" t="s">
        <v>213</v>
      </c>
      <c r="L87" s="213"/>
      <c r="M87" s="213"/>
      <c r="N87" s="213"/>
      <c r="O87" s="226"/>
      <c r="P87" s="197" t="s">
        <v>562</v>
      </c>
      <c r="Q87" s="198"/>
      <c r="R87" s="198"/>
      <c r="S87" s="198"/>
      <c r="T87" s="199"/>
    </row>
    <row r="88" spans="1:20" ht="15" customHeight="1" x14ac:dyDescent="0.2">
      <c r="A88" s="212" t="s">
        <v>207</v>
      </c>
      <c r="B88" s="213"/>
      <c r="C88" s="213"/>
      <c r="D88" s="213"/>
      <c r="E88" s="226"/>
      <c r="F88" s="242" t="s">
        <v>312</v>
      </c>
      <c r="G88" s="242"/>
      <c r="H88" s="242"/>
      <c r="I88" s="242"/>
      <c r="J88" s="241" t="s">
        <v>565</v>
      </c>
      <c r="K88" s="241"/>
      <c r="L88" s="241"/>
      <c r="M88" s="241"/>
      <c r="N88" s="241"/>
      <c r="O88" s="241" t="s">
        <v>569</v>
      </c>
      <c r="P88" s="241"/>
      <c r="Q88" s="241"/>
      <c r="R88" s="241"/>
      <c r="S88" s="241"/>
      <c r="T88" s="241"/>
    </row>
    <row r="89" spans="1:20" ht="15" customHeight="1" x14ac:dyDescent="0.2">
      <c r="A89" s="212" t="s">
        <v>208</v>
      </c>
      <c r="B89" s="213"/>
      <c r="C89" s="213"/>
      <c r="D89" s="213"/>
      <c r="E89" s="226"/>
      <c r="F89" s="242" t="s">
        <v>313</v>
      </c>
      <c r="G89" s="242"/>
      <c r="H89" s="242"/>
      <c r="I89" s="242"/>
      <c r="J89" s="241" t="s">
        <v>576</v>
      </c>
      <c r="K89" s="241"/>
      <c r="L89" s="241"/>
      <c r="M89" s="241"/>
      <c r="N89" s="241"/>
      <c r="O89" s="241" t="s">
        <v>582</v>
      </c>
      <c r="P89" s="241"/>
      <c r="Q89" s="241"/>
      <c r="R89" s="241"/>
      <c r="S89" s="241"/>
      <c r="T89" s="241"/>
    </row>
    <row r="90" spans="1:20" ht="15" customHeight="1" x14ac:dyDescent="0.2">
      <c r="A90" s="212" t="s">
        <v>209</v>
      </c>
      <c r="B90" s="213"/>
      <c r="C90" s="213"/>
      <c r="D90" s="213"/>
      <c r="E90" s="213"/>
      <c r="F90" s="213"/>
      <c r="G90" s="226"/>
      <c r="H90" s="200" t="s">
        <v>314</v>
      </c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2"/>
    </row>
    <row r="91" spans="1:20" ht="30" customHeight="1" x14ac:dyDescent="0.2">
      <c r="A91" s="212" t="s">
        <v>210</v>
      </c>
      <c r="B91" s="213"/>
      <c r="C91" s="213"/>
      <c r="D91" s="213"/>
      <c r="E91" s="213"/>
      <c r="F91" s="226"/>
      <c r="G91" s="200" t="s">
        <v>315</v>
      </c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2"/>
    </row>
    <row r="92" spans="1:20" ht="15" customHeight="1" x14ac:dyDescent="0.2">
      <c r="A92" s="235" t="s">
        <v>214</v>
      </c>
      <c r="B92" s="236"/>
      <c r="C92" s="236"/>
      <c r="D92" s="236"/>
      <c r="E92" s="222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3"/>
    </row>
    <row r="93" spans="1:20" ht="15" customHeight="1" x14ac:dyDescent="0.2">
      <c r="A93" s="212" t="s">
        <v>215</v>
      </c>
      <c r="B93" s="213"/>
      <c r="C93" s="213"/>
      <c r="D93" s="213"/>
      <c r="E93" s="226"/>
      <c r="F93" s="197" t="s">
        <v>585</v>
      </c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9"/>
    </row>
    <row r="94" spans="1:20" ht="15" customHeight="1" x14ac:dyDescent="0.2">
      <c r="A94" s="212" t="s">
        <v>216</v>
      </c>
      <c r="B94" s="213"/>
      <c r="C94" s="226"/>
      <c r="D94" s="197" t="s">
        <v>593</v>
      </c>
      <c r="E94" s="198"/>
      <c r="F94" s="198"/>
      <c r="G94" s="198"/>
      <c r="H94" s="198"/>
      <c r="I94" s="198"/>
      <c r="J94" s="199"/>
      <c r="K94" s="212" t="s">
        <v>218</v>
      </c>
      <c r="L94" s="213"/>
      <c r="M94" s="213"/>
      <c r="N94" s="226"/>
      <c r="O94" s="197" t="s">
        <v>601</v>
      </c>
      <c r="P94" s="198"/>
      <c r="Q94" s="198"/>
      <c r="R94" s="198"/>
      <c r="S94" s="198"/>
      <c r="T94" s="199"/>
    </row>
    <row r="95" spans="1:20" ht="30" customHeight="1" x14ac:dyDescent="0.2">
      <c r="A95" s="212" t="s">
        <v>217</v>
      </c>
      <c r="B95" s="213"/>
      <c r="C95" s="213"/>
      <c r="D95" s="213"/>
      <c r="E95" s="213"/>
      <c r="F95" s="226"/>
      <c r="G95" s="200" t="s">
        <v>316</v>
      </c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2"/>
    </row>
    <row r="96" spans="1:20" ht="15" customHeight="1" x14ac:dyDescent="0.2">
      <c r="A96" s="237" t="s">
        <v>219</v>
      </c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</row>
    <row r="97" spans="1:20" ht="15" customHeight="1" x14ac:dyDescent="0.2">
      <c r="A97" s="196" t="s">
        <v>244</v>
      </c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</row>
    <row r="98" spans="1:20" ht="15" customHeight="1" x14ac:dyDescent="0.2">
      <c r="A98" s="194" t="s">
        <v>242</v>
      </c>
      <c r="B98" s="194"/>
      <c r="C98" s="194"/>
      <c r="D98" s="194"/>
      <c r="E98" s="194"/>
      <c r="F98" s="194"/>
      <c r="G98" s="194"/>
      <c r="H98" s="195"/>
      <c r="I98" s="254" t="s">
        <v>317</v>
      </c>
      <c r="J98" s="255"/>
      <c r="K98" s="255"/>
      <c r="L98" s="256"/>
      <c r="M98" s="193" t="s">
        <v>243</v>
      </c>
      <c r="N98" s="194"/>
      <c r="O98" s="194"/>
      <c r="P98" s="194"/>
      <c r="Q98" s="194"/>
      <c r="R98" s="194"/>
      <c r="S98" s="194"/>
      <c r="T98" s="194"/>
    </row>
    <row r="99" spans="1:20" ht="15" customHeight="1" x14ac:dyDescent="0.2">
      <c r="A99" s="194"/>
      <c r="B99" s="194"/>
      <c r="C99" s="194"/>
      <c r="D99" s="194"/>
      <c r="E99" s="194"/>
      <c r="F99" s="194"/>
      <c r="G99" s="194"/>
      <c r="H99" s="195"/>
      <c r="I99" s="257"/>
      <c r="J99" s="258"/>
      <c r="K99" s="258"/>
      <c r="L99" s="259"/>
      <c r="M99" s="193"/>
      <c r="N99" s="194"/>
      <c r="O99" s="194"/>
      <c r="P99" s="194"/>
      <c r="Q99" s="194"/>
      <c r="R99" s="194"/>
      <c r="S99" s="194"/>
      <c r="T99" s="194"/>
    </row>
    <row r="100" spans="1:20" ht="15" customHeight="1" x14ac:dyDescent="0.2">
      <c r="A100" s="194"/>
      <c r="B100" s="194"/>
      <c r="C100" s="194"/>
      <c r="D100" s="194"/>
      <c r="E100" s="194"/>
      <c r="F100" s="194"/>
      <c r="G100" s="194"/>
      <c r="H100" s="195"/>
      <c r="I100" s="260"/>
      <c r="J100" s="261"/>
      <c r="K100" s="261"/>
      <c r="L100" s="262"/>
      <c r="M100" s="193"/>
      <c r="N100" s="194"/>
      <c r="O100" s="194"/>
      <c r="P100" s="194"/>
      <c r="Q100" s="194"/>
      <c r="R100" s="194"/>
      <c r="S100" s="194"/>
      <c r="T100" s="194"/>
    </row>
    <row r="101" spans="1:20" ht="15" customHeight="1" x14ac:dyDescent="0.2">
      <c r="A101" s="194" t="s">
        <v>240</v>
      </c>
      <c r="B101" s="194"/>
      <c r="C101" s="194"/>
      <c r="D101" s="195"/>
      <c r="E101" s="254" t="s">
        <v>318</v>
      </c>
      <c r="F101" s="255"/>
      <c r="G101" s="255"/>
      <c r="H101" s="256"/>
      <c r="I101" s="263" t="s">
        <v>220</v>
      </c>
      <c r="J101" s="264"/>
      <c r="K101" s="264"/>
      <c r="L101" s="265"/>
      <c r="M101" s="254" t="s">
        <v>319</v>
      </c>
      <c r="N101" s="255"/>
      <c r="O101" s="255"/>
      <c r="P101" s="256"/>
      <c r="Q101" s="193" t="s">
        <v>241</v>
      </c>
      <c r="R101" s="194"/>
      <c r="S101" s="194"/>
      <c r="T101" s="194"/>
    </row>
    <row r="102" spans="1:20" ht="15" customHeight="1" x14ac:dyDescent="0.2">
      <c r="A102" s="194"/>
      <c r="B102" s="194"/>
      <c r="C102" s="194"/>
      <c r="D102" s="195"/>
      <c r="E102" s="257"/>
      <c r="F102" s="258"/>
      <c r="G102" s="258"/>
      <c r="H102" s="259"/>
      <c r="I102" s="266"/>
      <c r="J102" s="267"/>
      <c r="K102" s="267"/>
      <c r="L102" s="268"/>
      <c r="M102" s="257"/>
      <c r="N102" s="258"/>
      <c r="O102" s="258"/>
      <c r="P102" s="259"/>
      <c r="Q102" s="193"/>
      <c r="R102" s="194"/>
      <c r="S102" s="194"/>
      <c r="T102" s="194"/>
    </row>
    <row r="103" spans="1:20" ht="15" customHeight="1" x14ac:dyDescent="0.2">
      <c r="A103" s="194"/>
      <c r="B103" s="194"/>
      <c r="C103" s="194"/>
      <c r="D103" s="195"/>
      <c r="E103" s="257"/>
      <c r="F103" s="258"/>
      <c r="G103" s="258"/>
      <c r="H103" s="259"/>
      <c r="I103" s="266"/>
      <c r="J103" s="267"/>
      <c r="K103" s="267"/>
      <c r="L103" s="268"/>
      <c r="M103" s="257"/>
      <c r="N103" s="258"/>
      <c r="O103" s="258"/>
      <c r="P103" s="259"/>
      <c r="Q103" s="193"/>
      <c r="R103" s="194"/>
      <c r="S103" s="194"/>
      <c r="T103" s="194"/>
    </row>
    <row r="104" spans="1:20" ht="15" customHeight="1" x14ac:dyDescent="0.2">
      <c r="A104" s="194" t="s">
        <v>239</v>
      </c>
      <c r="B104" s="269" t="s">
        <v>608</v>
      </c>
      <c r="C104" s="269"/>
      <c r="D104" s="269"/>
      <c r="E104" s="269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194" t="s">
        <v>238</v>
      </c>
    </row>
    <row r="105" spans="1:20" ht="15" customHeight="1" x14ac:dyDescent="0.2">
      <c r="A105" s="194"/>
      <c r="B105" s="270"/>
      <c r="C105" s="270"/>
      <c r="D105" s="270"/>
      <c r="E105" s="270"/>
      <c r="F105" s="270"/>
      <c r="G105" s="270"/>
      <c r="H105" s="270"/>
      <c r="I105" s="270"/>
      <c r="J105" s="270"/>
      <c r="K105" s="270"/>
      <c r="L105" s="270"/>
      <c r="M105" s="270"/>
      <c r="N105" s="270"/>
      <c r="O105" s="270"/>
      <c r="P105" s="270"/>
      <c r="Q105" s="270"/>
      <c r="R105" s="270"/>
      <c r="S105" s="270"/>
      <c r="T105" s="194"/>
    </row>
    <row r="106" spans="1:20" ht="15" customHeight="1" x14ac:dyDescent="0.2">
      <c r="A106" s="194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194"/>
    </row>
    <row r="107" spans="1:20" ht="15" customHeight="1" x14ac:dyDescent="0.2">
      <c r="A107" s="194" t="s">
        <v>236</v>
      </c>
      <c r="B107" s="194"/>
      <c r="C107" s="194"/>
      <c r="D107" s="194"/>
      <c r="E107" s="194"/>
      <c r="F107" s="194"/>
      <c r="G107" s="194"/>
      <c r="H107" s="195"/>
      <c r="I107" s="254" t="s">
        <v>320</v>
      </c>
      <c r="J107" s="255"/>
      <c r="K107" s="255"/>
      <c r="L107" s="256"/>
      <c r="M107" s="193" t="s">
        <v>237</v>
      </c>
      <c r="N107" s="194"/>
      <c r="O107" s="194"/>
      <c r="P107" s="194"/>
      <c r="Q107" s="194"/>
      <c r="R107" s="194"/>
      <c r="S107" s="194"/>
      <c r="T107" s="194"/>
    </row>
    <row r="108" spans="1:20" ht="15" customHeight="1" x14ac:dyDescent="0.2">
      <c r="A108" s="194"/>
      <c r="B108" s="194"/>
      <c r="C108" s="194"/>
      <c r="D108" s="194"/>
      <c r="E108" s="194"/>
      <c r="F108" s="194"/>
      <c r="G108" s="194"/>
      <c r="H108" s="195"/>
      <c r="I108" s="257"/>
      <c r="J108" s="258"/>
      <c r="K108" s="258"/>
      <c r="L108" s="259"/>
      <c r="M108" s="193"/>
      <c r="N108" s="194"/>
      <c r="O108" s="194"/>
      <c r="P108" s="194"/>
      <c r="Q108" s="194"/>
      <c r="R108" s="194"/>
      <c r="S108" s="194"/>
      <c r="T108" s="194"/>
    </row>
    <row r="109" spans="1:20" ht="15" customHeight="1" x14ac:dyDescent="0.2">
      <c r="A109" s="194"/>
      <c r="B109" s="194"/>
      <c r="C109" s="194"/>
      <c r="D109" s="194"/>
      <c r="E109" s="194"/>
      <c r="F109" s="194"/>
      <c r="G109" s="194"/>
      <c r="H109" s="195"/>
      <c r="I109" s="260"/>
      <c r="J109" s="261"/>
      <c r="K109" s="261"/>
      <c r="L109" s="262"/>
      <c r="M109" s="193"/>
      <c r="N109" s="194"/>
      <c r="O109" s="194"/>
      <c r="P109" s="194"/>
      <c r="Q109" s="194"/>
      <c r="R109" s="194"/>
      <c r="S109" s="194"/>
      <c r="T109" s="194"/>
    </row>
    <row r="110" spans="1:20" ht="15" customHeight="1" x14ac:dyDescent="0.2">
      <c r="A110" s="272" t="s">
        <v>235</v>
      </c>
      <c r="B110" s="272"/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272"/>
      <c r="S110" s="272"/>
      <c r="T110" s="272"/>
    </row>
    <row r="111" spans="1:20" ht="15" customHeight="1" x14ac:dyDescent="0.2">
      <c r="A111" s="237" t="s">
        <v>1734</v>
      </c>
      <c r="B111" s="237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P111" s="237"/>
      <c r="Q111" s="237"/>
      <c r="R111" s="237"/>
      <c r="S111" s="237"/>
      <c r="T111" s="237"/>
    </row>
    <row r="112" spans="1:20" ht="30" customHeight="1" x14ac:dyDescent="0.2">
      <c r="A112" s="212" t="s">
        <v>1733</v>
      </c>
      <c r="B112" s="213"/>
      <c r="C112" s="213"/>
      <c r="D112" s="226"/>
      <c r="E112" s="246" t="s">
        <v>321</v>
      </c>
      <c r="F112" s="217"/>
      <c r="G112" s="217"/>
      <c r="H112" s="217"/>
      <c r="I112" s="217"/>
      <c r="J112" s="217"/>
      <c r="K112" s="217"/>
      <c r="L112" s="218"/>
      <c r="M112" s="212" t="s">
        <v>223</v>
      </c>
      <c r="N112" s="213"/>
      <c r="O112" s="226"/>
      <c r="P112" s="197" t="s">
        <v>612</v>
      </c>
      <c r="Q112" s="198"/>
      <c r="R112" s="198"/>
      <c r="S112" s="198"/>
      <c r="T112" s="199"/>
    </row>
    <row r="113" spans="1:22" ht="30" customHeight="1" x14ac:dyDescent="0.2">
      <c r="A113" s="238" t="s">
        <v>221</v>
      </c>
      <c r="B113" s="238"/>
      <c r="C113" s="238"/>
      <c r="D113" s="238"/>
      <c r="E113" s="238"/>
      <c r="F113" s="238"/>
      <c r="G113" s="247" t="s">
        <v>322</v>
      </c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9"/>
      <c r="V113" s="192"/>
    </row>
    <row r="114" spans="1:22" ht="30" customHeight="1" x14ac:dyDescent="0.2">
      <c r="A114" s="238"/>
      <c r="B114" s="238"/>
      <c r="C114" s="238"/>
      <c r="D114" s="238"/>
      <c r="E114" s="238"/>
      <c r="F114" s="238"/>
      <c r="G114" s="250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2"/>
    </row>
    <row r="115" spans="1:22" ht="30" customHeight="1" x14ac:dyDescent="0.2">
      <c r="A115" s="238"/>
      <c r="B115" s="238"/>
      <c r="C115" s="238"/>
      <c r="D115" s="238"/>
      <c r="E115" s="238"/>
      <c r="F115" s="238"/>
      <c r="G115" s="253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20"/>
    </row>
    <row r="116" spans="1:22" ht="30" customHeight="1" x14ac:dyDescent="0.2">
      <c r="A116" s="203" t="s">
        <v>222</v>
      </c>
      <c r="B116" s="204"/>
      <c r="C116" s="205"/>
      <c r="D116" s="273" t="s">
        <v>323</v>
      </c>
      <c r="E116" s="274"/>
      <c r="F116" s="274"/>
      <c r="G116" s="274"/>
      <c r="H116" s="274"/>
      <c r="I116" s="274"/>
      <c r="J116" s="274"/>
      <c r="K116" s="274"/>
      <c r="L116" s="274"/>
      <c r="M116" s="274"/>
      <c r="N116" s="274"/>
      <c r="O116" s="274"/>
      <c r="P116" s="274"/>
      <c r="Q116" s="274"/>
      <c r="R116" s="274"/>
      <c r="S116" s="274"/>
      <c r="T116" s="275"/>
    </row>
    <row r="117" spans="1:22" ht="30" customHeight="1" x14ac:dyDescent="0.2">
      <c r="A117" s="206"/>
      <c r="B117" s="207"/>
      <c r="C117" s="208"/>
      <c r="D117" s="276"/>
      <c r="E117" s="277"/>
      <c r="F117" s="277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8"/>
    </row>
    <row r="118" spans="1:22" ht="30" customHeight="1" x14ac:dyDescent="0.2">
      <c r="A118" s="209"/>
      <c r="B118" s="210"/>
      <c r="C118" s="211"/>
      <c r="D118" s="229"/>
      <c r="E118" s="224"/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5"/>
    </row>
    <row r="119" spans="1:22" ht="15" customHeight="1" x14ac:dyDescent="0.2">
      <c r="A119" s="237" t="s">
        <v>1735</v>
      </c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</row>
    <row r="120" spans="1:22" ht="30" customHeight="1" x14ac:dyDescent="0.2">
      <c r="A120" s="243" t="s">
        <v>644</v>
      </c>
      <c r="B120" s="244"/>
      <c r="C120" s="244"/>
      <c r="D120" s="245"/>
      <c r="E120" s="246" t="s">
        <v>324</v>
      </c>
      <c r="F120" s="217"/>
      <c r="G120" s="217"/>
      <c r="H120" s="217"/>
      <c r="I120" s="217"/>
      <c r="J120" s="217"/>
      <c r="K120" s="217"/>
      <c r="L120" s="218"/>
      <c r="M120" s="212" t="s">
        <v>225</v>
      </c>
      <c r="N120" s="213"/>
      <c r="O120" s="226"/>
      <c r="P120" s="197" t="s">
        <v>619</v>
      </c>
      <c r="Q120" s="198"/>
      <c r="R120" s="198"/>
      <c r="S120" s="198"/>
      <c r="T120" s="199"/>
    </row>
    <row r="121" spans="1:22" ht="30" customHeight="1" x14ac:dyDescent="0.2">
      <c r="A121" s="238" t="s">
        <v>224</v>
      </c>
      <c r="B121" s="238"/>
      <c r="C121" s="238"/>
      <c r="D121" s="238"/>
      <c r="E121" s="238"/>
      <c r="F121" s="238"/>
      <c r="G121" s="247" t="s">
        <v>325</v>
      </c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9"/>
      <c r="V121" s="192"/>
    </row>
    <row r="122" spans="1:22" ht="30" customHeight="1" x14ac:dyDescent="0.2">
      <c r="A122" s="238"/>
      <c r="B122" s="238"/>
      <c r="C122" s="238"/>
      <c r="D122" s="238"/>
      <c r="E122" s="238"/>
      <c r="F122" s="238"/>
      <c r="G122" s="250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2"/>
    </row>
    <row r="123" spans="1:22" ht="30" customHeight="1" x14ac:dyDescent="0.2">
      <c r="A123" s="238"/>
      <c r="B123" s="238"/>
      <c r="C123" s="238"/>
      <c r="D123" s="238"/>
      <c r="E123" s="238"/>
      <c r="F123" s="238"/>
      <c r="G123" s="253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20"/>
    </row>
    <row r="124" spans="1:22" ht="30" customHeight="1" x14ac:dyDescent="0.2">
      <c r="A124" s="203" t="s">
        <v>226</v>
      </c>
      <c r="B124" s="204"/>
      <c r="C124" s="205"/>
      <c r="D124" s="273" t="s">
        <v>326</v>
      </c>
      <c r="E124" s="274"/>
      <c r="F124" s="274"/>
      <c r="G124" s="274"/>
      <c r="H124" s="274"/>
      <c r="I124" s="274"/>
      <c r="J124" s="274"/>
      <c r="K124" s="274"/>
      <c r="L124" s="274"/>
      <c r="M124" s="274"/>
      <c r="N124" s="274"/>
      <c r="O124" s="274"/>
      <c r="P124" s="274"/>
      <c r="Q124" s="274"/>
      <c r="R124" s="274"/>
      <c r="S124" s="274"/>
      <c r="T124" s="275"/>
    </row>
    <row r="125" spans="1:22" ht="30" customHeight="1" x14ac:dyDescent="0.2">
      <c r="A125" s="206"/>
      <c r="B125" s="207"/>
      <c r="C125" s="208"/>
      <c r="D125" s="276"/>
      <c r="E125" s="277"/>
      <c r="F125" s="277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8"/>
    </row>
    <row r="126" spans="1:22" ht="30" customHeight="1" x14ac:dyDescent="0.2">
      <c r="A126" s="209"/>
      <c r="B126" s="210"/>
      <c r="C126" s="211"/>
      <c r="D126" s="229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5"/>
    </row>
    <row r="127" spans="1:22" ht="15" customHeight="1" x14ac:dyDescent="0.2">
      <c r="A127" s="237" t="s">
        <v>1736</v>
      </c>
      <c r="B127" s="237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237"/>
      <c r="P127" s="237"/>
      <c r="Q127" s="237"/>
      <c r="R127" s="237"/>
      <c r="S127" s="237"/>
      <c r="T127" s="237"/>
    </row>
    <row r="128" spans="1:22" ht="30" customHeight="1" x14ac:dyDescent="0.2">
      <c r="A128" s="243" t="s">
        <v>649</v>
      </c>
      <c r="B128" s="244"/>
      <c r="C128" s="244"/>
      <c r="D128" s="245"/>
      <c r="E128" s="246" t="s">
        <v>327</v>
      </c>
      <c r="F128" s="217"/>
      <c r="G128" s="217"/>
      <c r="H128" s="217"/>
      <c r="I128" s="217"/>
      <c r="J128" s="217"/>
      <c r="K128" s="217"/>
      <c r="L128" s="218"/>
      <c r="M128" s="212" t="s">
        <v>228</v>
      </c>
      <c r="N128" s="213"/>
      <c r="O128" s="226"/>
      <c r="P128" s="197" t="s">
        <v>624</v>
      </c>
      <c r="Q128" s="198"/>
      <c r="R128" s="198"/>
      <c r="S128" s="198"/>
      <c r="T128" s="199"/>
    </row>
    <row r="129" spans="1:22" ht="30" customHeight="1" x14ac:dyDescent="0.2">
      <c r="A129" s="238" t="s">
        <v>227</v>
      </c>
      <c r="B129" s="238"/>
      <c r="C129" s="238"/>
      <c r="D129" s="238"/>
      <c r="E129" s="238"/>
      <c r="F129" s="238"/>
      <c r="G129" s="247" t="s">
        <v>328</v>
      </c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9"/>
      <c r="V129" s="192"/>
    </row>
    <row r="130" spans="1:22" ht="30" customHeight="1" x14ac:dyDescent="0.2">
      <c r="A130" s="238"/>
      <c r="B130" s="238"/>
      <c r="C130" s="238"/>
      <c r="D130" s="238"/>
      <c r="E130" s="238"/>
      <c r="F130" s="238"/>
      <c r="G130" s="250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2"/>
    </row>
    <row r="131" spans="1:22" ht="30" customHeight="1" x14ac:dyDescent="0.2">
      <c r="A131" s="238"/>
      <c r="B131" s="238"/>
      <c r="C131" s="238"/>
      <c r="D131" s="238"/>
      <c r="E131" s="238"/>
      <c r="F131" s="238"/>
      <c r="G131" s="253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20"/>
    </row>
    <row r="132" spans="1:22" ht="30" customHeight="1" x14ac:dyDescent="0.2">
      <c r="A132" s="203" t="s">
        <v>229</v>
      </c>
      <c r="B132" s="204"/>
      <c r="C132" s="205"/>
      <c r="D132" s="273" t="s">
        <v>329</v>
      </c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4"/>
      <c r="T132" s="275"/>
    </row>
    <row r="133" spans="1:22" ht="30" customHeight="1" x14ac:dyDescent="0.2">
      <c r="A133" s="206"/>
      <c r="B133" s="207"/>
      <c r="C133" s="208"/>
      <c r="D133" s="276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8"/>
    </row>
    <row r="134" spans="1:22" ht="30" customHeight="1" x14ac:dyDescent="0.2">
      <c r="A134" s="209"/>
      <c r="B134" s="210"/>
      <c r="C134" s="211"/>
      <c r="D134" s="229"/>
      <c r="E134" s="224"/>
      <c r="F134" s="224"/>
      <c r="G134" s="224"/>
      <c r="H134" s="224"/>
      <c r="I134" s="224"/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5"/>
    </row>
    <row r="135" spans="1:22" ht="15" customHeight="1" x14ac:dyDescent="0.2">
      <c r="A135" s="237" t="s">
        <v>1737</v>
      </c>
      <c r="B135" s="237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</row>
    <row r="136" spans="1:22" ht="30" customHeight="1" x14ac:dyDescent="0.2">
      <c r="A136" s="212" t="s">
        <v>230</v>
      </c>
      <c r="B136" s="213"/>
      <c r="C136" s="213"/>
      <c r="D136" s="226"/>
      <c r="E136" s="246" t="s">
        <v>330</v>
      </c>
      <c r="F136" s="217"/>
      <c r="G136" s="217"/>
      <c r="H136" s="217"/>
      <c r="I136" s="217"/>
      <c r="J136" s="217"/>
      <c r="K136" s="217"/>
      <c r="L136" s="218"/>
      <c r="M136" s="212" t="s">
        <v>232</v>
      </c>
      <c r="N136" s="213"/>
      <c r="O136" s="226"/>
      <c r="P136" s="197" t="s">
        <v>630</v>
      </c>
      <c r="Q136" s="198"/>
      <c r="R136" s="198"/>
      <c r="S136" s="198"/>
      <c r="T136" s="199"/>
    </row>
    <row r="137" spans="1:22" ht="30" customHeight="1" x14ac:dyDescent="0.2">
      <c r="A137" s="238" t="s">
        <v>231</v>
      </c>
      <c r="B137" s="238"/>
      <c r="C137" s="238"/>
      <c r="D137" s="238"/>
      <c r="E137" s="238"/>
      <c r="F137" s="238"/>
      <c r="G137" s="247" t="s">
        <v>331</v>
      </c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9"/>
      <c r="V137" s="192"/>
    </row>
    <row r="138" spans="1:22" ht="30" customHeight="1" x14ac:dyDescent="0.2">
      <c r="A138" s="238"/>
      <c r="B138" s="238"/>
      <c r="C138" s="238"/>
      <c r="D138" s="238"/>
      <c r="E138" s="238"/>
      <c r="F138" s="238"/>
      <c r="G138" s="250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2"/>
    </row>
    <row r="139" spans="1:22" ht="30" customHeight="1" x14ac:dyDescent="0.2">
      <c r="A139" s="238"/>
      <c r="B139" s="238"/>
      <c r="C139" s="238"/>
      <c r="D139" s="238"/>
      <c r="E139" s="238"/>
      <c r="F139" s="238"/>
      <c r="G139" s="253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20"/>
    </row>
    <row r="140" spans="1:22" ht="30" customHeight="1" x14ac:dyDescent="0.2">
      <c r="A140" s="203" t="s">
        <v>233</v>
      </c>
      <c r="B140" s="204"/>
      <c r="C140" s="205"/>
      <c r="D140" s="273" t="s">
        <v>332</v>
      </c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  <c r="P140" s="274"/>
      <c r="Q140" s="274"/>
      <c r="R140" s="274"/>
      <c r="S140" s="274"/>
      <c r="T140" s="275"/>
    </row>
    <row r="141" spans="1:22" ht="30" customHeight="1" x14ac:dyDescent="0.2">
      <c r="A141" s="206"/>
      <c r="B141" s="207"/>
      <c r="C141" s="208"/>
      <c r="D141" s="276"/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8"/>
    </row>
    <row r="142" spans="1:22" ht="30" customHeight="1" x14ac:dyDescent="0.2">
      <c r="A142" s="209"/>
      <c r="B142" s="210"/>
      <c r="C142" s="211"/>
      <c r="D142" s="229"/>
      <c r="E142" s="224"/>
      <c r="F142" s="224"/>
      <c r="G142" s="224"/>
      <c r="H142" s="224"/>
      <c r="I142" s="224"/>
      <c r="J142" s="224"/>
      <c r="K142" s="224"/>
      <c r="L142" s="224"/>
      <c r="M142" s="224"/>
      <c r="N142" s="224"/>
      <c r="O142" s="224"/>
      <c r="P142" s="224"/>
      <c r="Q142" s="224"/>
      <c r="R142" s="224"/>
      <c r="S142" s="224"/>
      <c r="T142" s="225"/>
    </row>
    <row r="143" spans="1:22" ht="15" customHeight="1" x14ac:dyDescent="0.2">
      <c r="A143" s="237" t="s">
        <v>234</v>
      </c>
      <c r="B143" s="237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</row>
    <row r="144" spans="1:22" ht="15" customHeight="1" x14ac:dyDescent="0.2">
      <c r="A144" s="279" t="s">
        <v>1738</v>
      </c>
      <c r="B144" s="280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1"/>
    </row>
    <row r="145" spans="1:20" ht="30" customHeight="1" x14ac:dyDescent="0.2">
      <c r="A145" s="197" t="s">
        <v>655</v>
      </c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/>
      <c r="Q145" s="198"/>
      <c r="R145" s="198"/>
      <c r="S145" s="198"/>
      <c r="T145" s="199"/>
    </row>
    <row r="146" spans="1:20" ht="30" customHeight="1" x14ac:dyDescent="0.2">
      <c r="A146" s="197" t="s">
        <v>676</v>
      </c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9"/>
    </row>
    <row r="147" spans="1:20" ht="30" customHeight="1" x14ac:dyDescent="0.2">
      <c r="A147" s="197" t="s">
        <v>693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9"/>
    </row>
    <row r="148" spans="1:20" ht="30" customHeight="1" x14ac:dyDescent="0.2">
      <c r="A148" s="273" t="s">
        <v>333</v>
      </c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  <c r="P148" s="274"/>
      <c r="Q148" s="274"/>
      <c r="R148" s="274"/>
      <c r="S148" s="274"/>
      <c r="T148" s="275"/>
    </row>
    <row r="149" spans="1:20" ht="30" customHeight="1" x14ac:dyDescent="0.2">
      <c r="A149" s="276"/>
      <c r="B149" s="277"/>
      <c r="C149" s="277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8"/>
    </row>
    <row r="150" spans="1:20" ht="30" customHeight="1" x14ac:dyDescent="0.2">
      <c r="A150" s="276"/>
      <c r="B150" s="277"/>
      <c r="C150" s="277"/>
      <c r="D150" s="277"/>
      <c r="E150" s="27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  <c r="P150" s="277"/>
      <c r="Q150" s="277"/>
      <c r="R150" s="277"/>
      <c r="S150" s="277"/>
      <c r="T150" s="278"/>
    </row>
    <row r="151" spans="1:20" ht="30" customHeight="1" x14ac:dyDescent="0.2">
      <c r="A151" s="276"/>
      <c r="B151" s="277"/>
      <c r="C151" s="277"/>
      <c r="D151" s="277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77"/>
      <c r="P151" s="277"/>
      <c r="Q151" s="277"/>
      <c r="R151" s="277"/>
      <c r="S151" s="277"/>
      <c r="T151" s="278"/>
    </row>
    <row r="152" spans="1:20" ht="30" customHeight="1" x14ac:dyDescent="0.2">
      <c r="A152" s="276"/>
      <c r="B152" s="277"/>
      <c r="C152" s="277"/>
      <c r="D152" s="277"/>
      <c r="E152" s="277"/>
      <c r="F152" s="277"/>
      <c r="G152" s="277"/>
      <c r="H152" s="277"/>
      <c r="I152" s="277"/>
      <c r="J152" s="277"/>
      <c r="K152" s="277"/>
      <c r="L152" s="277"/>
      <c r="M152" s="277"/>
      <c r="N152" s="277"/>
      <c r="O152" s="277"/>
      <c r="P152" s="277"/>
      <c r="Q152" s="277"/>
      <c r="R152" s="277"/>
      <c r="S152" s="277"/>
      <c r="T152" s="278"/>
    </row>
    <row r="153" spans="1:20" ht="30" customHeight="1" x14ac:dyDescent="0.2">
      <c r="A153" s="276"/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8"/>
    </row>
    <row r="154" spans="1:20" ht="30" customHeight="1" x14ac:dyDescent="0.2">
      <c r="A154" s="229"/>
      <c r="B154" s="224"/>
      <c r="C154" s="224"/>
      <c r="D154" s="224"/>
      <c r="E154" s="224"/>
      <c r="F154" s="224"/>
      <c r="G154" s="224"/>
      <c r="H154" s="224"/>
      <c r="I154" s="224"/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5"/>
    </row>
  </sheetData>
  <mergeCells count="292">
    <mergeCell ref="A113:F115"/>
    <mergeCell ref="G113:T115"/>
    <mergeCell ref="A116:C118"/>
    <mergeCell ref="A50:G50"/>
    <mergeCell ref="A49:I49"/>
    <mergeCell ref="A48:F48"/>
    <mergeCell ref="H50:T50"/>
    <mergeCell ref="J49:T49"/>
    <mergeCell ref="G48:T48"/>
    <mergeCell ref="A53:D53"/>
    <mergeCell ref="E53:T53"/>
    <mergeCell ref="A57:D57"/>
    <mergeCell ref="E57:T57"/>
    <mergeCell ref="L73:O73"/>
    <mergeCell ref="P73:T73"/>
    <mergeCell ref="A73:G73"/>
    <mergeCell ref="H73:K73"/>
    <mergeCell ref="D116:T118"/>
    <mergeCell ref="A92:T92"/>
    <mergeCell ref="K94:N94"/>
    <mergeCell ref="A95:F95"/>
    <mergeCell ref="A94:C94"/>
    <mergeCell ref="A93:E93"/>
    <mergeCell ref="G95:T95"/>
    <mergeCell ref="A127:T127"/>
    <mergeCell ref="A135:T135"/>
    <mergeCell ref="A124:C126"/>
    <mergeCell ref="D124:T126"/>
    <mergeCell ref="A128:D128"/>
    <mergeCell ref="E128:L128"/>
    <mergeCell ref="M128:O128"/>
    <mergeCell ref="P128:T128"/>
    <mergeCell ref="A129:F131"/>
    <mergeCell ref="G129:T131"/>
    <mergeCell ref="A132:C134"/>
    <mergeCell ref="D132:T134"/>
    <mergeCell ref="A148:T154"/>
    <mergeCell ref="A143:T143"/>
    <mergeCell ref="A145:T145"/>
    <mergeCell ref="A147:T147"/>
    <mergeCell ref="A146:T146"/>
    <mergeCell ref="A136:D136"/>
    <mergeCell ref="E136:L136"/>
    <mergeCell ref="M136:O136"/>
    <mergeCell ref="P136:T136"/>
    <mergeCell ref="A137:F139"/>
    <mergeCell ref="G137:T139"/>
    <mergeCell ref="A140:C142"/>
    <mergeCell ref="D140:T142"/>
    <mergeCell ref="A144:T144"/>
    <mergeCell ref="A120:D120"/>
    <mergeCell ref="E120:L120"/>
    <mergeCell ref="M120:O120"/>
    <mergeCell ref="P120:T120"/>
    <mergeCell ref="A121:F123"/>
    <mergeCell ref="G121:T123"/>
    <mergeCell ref="A119:T119"/>
    <mergeCell ref="A96:T96"/>
    <mergeCell ref="I98:L100"/>
    <mergeCell ref="I101:L103"/>
    <mergeCell ref="E101:H103"/>
    <mergeCell ref="M101:P103"/>
    <mergeCell ref="I107:L109"/>
    <mergeCell ref="B104:S106"/>
    <mergeCell ref="A111:T111"/>
    <mergeCell ref="M112:O112"/>
    <mergeCell ref="A112:D112"/>
    <mergeCell ref="P112:T112"/>
    <mergeCell ref="E112:L112"/>
    <mergeCell ref="A110:T110"/>
    <mergeCell ref="M107:T109"/>
    <mergeCell ref="A107:H109"/>
    <mergeCell ref="T104:T106"/>
    <mergeCell ref="A104:A106"/>
    <mergeCell ref="O94:T94"/>
    <mergeCell ref="D94:J94"/>
    <mergeCell ref="F93:T93"/>
    <mergeCell ref="A90:G90"/>
    <mergeCell ref="H90:T90"/>
    <mergeCell ref="A91:F91"/>
    <mergeCell ref="G91:T91"/>
    <mergeCell ref="E85:G85"/>
    <mergeCell ref="A86:D86"/>
    <mergeCell ref="K86:N86"/>
    <mergeCell ref="O86:T86"/>
    <mergeCell ref="E86:J86"/>
    <mergeCell ref="A87:F87"/>
    <mergeCell ref="J88:N88"/>
    <mergeCell ref="O88:T88"/>
    <mergeCell ref="F88:I88"/>
    <mergeCell ref="A89:E89"/>
    <mergeCell ref="F89:I89"/>
    <mergeCell ref="J89:N89"/>
    <mergeCell ref="O89:T89"/>
    <mergeCell ref="A88:E88"/>
    <mergeCell ref="K87:O87"/>
    <mergeCell ref="P87:T87"/>
    <mergeCell ref="G87:J87"/>
    <mergeCell ref="A75:T75"/>
    <mergeCell ref="A76:T76"/>
    <mergeCell ref="A77:T77"/>
    <mergeCell ref="P85:T85"/>
    <mergeCell ref="H85:J85"/>
    <mergeCell ref="A78:F81"/>
    <mergeCell ref="G81:T81"/>
    <mergeCell ref="N80:T80"/>
    <mergeCell ref="G80:M80"/>
    <mergeCell ref="N79:T79"/>
    <mergeCell ref="G79:M79"/>
    <mergeCell ref="N78:T78"/>
    <mergeCell ref="G78:M78"/>
    <mergeCell ref="H83:T83"/>
    <mergeCell ref="G82:T82"/>
    <mergeCell ref="A83:G83"/>
    <mergeCell ref="A84:G84"/>
    <mergeCell ref="H84:T84"/>
    <mergeCell ref="A85:D85"/>
    <mergeCell ref="K85:O85"/>
    <mergeCell ref="A82:F82"/>
    <mergeCell ref="A70:B70"/>
    <mergeCell ref="C70:T70"/>
    <mergeCell ref="A71:T71"/>
    <mergeCell ref="A74:C74"/>
    <mergeCell ref="A72:C72"/>
    <mergeCell ref="K72:N72"/>
    <mergeCell ref="D74:T74"/>
    <mergeCell ref="O72:T72"/>
    <mergeCell ref="D72:J72"/>
    <mergeCell ref="A67:T67"/>
    <mergeCell ref="A68:E68"/>
    <mergeCell ref="F68:L68"/>
    <mergeCell ref="M68:O68"/>
    <mergeCell ref="P68:T68"/>
    <mergeCell ref="A66:B66"/>
    <mergeCell ref="K65:N65"/>
    <mergeCell ref="A65:G65"/>
    <mergeCell ref="A69:G69"/>
    <mergeCell ref="H69:J69"/>
    <mergeCell ref="K69:N69"/>
    <mergeCell ref="O69:P69"/>
    <mergeCell ref="Q69:R69"/>
    <mergeCell ref="S69:T69"/>
    <mergeCell ref="M64:O64"/>
    <mergeCell ref="A64:E64"/>
    <mergeCell ref="C66:T66"/>
    <mergeCell ref="S65:T65"/>
    <mergeCell ref="Q65:R65"/>
    <mergeCell ref="O65:P65"/>
    <mergeCell ref="H65:J65"/>
    <mergeCell ref="P64:T64"/>
    <mergeCell ref="F64:L64"/>
    <mergeCell ref="K61:O61"/>
    <mergeCell ref="A61:C61"/>
    <mergeCell ref="P61:T61"/>
    <mergeCell ref="L62:M62"/>
    <mergeCell ref="A62:D62"/>
    <mergeCell ref="N62:T62"/>
    <mergeCell ref="E62:K62"/>
    <mergeCell ref="D61:J61"/>
    <mergeCell ref="A63:T63"/>
    <mergeCell ref="A56:H56"/>
    <mergeCell ref="I56:T56"/>
    <mergeCell ref="A58:G58"/>
    <mergeCell ref="H58:T58"/>
    <mergeCell ref="E55:T55"/>
    <mergeCell ref="A55:D55"/>
    <mergeCell ref="A59:D59"/>
    <mergeCell ref="E59:T59"/>
    <mergeCell ref="A60:T60"/>
    <mergeCell ref="A51:T51"/>
    <mergeCell ref="A54:G54"/>
    <mergeCell ref="A52:H52"/>
    <mergeCell ref="H54:T54"/>
    <mergeCell ref="I52:T52"/>
    <mergeCell ref="A42:E42"/>
    <mergeCell ref="F42:T42"/>
    <mergeCell ref="A43:E43"/>
    <mergeCell ref="F43:T43"/>
    <mergeCell ref="A44:E44"/>
    <mergeCell ref="F44:T44"/>
    <mergeCell ref="A47:F47"/>
    <mergeCell ref="A46:F46"/>
    <mergeCell ref="A45:F45"/>
    <mergeCell ref="G47:T47"/>
    <mergeCell ref="G46:T46"/>
    <mergeCell ref="G45:T45"/>
    <mergeCell ref="A30:D30"/>
    <mergeCell ref="E30:J30"/>
    <mergeCell ref="A31:D31"/>
    <mergeCell ref="E31:T31"/>
    <mergeCell ref="K30:T30"/>
    <mergeCell ref="A32:T32"/>
    <mergeCell ref="A33:E33"/>
    <mergeCell ref="A37:E37"/>
    <mergeCell ref="A41:E41"/>
    <mergeCell ref="A36:E36"/>
    <mergeCell ref="A35:E35"/>
    <mergeCell ref="A34:E34"/>
    <mergeCell ref="F36:T36"/>
    <mergeCell ref="F35:T35"/>
    <mergeCell ref="F34:T34"/>
    <mergeCell ref="F33:T33"/>
    <mergeCell ref="A38:E38"/>
    <mergeCell ref="F38:T38"/>
    <mergeCell ref="A39:E39"/>
    <mergeCell ref="F39:T39"/>
    <mergeCell ref="A40:E40"/>
    <mergeCell ref="F40:T40"/>
    <mergeCell ref="F37:T37"/>
    <mergeCell ref="F41:T41"/>
    <mergeCell ref="A25:T25"/>
    <mergeCell ref="K21:N21"/>
    <mergeCell ref="O21:T21"/>
    <mergeCell ref="A26:D26"/>
    <mergeCell ref="A27:D27"/>
    <mergeCell ref="A28:D28"/>
    <mergeCell ref="A29:C29"/>
    <mergeCell ref="D29:J29"/>
    <mergeCell ref="K29:N29"/>
    <mergeCell ref="E28:T28"/>
    <mergeCell ref="E27:T27"/>
    <mergeCell ref="E26:T26"/>
    <mergeCell ref="O29:P29"/>
    <mergeCell ref="Q29:R29"/>
    <mergeCell ref="S29:T29"/>
    <mergeCell ref="A23:F23"/>
    <mergeCell ref="K23:P23"/>
    <mergeCell ref="H22:I22"/>
    <mergeCell ref="F22:G22"/>
    <mergeCell ref="A22:E22"/>
    <mergeCell ref="A21:D21"/>
    <mergeCell ref="A24:D24"/>
    <mergeCell ref="E24:T24"/>
    <mergeCell ref="G23:J23"/>
    <mergeCell ref="D20:J20"/>
    <mergeCell ref="S20:T20"/>
    <mergeCell ref="Q20:R20"/>
    <mergeCell ref="O20:P20"/>
    <mergeCell ref="K20:N20"/>
    <mergeCell ref="A19:T19"/>
    <mergeCell ref="L22:N22"/>
    <mergeCell ref="J22:K22"/>
    <mergeCell ref="O22:T22"/>
    <mergeCell ref="A20:C20"/>
    <mergeCell ref="A1:T1"/>
    <mergeCell ref="A7:E7"/>
    <mergeCell ref="A6:E6"/>
    <mergeCell ref="E14:T14"/>
    <mergeCell ref="E13:T13"/>
    <mergeCell ref="E12:T12"/>
    <mergeCell ref="A11:T11"/>
    <mergeCell ref="I10:T10"/>
    <mergeCell ref="A18:D18"/>
    <mergeCell ref="A17:D17"/>
    <mergeCell ref="A16:D16"/>
    <mergeCell ref="E18:T18"/>
    <mergeCell ref="E17:T17"/>
    <mergeCell ref="E16:T16"/>
    <mergeCell ref="A14:D14"/>
    <mergeCell ref="A5:E5"/>
    <mergeCell ref="A4:E4"/>
    <mergeCell ref="A3:E3"/>
    <mergeCell ref="A2:E2"/>
    <mergeCell ref="A10:H10"/>
    <mergeCell ref="A15:T15"/>
    <mergeCell ref="A12:D12"/>
    <mergeCell ref="A13:D13"/>
    <mergeCell ref="A9:T9"/>
    <mergeCell ref="Q101:T103"/>
    <mergeCell ref="A101:D103"/>
    <mergeCell ref="M98:T100"/>
    <mergeCell ref="A98:H100"/>
    <mergeCell ref="A97:T97"/>
    <mergeCell ref="F5:I5"/>
    <mergeCell ref="J5:M5"/>
    <mergeCell ref="N5:Q5"/>
    <mergeCell ref="F6:T6"/>
    <mergeCell ref="F8:T8"/>
    <mergeCell ref="F7:T7"/>
    <mergeCell ref="R2:T5"/>
    <mergeCell ref="N2:Q2"/>
    <mergeCell ref="J2:M2"/>
    <mergeCell ref="F2:I2"/>
    <mergeCell ref="F3:I3"/>
    <mergeCell ref="J3:M3"/>
    <mergeCell ref="N3:Q3"/>
    <mergeCell ref="N4:Q4"/>
    <mergeCell ref="J4:M4"/>
    <mergeCell ref="F4:I4"/>
    <mergeCell ref="Q23:T23"/>
    <mergeCell ref="E21:J21"/>
    <mergeCell ref="A8:E8"/>
  </mergeCells>
  <conditionalFormatting sqref="A16:T18">
    <cfRule type="expression" dxfId="51" priority="5">
      <formula>IF($I$10="BORROWER:",TRUE,FALSE)</formula>
    </cfRule>
  </conditionalFormatting>
  <conditionalFormatting sqref="A26:T28 A30:T30 A29:N29 A31:D31">
    <cfRule type="expression" dxfId="50" priority="4">
      <formula>IF($O$21="SINGLE",TRUE,FALSE)</formula>
    </cfRule>
  </conditionalFormatting>
  <conditionalFormatting sqref="A56:T59">
    <cfRule type="expression" dxfId="49" priority="3">
      <formula>IF($O$21="SINGLE",TRUE,FALSE)</formula>
    </cfRule>
  </conditionalFormatting>
  <conditionalFormatting sqref="F2:Q5 F6:T8 I10:T10 E12:T14 E16:T18 D20:J20 O20:T21 E21:J21 F22:G22 J22:K22 G23:J23 Q23:T23 E24:T24 E26:T28 D29:J29 O29:T29 E30:J30 E31:T31 F33:T44 G45:T48 J49:T49 H50:T50 I52:T52 E53:T53 H54:T54 E55:T55 I56:T56 E57:T57 H58:T58 E59:T59 D61:J61 E62:K62 P61:T61 N62:T62 F64:L64 P64:T64 H65:J65 O65:T65 C66:T66 F68:L68 P68:T68 H69:J69 C70:T70 D72:J72 O72:T72 P73:T73 H73:K73 D74:T74 A76:T76 G78:T82 H83:T84 P85:T85 E85:J86 O86:T86 P87:T87 G87:J87 F88:T89 H90:T90 G91:T91 F93:T93 D94:J94 O94:T94 G95:T95 I98:L100 E101:P103 I107:L109 B104:S106 E112:L112 P112:T112 G113:T115 D116:T118 E120:L120 P120:T120 G121:T123 D124:T126 E128:L128 P128:T128 G129:T131 D132:T134 E136:L136 P136:T136 G137:T139 D140:T142 A145:T154 O69:T69">
    <cfRule type="containsBlanks" dxfId="48" priority="1">
      <formula>LEN(TRIM(A2))=0</formula>
    </cfRule>
  </conditionalFormatting>
  <pageMargins left="0.7" right="0.7" top="0.75" bottom="0.75" header="0.3" footer="0.3"/>
  <pageSetup scale="65" orientation="portrait" r:id="rId1"/>
  <rowBreaks count="3" manualBreakCount="3">
    <brk id="50" max="19" man="1"/>
    <brk id="110" max="19" man="1"/>
    <brk id="134" max="1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3555"/>
  <sheetViews>
    <sheetView showGridLines="0" view="pageBreakPreview" topLeftCell="A17" zoomScale="85" zoomScaleNormal="85" zoomScaleSheetLayoutView="85" workbookViewId="0">
      <selection activeCell="K106" sqref="K106"/>
    </sheetView>
  </sheetViews>
  <sheetFormatPr defaultColWidth="9.140625" defaultRowHeight="12.75" x14ac:dyDescent="0.2"/>
  <cols>
    <col min="1" max="2" width="2.7109375" style="2" customWidth="1"/>
    <col min="3" max="3" width="1.7109375" style="2" customWidth="1"/>
    <col min="4" max="24" width="5.28515625" style="2" customWidth="1"/>
    <col min="25" max="25" width="6.28515625" style="2" customWidth="1"/>
    <col min="26" max="26" width="5.140625" style="2" customWidth="1"/>
    <col min="27" max="27" width="4.85546875" style="2" customWidth="1"/>
    <col min="28" max="28" width="5" style="2" customWidth="1"/>
    <col min="29" max="29" width="5.140625" style="2" customWidth="1"/>
    <col min="30" max="30" width="4.85546875" style="2" customWidth="1"/>
    <col min="31" max="31" width="1.7109375" style="2" customWidth="1"/>
    <col min="32" max="32" width="2.7109375" style="2" customWidth="1"/>
    <col min="33" max="33" width="28.85546875" style="91" customWidth="1"/>
    <col min="34" max="34" width="13.140625" style="2" customWidth="1"/>
    <col min="35" max="36" width="9.140625" style="127"/>
    <col min="37" max="16384" width="9.140625" style="2"/>
  </cols>
  <sheetData>
    <row r="1" spans="4:30" ht="15" hidden="1" customHeight="1" x14ac:dyDescent="0.2"/>
    <row r="2" spans="4:30" ht="15" hidden="1" customHeight="1" x14ac:dyDescent="0.2">
      <c r="D2" s="94" t="s">
        <v>47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</row>
    <row r="3" spans="4:30" ht="15" hidden="1" customHeight="1" x14ac:dyDescent="0.2">
      <c r="D3" s="94" t="s">
        <v>55</v>
      </c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</row>
    <row r="4" spans="4:30" ht="15" hidden="1" customHeight="1" x14ac:dyDescent="0.2">
      <c r="D4" s="106" t="s">
        <v>57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</row>
    <row r="5" spans="4:30" ht="15" hidden="1" customHeight="1" x14ac:dyDescent="0.2">
      <c r="D5" s="106" t="s">
        <v>58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</row>
    <row r="6" spans="4:30" ht="15" hidden="1" customHeight="1" x14ac:dyDescent="0.2">
      <c r="D6" s="105" t="s">
        <v>59</v>
      </c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</row>
    <row r="7" spans="4:30" ht="15" hidden="1" customHeight="1" x14ac:dyDescent="0.2">
      <c r="D7" s="106" t="s">
        <v>60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</row>
    <row r="8" spans="4:30" ht="15" hidden="1" customHeight="1" x14ac:dyDescent="0.2">
      <c r="D8" s="95" t="s">
        <v>91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</row>
    <row r="9" spans="4:30" ht="15" hidden="1" customHeight="1" x14ac:dyDescent="0.2">
      <c r="D9" s="95" t="s">
        <v>92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</row>
    <row r="10" spans="4:30" ht="15" hidden="1" customHeight="1" x14ac:dyDescent="0.2">
      <c r="D10" s="95" t="s">
        <v>94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</row>
    <row r="11" spans="4:30" ht="15" hidden="1" customHeight="1" x14ac:dyDescent="0.2">
      <c r="D11" s="95" t="s">
        <v>95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</row>
    <row r="12" spans="4:30" ht="15" hidden="1" customHeight="1" x14ac:dyDescent="0.2">
      <c r="D12" s="95" t="s">
        <v>96</v>
      </c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</row>
    <row r="13" spans="4:30" ht="15" hidden="1" customHeight="1" x14ac:dyDescent="0.2">
      <c r="D13" s="95" t="s">
        <v>97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</row>
    <row r="14" spans="4:30" ht="15" hidden="1" customHeight="1" x14ac:dyDescent="0.2">
      <c r="D14" s="95" t="s">
        <v>98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</row>
    <row r="15" spans="4:30" ht="15" hidden="1" customHeight="1" x14ac:dyDescent="0.2">
      <c r="D15" s="95" t="s">
        <v>93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</row>
    <row r="16" spans="4:30" ht="15" hidden="1" customHeight="1" x14ac:dyDescent="0.2">
      <c r="D16" s="95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</row>
    <row r="17" spans="1:36" ht="13.5" customHeight="1" x14ac:dyDescent="0.2">
      <c r="A17" s="155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</row>
    <row r="18" spans="1:36" ht="18" customHeight="1" x14ac:dyDescent="0.35">
      <c r="A18" s="155"/>
      <c r="B18" s="415" t="s">
        <v>105</v>
      </c>
      <c r="C18" s="11"/>
      <c r="D18" s="12"/>
      <c r="E18" s="12"/>
      <c r="F18" s="12"/>
      <c r="G18" s="12"/>
      <c r="H18" s="13"/>
      <c r="I18" s="14"/>
      <c r="J18" s="14"/>
      <c r="K18" s="14"/>
      <c r="L18" s="376" t="s">
        <v>2</v>
      </c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25"/>
      <c r="Y18" s="137" t="s">
        <v>5</v>
      </c>
      <c r="Z18" s="23"/>
      <c r="AA18" s="30"/>
      <c r="AB18" s="381" t="str">
        <f>CONCATENATE(PDRNTEMP!F2," ",PDRNTEMP!J2,", ",PDRNTEMP!N2)</f>
        <v>SELECT||pt=F:2||val=Jan SELECT||pt=J:2||val=13, SELECT||pt=N:2||val=2018</v>
      </c>
      <c r="AC18" s="381"/>
      <c r="AD18" s="381"/>
      <c r="AE18" s="382"/>
      <c r="AF18" s="131"/>
    </row>
    <row r="19" spans="1:36" ht="14.45" customHeight="1" x14ac:dyDescent="0.35">
      <c r="A19" s="155"/>
      <c r="B19" s="415"/>
      <c r="C19" s="15"/>
      <c r="D19" s="1"/>
      <c r="E19" s="1"/>
      <c r="F19" s="1"/>
      <c r="G19" s="1"/>
      <c r="H19" s="22"/>
      <c r="I19" s="6"/>
      <c r="J19" s="6"/>
      <c r="K19" s="6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26"/>
      <c r="Y19" s="138" t="s">
        <v>4</v>
      </c>
      <c r="Z19" s="24"/>
      <c r="AA19" s="20"/>
      <c r="AB19" s="383" t="str">
        <f>CONCATENATE(PDRNTEMP!F3," ",PDRNTEMP!J3,", ",PDRNTEMP!N3)</f>
        <v>SELECT||pt=F:3||val=Jul SELECT||pt=J:3||val=13, SELECT||pt=N:3||val=2018</v>
      </c>
      <c r="AC19" s="383"/>
      <c r="AD19" s="383"/>
      <c r="AE19" s="384"/>
      <c r="AF19" s="131"/>
    </row>
    <row r="20" spans="1:36" ht="14.45" customHeight="1" x14ac:dyDescent="0.35">
      <c r="A20" s="155"/>
      <c r="B20" s="415"/>
      <c r="C20" s="15"/>
      <c r="D20" s="1"/>
      <c r="E20" s="1"/>
      <c r="F20" s="1"/>
      <c r="G20" s="1"/>
      <c r="H20" s="22"/>
      <c r="I20" s="6"/>
      <c r="J20" s="6"/>
      <c r="K20" s="6"/>
      <c r="L20" s="6"/>
      <c r="M20" s="145"/>
      <c r="N20" s="380" t="s">
        <v>1</v>
      </c>
      <c r="O20" s="380"/>
      <c r="P20" s="380"/>
      <c r="Q20" s="380"/>
      <c r="R20" s="380"/>
      <c r="S20" s="380"/>
      <c r="T20" s="380"/>
      <c r="U20" s="380"/>
      <c r="V20" s="380"/>
      <c r="W20" s="145"/>
      <c r="X20" s="26"/>
      <c r="Y20" s="146" t="s">
        <v>89</v>
      </c>
      <c r="Z20" s="24"/>
      <c r="AA20" s="147"/>
      <c r="AB20" s="385" t="str">
        <f>CONCATENATE(PDRNTEMP!F4,":",PDRNTEMP!J4," ",PDRNTEMP!N4)</f>
        <v>SELECT||pt=F:4||val=23:SELECT||pt=J:4||val=06 SELECT||pt=N:4||val=AM</v>
      </c>
      <c r="AC20" s="385"/>
      <c r="AD20" s="385"/>
      <c r="AE20" s="386"/>
      <c r="AF20" s="131"/>
    </row>
    <row r="21" spans="1:36" ht="14.45" customHeight="1" x14ac:dyDescent="0.35">
      <c r="A21" s="155"/>
      <c r="B21" s="415"/>
      <c r="C21" s="15"/>
      <c r="D21" s="1"/>
      <c r="E21" s="1"/>
      <c r="F21" s="1"/>
      <c r="G21" s="1"/>
      <c r="H21" s="22"/>
      <c r="I21" s="6"/>
      <c r="J21" s="6"/>
      <c r="K21" s="6"/>
      <c r="L21" s="6"/>
      <c r="M21" s="10"/>
      <c r="N21" s="380"/>
      <c r="O21" s="380"/>
      <c r="P21" s="380"/>
      <c r="Q21" s="380"/>
      <c r="R21" s="380"/>
      <c r="S21" s="380"/>
      <c r="T21" s="380"/>
      <c r="U21" s="380"/>
      <c r="V21" s="380"/>
      <c r="W21" s="10"/>
      <c r="X21" s="26"/>
      <c r="Y21" s="139" t="s">
        <v>0</v>
      </c>
      <c r="Z21" s="24"/>
      <c r="AA21" s="21"/>
      <c r="AB21" s="383" t="str">
        <f>CONCATENATE(PDRNTEMP!F5," ",PDRNTEMP!J5,", ",PDRNTEMP!N5)</f>
        <v>SELECT||pt=F:5||val=May SELECT||pt=J:5||val=13, SELECT||pt=N:5||val=2018</v>
      </c>
      <c r="AC21" s="383"/>
      <c r="AD21" s="383"/>
      <c r="AE21" s="384"/>
      <c r="AF21" s="131"/>
    </row>
    <row r="22" spans="1:36" ht="14.45" customHeight="1" x14ac:dyDescent="0.2">
      <c r="A22" s="155"/>
      <c r="B22" s="415"/>
      <c r="C22" s="15"/>
      <c r="D22" s="4"/>
      <c r="E22" s="4"/>
      <c r="F22" s="1"/>
      <c r="G22" s="1"/>
      <c r="H22" s="4"/>
      <c r="I22" s="5"/>
      <c r="J22" s="6"/>
      <c r="K22" s="6"/>
      <c r="L22" s="6"/>
      <c r="M22" s="392" t="s">
        <v>3</v>
      </c>
      <c r="N22" s="392"/>
      <c r="O22" s="392"/>
      <c r="P22" s="392"/>
      <c r="Q22" s="392"/>
      <c r="R22" s="392"/>
      <c r="S22" s="392"/>
      <c r="T22" s="392"/>
      <c r="U22" s="392"/>
      <c r="V22" s="392"/>
      <c r="W22" s="392"/>
      <c r="X22" s="26"/>
      <c r="Y22" s="139" t="s">
        <v>100</v>
      </c>
      <c r="Z22" s="24"/>
      <c r="AA22" s="21"/>
      <c r="AB22" s="394" t="str">
        <f>TRIM(IF(PDRNTEMP!F6=0,"",PDRNTEMP!F6))</f>
        <v>SELECT||pt=F:6||val=Discreet</v>
      </c>
      <c r="AC22" s="394"/>
      <c r="AD22" s="394"/>
      <c r="AE22" s="395"/>
      <c r="AF22" s="131"/>
    </row>
    <row r="23" spans="1:36" ht="14.45" customHeight="1" x14ac:dyDescent="0.2">
      <c r="A23" s="155"/>
      <c r="B23" s="415"/>
      <c r="C23" s="15"/>
      <c r="D23" s="7"/>
      <c r="E23" s="8"/>
      <c r="F23" s="4"/>
      <c r="G23" s="4"/>
      <c r="H23" s="4"/>
      <c r="I23" s="6"/>
      <c r="J23" s="6"/>
      <c r="K23" s="6"/>
      <c r="L23" s="6"/>
      <c r="M23" s="392"/>
      <c r="N23" s="392"/>
      <c r="O23" s="392"/>
      <c r="P23" s="392"/>
      <c r="Q23" s="392"/>
      <c r="R23" s="392"/>
      <c r="S23" s="392"/>
      <c r="T23" s="392"/>
      <c r="U23" s="392"/>
      <c r="V23" s="392"/>
      <c r="W23" s="392"/>
      <c r="X23" s="27"/>
      <c r="Y23" s="139" t="s">
        <v>52</v>
      </c>
      <c r="Z23" s="9"/>
      <c r="AA23" s="21"/>
      <c r="AB23" s="383" t="str">
        <f>TRIM(IF(PDRNTEMP!F7=0,"",PDRNTEMP!F7))</f>
        <v>INPUT||pt=F:7||val=</v>
      </c>
      <c r="AC23" s="383"/>
      <c r="AD23" s="383"/>
      <c r="AE23" s="384"/>
      <c r="AF23" s="131"/>
    </row>
    <row r="24" spans="1:36" ht="14.45" customHeight="1" x14ac:dyDescent="0.2">
      <c r="A24" s="155"/>
      <c r="B24" s="415"/>
      <c r="C24" s="16"/>
      <c r="D24" s="375" t="s">
        <v>73</v>
      </c>
      <c r="E24" s="375"/>
      <c r="F24" s="375"/>
      <c r="G24" s="375"/>
      <c r="H24" s="17"/>
      <c r="I24" s="18"/>
      <c r="J24" s="17"/>
      <c r="K24" s="17"/>
      <c r="L24" s="17"/>
      <c r="M24" s="393"/>
      <c r="N24" s="393"/>
      <c r="O24" s="393"/>
      <c r="P24" s="393"/>
      <c r="Q24" s="393"/>
      <c r="R24" s="393"/>
      <c r="S24" s="393"/>
      <c r="T24" s="393"/>
      <c r="U24" s="393"/>
      <c r="V24" s="393"/>
      <c r="W24" s="393"/>
      <c r="X24" s="28"/>
      <c r="Y24" s="140" t="s">
        <v>101</v>
      </c>
      <c r="Z24" s="19"/>
      <c r="AA24" s="29"/>
      <c r="AB24" s="387" t="str">
        <f>TRIM(IF(PDRNTEMP!F8=0,"",PDRNTEMP!F8))</f>
        <v>INPUT||pt=F:8||val=</v>
      </c>
      <c r="AC24" s="387"/>
      <c r="AD24" s="387"/>
      <c r="AE24" s="388"/>
      <c r="AF24" s="131"/>
    </row>
    <row r="25" spans="1:36" ht="15" customHeight="1" x14ac:dyDescent="0.2">
      <c r="A25" s="155"/>
      <c r="B25" s="153"/>
      <c r="C25" s="389" t="s">
        <v>16</v>
      </c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390"/>
      <c r="AB25" s="390"/>
      <c r="AC25" s="390"/>
      <c r="AD25" s="390"/>
      <c r="AE25" s="391"/>
      <c r="AF25" s="132"/>
    </row>
    <row r="26" spans="1:36" ht="5.0999999999999996" customHeight="1" x14ac:dyDescent="0.2">
      <c r="A26" s="155"/>
      <c r="B26" s="415" t="s">
        <v>106</v>
      </c>
      <c r="C26" s="101"/>
      <c r="D26" s="98"/>
      <c r="E26" s="98"/>
      <c r="F26" s="99"/>
      <c r="G26" s="99"/>
      <c r="H26" s="99"/>
      <c r="I26" s="99"/>
      <c r="J26" s="99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100"/>
      <c r="AF26" s="132"/>
    </row>
    <row r="27" spans="1:36" ht="15" customHeight="1" x14ac:dyDescent="0.2">
      <c r="A27" s="155"/>
      <c r="B27" s="415"/>
      <c r="C27" s="101"/>
      <c r="D27" s="98"/>
      <c r="E27" s="98"/>
      <c r="F27" s="379" t="str">
        <f>IF(NOT(F29="BORROWER:"),"FOR ACCOUNT OF:","")</f>
        <v>FOR ACCOUNT OF:</v>
      </c>
      <c r="G27" s="379"/>
      <c r="H27" s="379"/>
      <c r="I27" s="379"/>
      <c r="J27" s="379"/>
      <c r="K27" s="378" t="b">
        <f>IF(OR(F29="CO-MAKER:",F29="AIF:",F29="CO-BORROWER:",F29="SIGNATORY:"),    CONCATENATE(PDRNTEMP!E12,", ",PDRNTEMP!E13," ",PDRNTEMP!E14))</f>
        <v>0</v>
      </c>
      <c r="L27" s="378"/>
      <c r="M27" s="378"/>
      <c r="N27" s="378"/>
      <c r="O27" s="378"/>
      <c r="P27" s="378"/>
      <c r="Q27" s="378"/>
      <c r="R27" s="378"/>
      <c r="S27" s="378"/>
      <c r="T27" s="378"/>
      <c r="U27" s="378"/>
      <c r="V27" s="378"/>
      <c r="W27" s="378"/>
      <c r="X27" s="378"/>
      <c r="Y27" s="378"/>
      <c r="Z27" s="98"/>
      <c r="AA27" s="98"/>
      <c r="AB27" s="98"/>
      <c r="AC27" s="98"/>
      <c r="AD27" s="98"/>
      <c r="AE27" s="100"/>
      <c r="AF27" s="132"/>
    </row>
    <row r="28" spans="1:36" ht="5.0999999999999996" customHeight="1" x14ac:dyDescent="0.2">
      <c r="A28" s="155"/>
      <c r="B28" s="415"/>
      <c r="C28" s="101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100"/>
      <c r="AF28" s="132"/>
    </row>
    <row r="29" spans="1:36" ht="20.100000000000001" customHeight="1" x14ac:dyDescent="0.2">
      <c r="A29" s="155"/>
      <c r="B29" s="415"/>
      <c r="C29" s="47"/>
      <c r="D29" s="48"/>
      <c r="E29" s="48"/>
      <c r="F29" s="360" t="str">
        <f>TRIM(UPPER(PDRNTEMP!I10))</f>
        <v>SELECT||PT=I:10||VAL=CO-BORROWER:</v>
      </c>
      <c r="G29" s="360"/>
      <c r="H29" s="360"/>
      <c r="I29" s="360"/>
      <c r="J29" s="360"/>
      <c r="K29" s="373" t="str">
        <f>TRIM(IF(OR(F29="CO-MAKER:",F29="AIF:",F29="CO-BORROWER:",F29="SIGNATORY:"),PDRNTEMP!E16,IF(F29="BORROWER:",PDRNTEMP!E12)))</f>
        <v>FALSE</v>
      </c>
      <c r="L29" s="373"/>
      <c r="M29" s="373"/>
      <c r="N29" s="373"/>
      <c r="O29" s="373"/>
      <c r="P29" s="373"/>
      <c r="Q29" s="373"/>
      <c r="R29" s="373"/>
      <c r="S29" s="374" t="str">
        <f>TRIM(IF(OR(F29="CO-MAKER:",F29="AIF:",F29="CO-BORROWER:",F29="SIGNATORY:"),PDRNTEMP!E17,IF(F29="BORROWER:",PDRNTEMP!E13)))</f>
        <v>FALSE</v>
      </c>
      <c r="T29" s="374"/>
      <c r="U29" s="374"/>
      <c r="V29" s="374"/>
      <c r="W29" s="374"/>
      <c r="X29" s="374"/>
      <c r="Y29" s="374"/>
      <c r="Z29" s="373" t="str">
        <f>TRIM(IF(OR(F29="CO-MAKER:",F29="AIF:",F29="CO-BORROWER:",F29="SIGNATORY:"),PDRNTEMP!E18,IF(F29="BORROWER:",PDRNTEMP!E14)))</f>
        <v>FALSE</v>
      </c>
      <c r="AA29" s="373"/>
      <c r="AB29" s="373"/>
      <c r="AC29" s="373"/>
      <c r="AD29" s="373"/>
      <c r="AE29" s="49"/>
      <c r="AF29" s="132"/>
      <c r="AG29" s="172"/>
      <c r="AH29" s="173"/>
    </row>
    <row r="30" spans="1:36" ht="15" customHeight="1" x14ac:dyDescent="0.2">
      <c r="A30" s="155"/>
      <c r="B30" s="415"/>
      <c r="C30" s="47"/>
      <c r="D30" s="48"/>
      <c r="E30" s="48"/>
      <c r="F30" s="50"/>
      <c r="G30" s="50"/>
      <c r="H30" s="50"/>
      <c r="I30" s="50"/>
      <c r="J30" s="50"/>
      <c r="K30" s="355" t="s">
        <v>35</v>
      </c>
      <c r="L30" s="355"/>
      <c r="M30" s="355"/>
      <c r="N30" s="355"/>
      <c r="O30" s="355"/>
      <c r="P30" s="355"/>
      <c r="Q30" s="355"/>
      <c r="R30" s="355"/>
      <c r="S30" s="355" t="s">
        <v>34</v>
      </c>
      <c r="T30" s="355"/>
      <c r="U30" s="355"/>
      <c r="V30" s="355"/>
      <c r="W30" s="355"/>
      <c r="X30" s="355"/>
      <c r="Y30" s="355"/>
      <c r="Z30" s="355" t="s">
        <v>36</v>
      </c>
      <c r="AA30" s="355"/>
      <c r="AB30" s="355"/>
      <c r="AC30" s="355"/>
      <c r="AD30" s="355"/>
      <c r="AE30" s="49"/>
      <c r="AF30" s="132"/>
      <c r="AG30" s="174"/>
      <c r="AH30" s="175"/>
    </row>
    <row r="31" spans="1:36" s="56" customFormat="1" ht="15" customHeight="1" x14ac:dyDescent="0.2">
      <c r="A31" s="156"/>
      <c r="B31" s="415"/>
      <c r="C31" s="53"/>
      <c r="D31" s="54"/>
      <c r="E31" s="54"/>
      <c r="F31" s="284" t="s">
        <v>9</v>
      </c>
      <c r="G31" s="284"/>
      <c r="H31" s="284"/>
      <c r="I31" s="284"/>
      <c r="J31" s="284"/>
      <c r="K31" s="343" t="str">
        <f>TRIM(IF(PDRNTEMP!D20=0,"",PDRNTEMP!D20))</f>
        <v>INPUT||pt=D:20||val=</v>
      </c>
      <c r="L31" s="344"/>
      <c r="M31" s="345"/>
      <c r="N31" s="284" t="s">
        <v>11</v>
      </c>
      <c r="O31" s="284"/>
      <c r="P31" s="284"/>
      <c r="Q31" s="284"/>
      <c r="R31" s="284"/>
      <c r="S31" s="287" t="str">
        <f>TRIM(IF(PDRNTEMP!E21=0,"",PDRNTEMP!E21))</f>
        <v>INPUT||pt=E:21||val=</v>
      </c>
      <c r="T31" s="288"/>
      <c r="U31" s="288"/>
      <c r="V31" s="284" t="s">
        <v>13</v>
      </c>
      <c r="W31" s="284"/>
      <c r="X31" s="284"/>
      <c r="Y31" s="284"/>
      <c r="Z31" s="287" t="str">
        <f>TRIM(IF(PDRNTEMP!G23=0,"",PDRNTEMP!G23))</f>
        <v>INPUT||pt=G:23||val=</v>
      </c>
      <c r="AA31" s="288"/>
      <c r="AB31" s="288"/>
      <c r="AC31" s="288"/>
      <c r="AD31" s="288"/>
      <c r="AE31" s="55"/>
      <c r="AF31" s="133"/>
      <c r="AG31" s="176"/>
      <c r="AH31" s="177"/>
      <c r="AI31" s="128"/>
      <c r="AJ31" s="128"/>
    </row>
    <row r="32" spans="1:36" s="56" customFormat="1" ht="15" customHeight="1" x14ac:dyDescent="0.2">
      <c r="A32" s="156"/>
      <c r="B32" s="415"/>
      <c r="C32" s="53"/>
      <c r="D32" s="54"/>
      <c r="E32" s="54"/>
      <c r="F32" s="284" t="s">
        <v>10</v>
      </c>
      <c r="G32" s="284"/>
      <c r="H32" s="284"/>
      <c r="I32" s="284"/>
      <c r="J32" s="284"/>
      <c r="K32" s="364" t="str">
        <f>CONCATENATE(PDRNTEMP!O20," ",PDRNTEMP!Q20,", ",PDRNTEMP!S20)</f>
        <v>SELECT||pt=O:20||val=Jan SELECT||pt=Q:20||val=12, SELECT||pt=S:20||val=1990</v>
      </c>
      <c r="L32" s="365"/>
      <c r="M32" s="365"/>
      <c r="N32" s="284" t="s">
        <v>12</v>
      </c>
      <c r="O32" s="284"/>
      <c r="P32" s="284"/>
      <c r="Q32" s="284"/>
      <c r="R32" s="284"/>
      <c r="S32" s="288" t="str">
        <f>TRIM(IF(PDRNTEMP!O21=0,"",PDRNTEMP!O21))</f>
        <v>SELECT||pt=O:21||val=Married</v>
      </c>
      <c r="T32" s="288"/>
      <c r="U32" s="288"/>
      <c r="V32" s="284" t="s">
        <v>14</v>
      </c>
      <c r="W32" s="284"/>
      <c r="X32" s="284"/>
      <c r="Y32" s="284"/>
      <c r="Z32" s="287" t="str">
        <f>TRIM(IF(PDRNTEMP!Q23=0,"",PDRNTEMP!Q23))</f>
        <v>INPUT||pt=Q:23||val=</v>
      </c>
      <c r="AA32" s="288"/>
      <c r="AB32" s="288"/>
      <c r="AC32" s="288"/>
      <c r="AD32" s="288"/>
      <c r="AE32" s="57"/>
      <c r="AF32" s="133"/>
      <c r="AG32" s="176"/>
      <c r="AH32" s="177"/>
      <c r="AI32" s="128"/>
      <c r="AJ32" s="128"/>
    </row>
    <row r="33" spans="1:36" s="56" customFormat="1" ht="15" customHeight="1" x14ac:dyDescent="0.2">
      <c r="A33" s="156"/>
      <c r="B33" s="415"/>
      <c r="C33" s="53"/>
      <c r="D33" s="54"/>
      <c r="E33" s="54"/>
      <c r="F33" s="359"/>
      <c r="G33" s="359"/>
      <c r="H33" s="359"/>
      <c r="I33" s="359"/>
      <c r="J33" s="359"/>
      <c r="K33" s="367"/>
      <c r="L33" s="368"/>
      <c r="M33" s="369"/>
      <c r="N33" s="284" t="s">
        <v>74</v>
      </c>
      <c r="O33" s="284"/>
      <c r="P33" s="284"/>
      <c r="Q33" s="284"/>
      <c r="R33" s="366"/>
      <c r="S33" s="287" t="str">
        <f>TRIM(IF(AND(PDRNTEMP!F22&lt;&gt;"",PDRNTEMP!J22&lt;&gt;""),CONCATENATE(PDRNTEMP!F22," Yr/s"," ",PDRNTEMP!J22," Mo/s"),IF(PDRNTEMP!F22&lt;&gt;"",CONCATENATE(PDRNTEMP!F22," Yr/s"),IF(PDRNTEMP!J22&lt;&gt;"",CONCATENATE(PDRNTEMP!J22," Mo/s"),"ND"))))</f>
        <v>INPUT||pt=F:22||val= Yr/s INPUT||pt=J:22||val= Mo/s</v>
      </c>
      <c r="T33" s="288"/>
      <c r="U33" s="288"/>
      <c r="V33" s="284" t="s">
        <v>15</v>
      </c>
      <c r="W33" s="284"/>
      <c r="X33" s="284"/>
      <c r="Y33" s="284"/>
      <c r="Z33" s="357" t="str">
        <f>TRIM(IF(PDRNTEMP!E24=0,"",PDRNTEMP!E24))</f>
        <v>INPUT||pt=E:24||val=</v>
      </c>
      <c r="AA33" s="358"/>
      <c r="AB33" s="358"/>
      <c r="AC33" s="358"/>
      <c r="AD33" s="358"/>
      <c r="AE33" s="118"/>
      <c r="AF33" s="133"/>
      <c r="AG33" s="92"/>
      <c r="AI33" s="128"/>
      <c r="AJ33" s="128"/>
    </row>
    <row r="34" spans="1:36" ht="5.0999999999999996" customHeight="1" x14ac:dyDescent="0.2">
      <c r="A34" s="155"/>
      <c r="B34" s="415"/>
      <c r="C34" s="47"/>
      <c r="D34" s="48"/>
      <c r="E34" s="48"/>
      <c r="F34" s="58"/>
      <c r="G34" s="58"/>
      <c r="H34" s="58"/>
      <c r="I34" s="58"/>
      <c r="J34" s="58"/>
      <c r="K34" s="61"/>
      <c r="L34" s="61"/>
      <c r="M34" s="61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34"/>
      <c r="Z34" s="35"/>
      <c r="AA34" s="36"/>
      <c r="AB34" s="51"/>
      <c r="AC34" s="52"/>
      <c r="AD34" s="52"/>
      <c r="AE34" s="49"/>
      <c r="AF34" s="132"/>
    </row>
    <row r="35" spans="1:36" ht="20.100000000000001" customHeight="1" x14ac:dyDescent="0.2">
      <c r="A35" s="155"/>
      <c r="B35" s="415"/>
      <c r="C35" s="47"/>
      <c r="D35" s="48"/>
      <c r="E35" s="48"/>
      <c r="F35" s="360" t="s">
        <v>110</v>
      </c>
      <c r="G35" s="360"/>
      <c r="H35" s="360"/>
      <c r="I35" s="360"/>
      <c r="J35" s="361"/>
      <c r="K35" s="362" t="str">
        <f>TRIM(IF(PDRNTEMP!E26=0,"",IF(S32="SINGLE","",PDRNTEMP!E26)))</f>
        <v>INPUT||pt=E:26||val=</v>
      </c>
      <c r="L35" s="362"/>
      <c r="M35" s="362"/>
      <c r="N35" s="362"/>
      <c r="O35" s="362"/>
      <c r="P35" s="362"/>
      <c r="Q35" s="362"/>
      <c r="R35" s="362"/>
      <c r="S35" s="363" t="str">
        <f>TRIM(IF(PDRNTEMP!E27=0,"",IF(S32="SINGLE","",PDRNTEMP!E27)))</f>
        <v>INPUT||pt=E:27||val=</v>
      </c>
      <c r="T35" s="363"/>
      <c r="U35" s="363"/>
      <c r="V35" s="363"/>
      <c r="W35" s="363"/>
      <c r="X35" s="363"/>
      <c r="Y35" s="363"/>
      <c r="Z35" s="363" t="str">
        <f>TRIM(IF(PDRNTEMP!E28=0,"",IF(S32="SINGLE","",PDRNTEMP!E28)))</f>
        <v>INPUT||pt=E:28||val=</v>
      </c>
      <c r="AA35" s="363"/>
      <c r="AB35" s="363"/>
      <c r="AC35" s="363"/>
      <c r="AD35" s="363"/>
      <c r="AE35" s="49"/>
      <c r="AF35" s="132"/>
    </row>
    <row r="36" spans="1:36" ht="15" customHeight="1" x14ac:dyDescent="0.2">
      <c r="A36" s="155"/>
      <c r="B36" s="415"/>
      <c r="C36" s="47"/>
      <c r="D36" s="48"/>
      <c r="E36" s="48"/>
      <c r="F36" s="50"/>
      <c r="G36" s="50"/>
      <c r="H36" s="50"/>
      <c r="I36" s="50"/>
      <c r="J36" s="50"/>
      <c r="K36" s="355" t="s">
        <v>6</v>
      </c>
      <c r="L36" s="355"/>
      <c r="M36" s="355"/>
      <c r="N36" s="355"/>
      <c r="O36" s="355"/>
      <c r="P36" s="355"/>
      <c r="Q36" s="355"/>
      <c r="R36" s="355"/>
      <c r="S36" s="355" t="s">
        <v>7</v>
      </c>
      <c r="T36" s="355"/>
      <c r="U36" s="355"/>
      <c r="V36" s="355"/>
      <c r="W36" s="355"/>
      <c r="X36" s="355"/>
      <c r="Y36" s="355"/>
      <c r="Z36" s="355" t="s">
        <v>8</v>
      </c>
      <c r="AA36" s="355"/>
      <c r="AB36" s="355"/>
      <c r="AC36" s="355"/>
      <c r="AD36" s="355"/>
      <c r="AE36" s="49"/>
      <c r="AF36" s="132"/>
    </row>
    <row r="37" spans="1:36" ht="15" customHeight="1" x14ac:dyDescent="0.2">
      <c r="A37" s="155"/>
      <c r="B37" s="415"/>
      <c r="C37" s="47"/>
      <c r="D37" s="48"/>
      <c r="E37" s="48"/>
      <c r="F37" s="284" t="s">
        <v>9</v>
      </c>
      <c r="G37" s="284"/>
      <c r="H37" s="284"/>
      <c r="I37" s="284"/>
      <c r="J37" s="284"/>
      <c r="K37" s="287" t="str">
        <f>TRIM(IF(PDRNTEMP!D29=0,"",IF(S32="SINGLE","",PDRNTEMP!D29)))</f>
        <v>INPUT||pt=D:29||val=</v>
      </c>
      <c r="L37" s="288"/>
      <c r="M37" s="288"/>
      <c r="N37" s="284" t="s">
        <v>11</v>
      </c>
      <c r="O37" s="284"/>
      <c r="P37" s="284"/>
      <c r="Q37" s="284"/>
      <c r="R37" s="284"/>
      <c r="S37" s="287" t="str">
        <f>TRIM(IF(PDRNTEMP!E30=0,"",IF(S32="SINGLE","",PDRNTEMP!E30)))</f>
        <v>INPUT||pt=E:30||val=</v>
      </c>
      <c r="T37" s="288"/>
      <c r="U37" s="288"/>
      <c r="V37" s="59"/>
      <c r="W37" s="59"/>
      <c r="X37" s="59"/>
      <c r="Y37" s="34"/>
      <c r="Z37" s="35"/>
      <c r="AA37" s="36"/>
      <c r="AB37" s="51"/>
      <c r="AC37" s="52"/>
      <c r="AD37" s="52"/>
      <c r="AE37" s="49"/>
      <c r="AF37" s="132"/>
    </row>
    <row r="38" spans="1:36" ht="15" customHeight="1" x14ac:dyDescent="0.2">
      <c r="A38" s="155"/>
      <c r="B38" s="415"/>
      <c r="C38" s="47"/>
      <c r="D38" s="48"/>
      <c r="E38" s="48"/>
      <c r="F38" s="284" t="s">
        <v>10</v>
      </c>
      <c r="G38" s="284"/>
      <c r="H38" s="284"/>
      <c r="I38" s="284"/>
      <c r="J38" s="284"/>
      <c r="K38" s="364" t="str">
        <f>TRIM(IF(PDRNTEMP!O29=0,"",IF(S32="SINGLE","",PDRNTEMP!O29)))</f>
        <v>SELECT||pt=O:29||val=Jan</v>
      </c>
      <c r="L38" s="288"/>
      <c r="M38" s="288"/>
      <c r="N38" s="284" t="s">
        <v>15</v>
      </c>
      <c r="O38" s="284"/>
      <c r="P38" s="284"/>
      <c r="Q38" s="284"/>
      <c r="R38" s="284"/>
      <c r="S38" s="370" t="str">
        <f>TRIM(IF(PDRNTEMP!E31=0,"",IF(S32="SINGLE","",PDRNTEMP!E31)))</f>
        <v>INPUT||pt=E:31||val=</v>
      </c>
      <c r="T38" s="371"/>
      <c r="U38" s="371"/>
      <c r="V38" s="371"/>
      <c r="W38" s="371"/>
      <c r="X38" s="371"/>
      <c r="Y38" s="34"/>
      <c r="Z38" s="35"/>
      <c r="AA38" s="36"/>
      <c r="AB38" s="51"/>
      <c r="AC38" s="52"/>
      <c r="AD38" s="52"/>
      <c r="AE38" s="49"/>
      <c r="AF38" s="132"/>
    </row>
    <row r="39" spans="1:36" ht="5.0999999999999996" customHeight="1" x14ac:dyDescent="0.2">
      <c r="A39" s="155"/>
      <c r="B39" s="415"/>
      <c r="C39" s="6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37"/>
      <c r="Z39" s="38"/>
      <c r="AA39" s="39"/>
      <c r="AB39" s="62"/>
      <c r="AC39" s="63"/>
      <c r="AD39" s="63"/>
      <c r="AE39" s="64"/>
      <c r="AF39" s="132"/>
    </row>
    <row r="40" spans="1:36" ht="15" customHeight="1" x14ac:dyDescent="0.2">
      <c r="A40" s="155"/>
      <c r="B40" s="415"/>
      <c r="C40" s="314" t="s">
        <v>17</v>
      </c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15"/>
      <c r="AB40" s="315"/>
      <c r="AC40" s="315"/>
      <c r="AD40" s="315"/>
      <c r="AE40" s="316"/>
      <c r="AF40" s="132"/>
    </row>
    <row r="41" spans="1:36" ht="15" customHeight="1" x14ac:dyDescent="0.2">
      <c r="A41" s="155"/>
      <c r="B41" s="415"/>
      <c r="C41" s="47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356" t="s">
        <v>20</v>
      </c>
      <c r="W41" s="356"/>
      <c r="X41" s="356"/>
      <c r="Y41" s="356" t="s">
        <v>21</v>
      </c>
      <c r="Z41" s="356"/>
      <c r="AA41" s="356"/>
      <c r="AB41" s="356" t="s">
        <v>22</v>
      </c>
      <c r="AC41" s="356"/>
      <c r="AD41" s="356"/>
      <c r="AE41" s="49"/>
      <c r="AF41" s="132"/>
    </row>
    <row r="42" spans="1:36" s="83" customFormat="1" ht="24" customHeight="1" x14ac:dyDescent="0.2">
      <c r="A42" s="157"/>
      <c r="B42" s="415"/>
      <c r="C42" s="47"/>
      <c r="D42" s="404" t="str">
        <f>TRIM(IF(PDRNTEMP!A33=0,"",PDRNTEMP!A33))</f>
        <v>SELECT||pt=A:33||val=Present Address</v>
      </c>
      <c r="E42" s="404"/>
      <c r="F42" s="404"/>
      <c r="G42" s="404"/>
      <c r="H42" s="396" t="str">
        <f>TRIM(IF(PDRNTEMP!F33=0,"",PDRNTEMP!F33))</f>
        <v>INPUT||pt=F:33||val=</v>
      </c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8"/>
      <c r="V42" s="399" t="str">
        <f>TRIM(IF(PDRNTEMP!F34=0,"",PDRNTEMP!F34))</f>
        <v>INPUT||pt=F:34||val=</v>
      </c>
      <c r="W42" s="400"/>
      <c r="X42" s="400"/>
      <c r="Y42" s="399" t="str">
        <f>TRIM(IF(PDRNTEMP!F35=0,"",PDRNTEMP!F35))</f>
        <v>INPUT||pt=F:35||val=</v>
      </c>
      <c r="Z42" s="400"/>
      <c r="AA42" s="400"/>
      <c r="AB42" s="408" t="str">
        <f>TRIM(IF(PDRNTEMP!F36=0,"",PDRNTEMP!F36))</f>
        <v>INPUT||pt=F:36||val=</v>
      </c>
      <c r="AC42" s="409"/>
      <c r="AD42" s="410"/>
      <c r="AE42" s="149"/>
      <c r="AF42" s="134"/>
      <c r="AG42" s="150"/>
      <c r="AI42" s="151"/>
      <c r="AJ42" s="151"/>
    </row>
    <row r="43" spans="1:36" ht="15" customHeight="1" x14ac:dyDescent="0.2">
      <c r="A43" s="155"/>
      <c r="B43" s="415"/>
      <c r="C43" s="47"/>
      <c r="D43" s="331" t="s">
        <v>18</v>
      </c>
      <c r="E43" s="331"/>
      <c r="F43" s="331"/>
      <c r="G43" s="331"/>
      <c r="H43" s="405" t="str">
        <f>TRIM(IF(PDRNTEMP!F37=0,"",PDRNTEMP!F37))</f>
        <v>INPUT||pt=F:37||val=</v>
      </c>
      <c r="I43" s="405"/>
      <c r="J43" s="405"/>
      <c r="K43" s="405"/>
      <c r="L43" s="405"/>
      <c r="M43" s="405"/>
      <c r="N43" s="405"/>
      <c r="O43" s="405"/>
      <c r="P43" s="405"/>
      <c r="Q43" s="405"/>
      <c r="R43" s="405"/>
      <c r="S43" s="405"/>
      <c r="T43" s="405"/>
      <c r="U43" s="405"/>
      <c r="V43" s="351" t="str">
        <f>TRIM(IF(PDRNTEMP!F38=0,"",PDRNTEMP!F38))</f>
        <v>INPUT||pt=F:38||val=</v>
      </c>
      <c r="W43" s="351"/>
      <c r="X43" s="351"/>
      <c r="Y43" s="352" t="str">
        <f>TRIM(IF(PDRNTEMP!F39=0,"",PDRNTEMP!F39))</f>
        <v>INPUT||pt=F:39||val=</v>
      </c>
      <c r="Z43" s="353"/>
      <c r="AA43" s="354"/>
      <c r="AB43" s="401" t="str">
        <f>TRIM(IF(PDRNTEMP!F40=0,"",PDRNTEMP!F40))</f>
        <v>INPUT||pt=F:40||val=</v>
      </c>
      <c r="AC43" s="402"/>
      <c r="AD43" s="403"/>
      <c r="AE43" s="119"/>
      <c r="AF43" s="132"/>
    </row>
    <row r="44" spans="1:36" ht="15" customHeight="1" x14ac:dyDescent="0.2">
      <c r="A44" s="155"/>
      <c r="B44" s="415"/>
      <c r="C44" s="47"/>
      <c r="D44" s="331" t="s">
        <v>19</v>
      </c>
      <c r="E44" s="331"/>
      <c r="F44" s="331"/>
      <c r="G44" s="331"/>
      <c r="H44" s="405" t="str">
        <f>TRIM(IF(PDRNTEMP!F41=0,"",PDRNTEMP!F41))</f>
        <v>INPUT||pt=F:41||val=</v>
      </c>
      <c r="I44" s="405"/>
      <c r="J44" s="405"/>
      <c r="K44" s="405"/>
      <c r="L44" s="405"/>
      <c r="M44" s="405"/>
      <c r="N44" s="405"/>
      <c r="O44" s="405"/>
      <c r="P44" s="405"/>
      <c r="Q44" s="405"/>
      <c r="R44" s="405"/>
      <c r="S44" s="405"/>
      <c r="T44" s="405"/>
      <c r="U44" s="405"/>
      <c r="V44" s="351" t="str">
        <f>TRIM(IF(PDRNTEMP!F42=0,"",PDRNTEMP!F42))</f>
        <v>INPUT||pt=F:42||val=</v>
      </c>
      <c r="W44" s="351"/>
      <c r="X44" s="351"/>
      <c r="Y44" s="351" t="str">
        <f>TRIM(IF(PDRNTEMP!F43=0,"",PDRNTEMP!F43))</f>
        <v>INPUT||pt=F:43||val=</v>
      </c>
      <c r="Z44" s="351"/>
      <c r="AA44" s="351"/>
      <c r="AB44" s="401" t="str">
        <f>TRIM(IF(PDRNTEMP!F44=0,"",PDRNTEMP!F44))</f>
        <v>INPUT||pt=F:44||val=</v>
      </c>
      <c r="AC44" s="402"/>
      <c r="AD44" s="403"/>
      <c r="AE44" s="119"/>
      <c r="AF44" s="132"/>
    </row>
    <row r="45" spans="1:36" ht="15" customHeight="1" x14ac:dyDescent="0.2">
      <c r="A45" s="155"/>
      <c r="B45" s="415"/>
      <c r="C45" s="47"/>
      <c r="D45" s="313" t="s">
        <v>23</v>
      </c>
      <c r="E45" s="313"/>
      <c r="F45" s="313"/>
      <c r="G45" s="313"/>
      <c r="H45" s="288" t="str">
        <f>TRIM(IF(PDRNTEMP!G45=0,"",PDRNTEMP!G45))</f>
        <v>SELECT||pt=G:45||val=Owned</v>
      </c>
      <c r="I45" s="288"/>
      <c r="J45" s="288"/>
      <c r="K45" s="288"/>
      <c r="L45" s="288"/>
      <c r="M45" s="288"/>
      <c r="N45" s="284" t="s">
        <v>26</v>
      </c>
      <c r="O45" s="284"/>
      <c r="P45" s="284"/>
      <c r="Q45" s="284"/>
      <c r="R45" s="284"/>
      <c r="S45" s="287" t="str">
        <f>TRIM(IF(PDRNTEMP!G46=0,"",PDRNTEMP!G46))</f>
        <v>INPUT||pt=G:46||val=</v>
      </c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65"/>
      <c r="AF45" s="132"/>
    </row>
    <row r="46" spans="1:36" ht="15" customHeight="1" x14ac:dyDescent="0.2">
      <c r="A46" s="155"/>
      <c r="B46" s="415"/>
      <c r="C46" s="47"/>
      <c r="D46" s="313" t="s">
        <v>24</v>
      </c>
      <c r="E46" s="313"/>
      <c r="F46" s="313"/>
      <c r="G46" s="313"/>
      <c r="H46" s="288" t="str">
        <f>TRIM(IF(PDRNTEMP!G47=0,"",PDRNTEMP!G47))</f>
        <v>INPUT||pt=G:47||val=</v>
      </c>
      <c r="I46" s="288"/>
      <c r="J46" s="288"/>
      <c r="K46" s="288"/>
      <c r="L46" s="288"/>
      <c r="M46" s="288"/>
      <c r="N46" s="284" t="s">
        <v>27</v>
      </c>
      <c r="O46" s="284"/>
      <c r="P46" s="284"/>
      <c r="Q46" s="284"/>
      <c r="R46" s="284"/>
      <c r="S46" s="288" t="str">
        <f>TRIM(IF(PDRNTEMP!J49=0,"",PDRNTEMP!J49))</f>
        <v>INPUT||pt=J:49||val=</v>
      </c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65"/>
      <c r="AF46" s="132"/>
    </row>
    <row r="47" spans="1:36" ht="15" customHeight="1" x14ac:dyDescent="0.2">
      <c r="A47" s="155"/>
      <c r="B47" s="415"/>
      <c r="C47" s="47"/>
      <c r="D47" s="313" t="s">
        <v>25</v>
      </c>
      <c r="E47" s="313"/>
      <c r="F47" s="313"/>
      <c r="G47" s="313"/>
      <c r="H47" s="372" t="str">
        <f>TRIM(IF(PDRNTEMP!G48=0,"",PDRNTEMP!G48))</f>
        <v>INPUT||pt=G:48||val=</v>
      </c>
      <c r="I47" s="372"/>
      <c r="J47" s="372"/>
      <c r="K47" s="372"/>
      <c r="L47" s="372"/>
      <c r="M47" s="372"/>
      <c r="N47" s="284" t="s">
        <v>28</v>
      </c>
      <c r="O47" s="284"/>
      <c r="P47" s="284"/>
      <c r="Q47" s="284"/>
      <c r="R47" s="284"/>
      <c r="S47" s="283" t="str">
        <f>TRIM(IF(PDRNTEMP!H50=0,"",PDRNTEMP!H50))</f>
        <v>INPUT||pt=H:50||val=</v>
      </c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65"/>
      <c r="AF47" s="132"/>
    </row>
    <row r="48" spans="1:36" ht="5.0999999999999996" customHeight="1" x14ac:dyDescent="0.2">
      <c r="A48" s="155"/>
      <c r="B48" s="415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37"/>
      <c r="Z48" s="38"/>
      <c r="AA48" s="39"/>
      <c r="AB48" s="62"/>
      <c r="AC48" s="63"/>
      <c r="AD48" s="63"/>
      <c r="AE48" s="64"/>
      <c r="AF48" s="132"/>
    </row>
    <row r="49" spans="1:32" ht="15" customHeight="1" x14ac:dyDescent="0.2">
      <c r="A49" s="155"/>
      <c r="B49" s="415"/>
      <c r="C49" s="314" t="s">
        <v>29</v>
      </c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  <c r="AD49" s="315"/>
      <c r="AE49" s="316"/>
      <c r="AF49" s="132"/>
    </row>
    <row r="50" spans="1:32" ht="5.0999999999999996" customHeight="1" x14ac:dyDescent="0.2">
      <c r="A50" s="155"/>
      <c r="B50" s="415"/>
      <c r="C50" s="66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40"/>
      <c r="Z50" s="41"/>
      <c r="AA50" s="42"/>
      <c r="AB50" s="68"/>
      <c r="AC50" s="69"/>
      <c r="AD50" s="69"/>
      <c r="AE50" s="70"/>
      <c r="AF50" s="132"/>
    </row>
    <row r="51" spans="1:32" ht="14.25" customHeight="1" x14ac:dyDescent="0.2">
      <c r="A51" s="155"/>
      <c r="B51" s="415"/>
      <c r="C51" s="47"/>
      <c r="D51" s="331" t="str">
        <f>IF(F29="BORROWER:","Employment (Borrower):",IF(F29="CO-BORROWER:","Employment(Co-Borrower)",IF(F29="AIF:","Employment (AIF):",IF(F29="Co-Maker:","Employment (Co-Maker):","Employment (Signatory):"))))</f>
        <v>Employment (Signatory):</v>
      </c>
      <c r="E51" s="331"/>
      <c r="F51" s="331"/>
      <c r="G51" s="332"/>
      <c r="H51" s="287" t="str">
        <f>TRIM(IF(PDRNTEMP!I52=0,"",PDRNTEMP!I52))</f>
        <v>INPUT||pt=I:52||val=</v>
      </c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406" t="s">
        <v>30</v>
      </c>
      <c r="Y51" s="407"/>
      <c r="Z51" s="407"/>
      <c r="AA51" s="287" t="str">
        <f>TRIM(IF(PDRNTEMP!E53=0,"",PDRNTEMP!E53))</f>
        <v>INPUT||pt=E:53||val=</v>
      </c>
      <c r="AB51" s="288"/>
      <c r="AC51" s="288"/>
      <c r="AD51" s="288"/>
      <c r="AE51" s="102"/>
      <c r="AF51" s="132"/>
    </row>
    <row r="52" spans="1:32" ht="14.25" customHeight="1" x14ac:dyDescent="0.2">
      <c r="A52" s="155"/>
      <c r="B52" s="415"/>
      <c r="C52" s="47"/>
      <c r="D52" s="331" t="str">
        <f>IF(F29="BORROWER:","Business (Borrower):",IF(F29="CO-BORROWER:","Business (Co-Borrower)",IF(F29="AIF:","Employment (AIF):",IF(F29="Co-Maker:","Business (Co-Maker):","Employment (Signatory:)"))))</f>
        <v>Employment (Signatory:)</v>
      </c>
      <c r="E52" s="331"/>
      <c r="F52" s="331"/>
      <c r="G52" s="332"/>
      <c r="H52" s="287" t="str">
        <f>TRIM(IF(PDRNTEMP!H54=0,"",PDRNTEMP!H54))</f>
        <v>INPUT||pt=H:54||val=</v>
      </c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406" t="s">
        <v>30</v>
      </c>
      <c r="Y52" s="407"/>
      <c r="Z52" s="407"/>
      <c r="AA52" s="287" t="str">
        <f>TRIM(IF(PDRNTEMP!E55=0,"",PDRNTEMP!E55))</f>
        <v>INPUT||pt=E:55||val=</v>
      </c>
      <c r="AB52" s="288"/>
      <c r="AC52" s="288"/>
      <c r="AD52" s="288"/>
      <c r="AE52" s="103"/>
      <c r="AF52" s="132"/>
    </row>
    <row r="53" spans="1:32" ht="14.25" customHeight="1" x14ac:dyDescent="0.2">
      <c r="A53" s="155"/>
      <c r="B53" s="415"/>
      <c r="C53" s="47"/>
      <c r="D53" s="331" t="str">
        <f>IF(F35="SPOUSE:","Employment (Spouse):",IF(F35="FIANCE:","Employment(Fiance)",IF(F35="FIANCEE:","Employment (Fiancee):","Employment (Common Law):")))</f>
        <v>Employment (Spouse):</v>
      </c>
      <c r="E53" s="331"/>
      <c r="F53" s="331"/>
      <c r="G53" s="332"/>
      <c r="H53" s="287" t="str">
        <f>TRIM(IF(PDRNTEMP!I56=0,"",PDRNTEMP!I56))</f>
        <v>INPUT||pt=I:56||val=</v>
      </c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406" t="s">
        <v>30</v>
      </c>
      <c r="Y53" s="407"/>
      <c r="Z53" s="407"/>
      <c r="AA53" s="287" t="str">
        <f>TRIM(IF(PDRNTEMP!E57=0,"",PDRNTEMP!E57))</f>
        <v>INPUT||pt=E:57||val=</v>
      </c>
      <c r="AB53" s="288"/>
      <c r="AC53" s="288"/>
      <c r="AD53" s="288"/>
      <c r="AE53" s="102"/>
      <c r="AF53" s="132"/>
    </row>
    <row r="54" spans="1:32" ht="14.25" customHeight="1" x14ac:dyDescent="0.2">
      <c r="A54" s="155"/>
      <c r="B54" s="415"/>
      <c r="C54" s="47"/>
      <c r="D54" s="331" t="str">
        <f>IF(F35="SPOUSE:","Business (Spouse):",IF(F35="FIANCE:","Business (Fiance)",IF(F35="FIANCEE:","Business (Fiancee):","Business (Common Law):")))</f>
        <v>Business (Spouse):</v>
      </c>
      <c r="E54" s="331"/>
      <c r="F54" s="331"/>
      <c r="G54" s="332"/>
      <c r="H54" s="288" t="str">
        <f>TRIM(IF(PDRNTEMP!H58=0,"",PDRNTEMP!H58))</f>
        <v>INPUT||pt=H:58||val=</v>
      </c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406" t="s">
        <v>30</v>
      </c>
      <c r="Y54" s="407"/>
      <c r="Z54" s="407"/>
      <c r="AA54" s="287" t="str">
        <f>TRIM(IF(PDRNTEMP!E59=0,"",PDRNTEMP!E59))</f>
        <v>INPUT||pt=E:59||val=</v>
      </c>
      <c r="AB54" s="288"/>
      <c r="AC54" s="288"/>
      <c r="AD54" s="288"/>
      <c r="AE54" s="102"/>
      <c r="AF54" s="132"/>
    </row>
    <row r="55" spans="1:32" ht="5.0999999999999996" customHeight="1" x14ac:dyDescent="0.2">
      <c r="A55" s="155"/>
      <c r="B55" s="415"/>
      <c r="C55" s="47"/>
      <c r="D55" s="97"/>
      <c r="E55" s="97"/>
      <c r="F55" s="97"/>
      <c r="G55" s="97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0"/>
      <c r="Y55" s="121"/>
      <c r="Z55" s="121"/>
      <c r="AA55" s="121"/>
      <c r="AB55" s="136"/>
      <c r="AC55" s="136"/>
      <c r="AD55" s="136"/>
      <c r="AE55" s="103"/>
      <c r="AF55" s="132"/>
    </row>
    <row r="56" spans="1:32" ht="15" customHeight="1" x14ac:dyDescent="0.2">
      <c r="A56" s="155"/>
      <c r="B56" s="415"/>
      <c r="C56" s="314" t="s">
        <v>71</v>
      </c>
      <c r="D56" s="315"/>
      <c r="E56" s="315"/>
      <c r="F56" s="315"/>
      <c r="G56" s="315"/>
      <c r="H56" s="315"/>
      <c r="I56" s="315"/>
      <c r="J56" s="315"/>
      <c r="K56" s="315"/>
      <c r="L56" s="315"/>
      <c r="M56" s="315"/>
      <c r="N56" s="315"/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  <c r="AD56" s="315"/>
      <c r="AE56" s="316"/>
      <c r="AF56" s="132"/>
    </row>
    <row r="57" spans="1:32" ht="14.45" customHeight="1" x14ac:dyDescent="0.2">
      <c r="A57" s="155"/>
      <c r="B57" s="415"/>
      <c r="C57" s="47"/>
      <c r="D57" s="97"/>
      <c r="E57" s="97"/>
      <c r="F57" s="97"/>
      <c r="G57" s="97"/>
      <c r="H57" s="342" t="s">
        <v>65</v>
      </c>
      <c r="I57" s="342"/>
      <c r="J57" s="342"/>
      <c r="K57" s="342"/>
      <c r="L57" s="342"/>
      <c r="M57" s="342"/>
      <c r="N57" s="342"/>
      <c r="O57" s="342"/>
      <c r="P57" s="342"/>
      <c r="Q57" s="342"/>
      <c r="R57" s="341" t="s">
        <v>79</v>
      </c>
      <c r="S57" s="341"/>
      <c r="T57" s="341"/>
      <c r="U57" s="341"/>
      <c r="V57" s="341" t="s">
        <v>80</v>
      </c>
      <c r="W57" s="341"/>
      <c r="X57" s="341"/>
      <c r="Y57" s="341"/>
      <c r="Z57" s="341"/>
      <c r="AA57" s="341" t="s">
        <v>81</v>
      </c>
      <c r="AB57" s="341"/>
      <c r="AC57" s="341"/>
      <c r="AD57" s="341"/>
      <c r="AE57" s="126"/>
      <c r="AF57" s="132"/>
    </row>
    <row r="58" spans="1:32" ht="14.45" customHeight="1" x14ac:dyDescent="0.2">
      <c r="A58" s="155"/>
      <c r="B58" s="415"/>
      <c r="C58" s="47"/>
      <c r="D58" s="313" t="s">
        <v>64</v>
      </c>
      <c r="E58" s="313"/>
      <c r="F58" s="313"/>
      <c r="G58" s="313"/>
      <c r="H58" s="343" t="str">
        <f>TRIM(IF(PDRNTEMP!D61=0,"",PDRNTEMP!D61))</f>
        <v>INPUT||pt=D:61||val=</v>
      </c>
      <c r="I58" s="344"/>
      <c r="J58" s="344"/>
      <c r="K58" s="344"/>
      <c r="L58" s="344"/>
      <c r="M58" s="344"/>
      <c r="N58" s="344"/>
      <c r="O58" s="344"/>
      <c r="P58" s="344"/>
      <c r="Q58" s="345"/>
      <c r="R58" s="349" t="str">
        <f>TRIM(IF(PDRNTEMP!P61=0,"",PDRNTEMP!P61))</f>
        <v>SELECT||pt=P:61||val=Personal Use</v>
      </c>
      <c r="S58" s="350"/>
      <c r="T58" s="350"/>
      <c r="U58" s="350"/>
      <c r="V58" s="440" t="str">
        <f>TRIM(IF(PDRNTEMP!E62=0,"",PDRNTEMP!E62))</f>
        <v>INPUT||pt=E:62||val=</v>
      </c>
      <c r="W58" s="441"/>
      <c r="X58" s="441"/>
      <c r="Y58" s="441"/>
      <c r="Z58" s="441"/>
      <c r="AA58" s="287" t="str">
        <f>TRIM(IF(PDRNTEMP!N62=0,"",PDRNTEMP!N62))</f>
        <v>INPUT||pt=N:62||val=</v>
      </c>
      <c r="AB58" s="288"/>
      <c r="AC58" s="288"/>
      <c r="AD58" s="288"/>
      <c r="AE58" s="126"/>
      <c r="AF58" s="132"/>
    </row>
    <row r="59" spans="1:32" ht="14.45" customHeight="1" x14ac:dyDescent="0.2">
      <c r="A59" s="155"/>
      <c r="B59" s="415"/>
      <c r="C59" s="47"/>
      <c r="D59" s="141"/>
      <c r="E59" s="141"/>
      <c r="F59" s="141"/>
      <c r="G59" s="141"/>
      <c r="H59" s="412" t="s">
        <v>76</v>
      </c>
      <c r="I59" s="412"/>
      <c r="J59" s="412"/>
      <c r="K59" s="412"/>
      <c r="L59" s="412"/>
      <c r="M59" s="412" t="s">
        <v>69</v>
      </c>
      <c r="N59" s="412"/>
      <c r="O59" s="412"/>
      <c r="P59" s="412"/>
      <c r="Q59" s="412"/>
      <c r="R59" s="413" t="s">
        <v>70</v>
      </c>
      <c r="S59" s="413"/>
      <c r="T59" s="413"/>
      <c r="U59" s="413"/>
      <c r="V59" s="413"/>
      <c r="W59" s="348" t="s">
        <v>77</v>
      </c>
      <c r="X59" s="348"/>
      <c r="Y59" s="348"/>
      <c r="Z59" s="348"/>
      <c r="AA59" s="348" t="s">
        <v>66</v>
      </c>
      <c r="AB59" s="348"/>
      <c r="AC59" s="348"/>
      <c r="AD59" s="348"/>
      <c r="AE59" s="126"/>
      <c r="AF59" s="132"/>
    </row>
    <row r="60" spans="1:32" ht="14.45" customHeight="1" x14ac:dyDescent="0.2">
      <c r="A60" s="155"/>
      <c r="B60" s="415"/>
      <c r="C60" s="47"/>
      <c r="D60" s="313" t="s">
        <v>67</v>
      </c>
      <c r="E60" s="313"/>
      <c r="F60" s="313"/>
      <c r="G60" s="313"/>
      <c r="H60" s="287" t="str">
        <f>TRIM(IF(PDRNTEMP!F64=0,"",PDRNTEMP!F64))</f>
        <v>INPUT||pt=F:64||val=</v>
      </c>
      <c r="I60" s="288"/>
      <c r="J60" s="288"/>
      <c r="K60" s="288"/>
      <c r="L60" s="288"/>
      <c r="M60" s="442" t="str">
        <f>TRIM(IF(PDRNTEMP!P64=0,"",PDRNTEMP!P64))</f>
        <v>INPUT||pt=P:64||val=</v>
      </c>
      <c r="N60" s="443"/>
      <c r="O60" s="443"/>
      <c r="P60" s="443"/>
      <c r="Q60" s="443"/>
      <c r="R60" s="411" t="str">
        <f>TRIM(IF(PDRNTEMP!H65=0,"",PDRNTEMP!H65))</f>
        <v>INPUT||pt=H:65||val=</v>
      </c>
      <c r="S60" s="411"/>
      <c r="T60" s="411"/>
      <c r="U60" s="411"/>
      <c r="V60" s="287" t="str">
        <f>CONCATENATE(PDRNTEMP!O65," ",PDRNTEMP!Q65,", ",PDRNTEMP!S65)</f>
        <v>SELECT||pt=O:65||val=Jan SELECT||pt=Q:65||val=12, SELECT||pt=S:65||val=1980</v>
      </c>
      <c r="W60" s="288"/>
      <c r="X60" s="288"/>
      <c r="Y60" s="288"/>
      <c r="Z60" s="288"/>
      <c r="AA60" s="287" t="str">
        <f>TRIM(IF(PDRNTEMP!C66=0,"",PDRNTEMP!C66))</f>
        <v>INPUT||pt=C:66||val=</v>
      </c>
      <c r="AB60" s="288"/>
      <c r="AC60" s="288"/>
      <c r="AD60" s="288"/>
      <c r="AE60" s="126"/>
      <c r="AF60" s="132"/>
    </row>
    <row r="61" spans="1:32" ht="14.45" customHeight="1" x14ac:dyDescent="0.2">
      <c r="A61" s="155"/>
      <c r="B61" s="415"/>
      <c r="C61" s="47"/>
      <c r="D61" s="313" t="s">
        <v>68</v>
      </c>
      <c r="E61" s="313"/>
      <c r="F61" s="313"/>
      <c r="G61" s="313"/>
      <c r="H61" s="288" t="str">
        <f>TRIM(IF(PDRNTEMP!F68=0,"",PDRNTEMP!F68))</f>
        <v>INPUT||pt=F:68||val=</v>
      </c>
      <c r="I61" s="288"/>
      <c r="J61" s="288"/>
      <c r="K61" s="288"/>
      <c r="L61" s="288"/>
      <c r="M61" s="288" t="str">
        <f>TRIM(IF(PDRNTEMP!P68=0,"",PDRNTEMP!P68))</f>
        <v>INPUT||pt=P:68||val=</v>
      </c>
      <c r="N61" s="288"/>
      <c r="O61" s="288"/>
      <c r="P61" s="288"/>
      <c r="Q61" s="288"/>
      <c r="R61" s="411" t="str">
        <f>TRIM(IF(PDRNTEMP!H69=0,"",PDRNTEMP!H69))</f>
        <v>INPUT||pt=H:69||val=</v>
      </c>
      <c r="S61" s="411"/>
      <c r="T61" s="411"/>
      <c r="U61" s="411"/>
      <c r="V61" s="287" t="str">
        <f>CONCATENATE(PDRNTEMP!O69," ",PDRNTEMP!Q69,", ",PDRNTEMP!S69)</f>
        <v>SELECT||pt=O:69||val=Jun SELECT||pt=Q:69||val=19, SELECT||pt=S:69||val=2030</v>
      </c>
      <c r="W61" s="288"/>
      <c r="X61" s="288"/>
      <c r="Y61" s="288"/>
      <c r="Z61" s="288"/>
      <c r="AA61" s="288" t="str">
        <f>TRIM(IF(PDRNTEMP!C70=0,"",PDRNTEMP!C70))</f>
        <v>INPUT||pt=C:70||val=</v>
      </c>
      <c r="AB61" s="288"/>
      <c r="AC61" s="288"/>
      <c r="AD61" s="288"/>
      <c r="AE61" s="126"/>
      <c r="AF61" s="132"/>
    </row>
    <row r="62" spans="1:32" ht="14.45" customHeight="1" x14ac:dyDescent="0.2">
      <c r="A62" s="155"/>
      <c r="B62" s="415"/>
      <c r="C62" s="47"/>
      <c r="D62" s="142"/>
      <c r="E62" s="142"/>
      <c r="F62" s="142"/>
      <c r="G62" s="142"/>
      <c r="H62" s="412" t="s">
        <v>84</v>
      </c>
      <c r="I62" s="412"/>
      <c r="J62" s="412"/>
      <c r="K62" s="412"/>
      <c r="L62" s="412"/>
      <c r="M62" s="412" t="s">
        <v>85</v>
      </c>
      <c r="N62" s="412"/>
      <c r="O62" s="412"/>
      <c r="P62" s="412"/>
      <c r="Q62" s="412"/>
      <c r="R62" s="413" t="s">
        <v>86</v>
      </c>
      <c r="S62" s="413"/>
      <c r="T62" s="413"/>
      <c r="U62" s="413"/>
      <c r="V62" s="413"/>
      <c r="W62" s="348" t="s">
        <v>88</v>
      </c>
      <c r="X62" s="348"/>
      <c r="Y62" s="348"/>
      <c r="Z62" s="348"/>
      <c r="AA62" s="348" t="s">
        <v>87</v>
      </c>
      <c r="AB62" s="348"/>
      <c r="AC62" s="348"/>
      <c r="AD62" s="348"/>
      <c r="AE62" s="126"/>
      <c r="AF62" s="132"/>
    </row>
    <row r="63" spans="1:32" ht="14.45" customHeight="1" x14ac:dyDescent="0.2">
      <c r="A63" s="155"/>
      <c r="B63" s="415"/>
      <c r="C63" s="47"/>
      <c r="D63" s="313" t="s">
        <v>83</v>
      </c>
      <c r="E63" s="313"/>
      <c r="F63" s="313"/>
      <c r="G63" s="313"/>
      <c r="H63" s="288" t="str">
        <f>TRIM(IF(PDRNTEMP!D72=0,"",PDRNTEMP!D72))</f>
        <v>INPUT||pt=D:72||val=</v>
      </c>
      <c r="I63" s="288"/>
      <c r="J63" s="288"/>
      <c r="K63" s="288"/>
      <c r="L63" s="288"/>
      <c r="M63" s="283" t="str">
        <f>TRIM(IF(PDRNTEMP!O72=0,"",PDRNTEMP!O72))</f>
        <v>INPUT||pt=O:72||val=</v>
      </c>
      <c r="N63" s="288"/>
      <c r="O63" s="288"/>
      <c r="P63" s="288"/>
      <c r="Q63" s="288"/>
      <c r="R63" s="411" t="str">
        <f>TRIM(IF(PDRNTEMP!H73=0,"",PDRNTEMP!H73))</f>
        <v>INPUT||pt=H:73||val=</v>
      </c>
      <c r="S63" s="411"/>
      <c r="T63" s="411"/>
      <c r="U63" s="411"/>
      <c r="V63" s="285" t="str">
        <f>TRIM(IF(PDRNTEMP!P73=0,"",PDRNTEMP!P73))</f>
        <v>INPUT||pt=P:73||val=</v>
      </c>
      <c r="W63" s="286"/>
      <c r="X63" s="286"/>
      <c r="Y63" s="286"/>
      <c r="Z63" s="286"/>
      <c r="AA63" s="285" t="str">
        <f>TRIM(IF(PDRNTEMP!D74=0,"",PDRNTEMP!D74))</f>
        <v>INPUT||pt=D:74||val=</v>
      </c>
      <c r="AB63" s="286"/>
      <c r="AC63" s="286"/>
      <c r="AD63" s="286"/>
      <c r="AE63" s="126"/>
      <c r="AF63" s="132"/>
    </row>
    <row r="64" spans="1:32" ht="14.45" customHeight="1" x14ac:dyDescent="0.2">
      <c r="A64" s="155"/>
      <c r="B64" s="415"/>
      <c r="C64" s="47"/>
      <c r="D64" s="152"/>
      <c r="E64" s="152"/>
      <c r="F64" s="152"/>
      <c r="G64" s="152"/>
      <c r="H64" s="159"/>
      <c r="I64" s="159"/>
      <c r="J64" s="159"/>
      <c r="K64" s="159"/>
      <c r="L64" s="159"/>
      <c r="M64" s="160"/>
      <c r="N64" s="159"/>
      <c r="O64" s="159"/>
      <c r="P64" s="159"/>
      <c r="Q64" s="159"/>
      <c r="R64" s="161"/>
      <c r="S64" s="161"/>
      <c r="T64" s="161"/>
      <c r="U64" s="161"/>
      <c r="V64" s="162"/>
      <c r="W64" s="162"/>
      <c r="X64" s="162"/>
      <c r="Y64" s="162"/>
      <c r="Z64" s="162"/>
      <c r="AA64" s="162"/>
      <c r="AB64" s="162"/>
      <c r="AC64" s="162"/>
      <c r="AD64" s="162"/>
      <c r="AE64" s="126"/>
      <c r="AF64" s="132"/>
    </row>
    <row r="65" spans="1:39" ht="14.45" customHeight="1" x14ac:dyDescent="0.2">
      <c r="A65" s="155"/>
      <c r="B65" s="415"/>
      <c r="C65" s="47"/>
      <c r="D65" s="313" t="s">
        <v>109</v>
      </c>
      <c r="E65" s="313"/>
      <c r="F65" s="313"/>
      <c r="G65" s="313"/>
      <c r="H65" s="437" t="str">
        <f>TRIM(IF(PDRNTEMP!A76=0,"",PDRNTEMP!A76))</f>
        <v>INPUT||pt=A:76||val=</v>
      </c>
      <c r="I65" s="438"/>
      <c r="J65" s="438"/>
      <c r="K65" s="438"/>
      <c r="L65" s="438"/>
      <c r="M65" s="438"/>
      <c r="N65" s="438"/>
      <c r="O65" s="438"/>
      <c r="P65" s="438"/>
      <c r="Q65" s="438"/>
      <c r="R65" s="438"/>
      <c r="S65" s="438"/>
      <c r="T65" s="438"/>
      <c r="U65" s="438"/>
      <c r="V65" s="438"/>
      <c r="W65" s="438"/>
      <c r="X65" s="438"/>
      <c r="Y65" s="438"/>
      <c r="Z65" s="438"/>
      <c r="AA65" s="438"/>
      <c r="AB65" s="438"/>
      <c r="AC65" s="438"/>
      <c r="AD65" s="439"/>
      <c r="AE65" s="126"/>
      <c r="AF65" s="132"/>
    </row>
    <row r="66" spans="1:39" ht="5.0999999999999996" customHeight="1" x14ac:dyDescent="0.2">
      <c r="A66" s="155"/>
      <c r="B66" s="415"/>
      <c r="C66" s="60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71"/>
      <c r="AF66" s="132"/>
    </row>
    <row r="67" spans="1:39" ht="15" customHeight="1" x14ac:dyDescent="0.2">
      <c r="A67" s="155"/>
      <c r="B67" s="154"/>
      <c r="C67" s="314" t="s">
        <v>31</v>
      </c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  <c r="AE67" s="316"/>
      <c r="AF67" s="132"/>
    </row>
    <row r="68" spans="1:39" ht="5.0999999999999996" customHeight="1" x14ac:dyDescent="0.2">
      <c r="A68" s="155"/>
      <c r="B68" s="415" t="s">
        <v>104</v>
      </c>
      <c r="C68" s="66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72"/>
      <c r="AF68" s="132"/>
    </row>
    <row r="69" spans="1:39" ht="15" customHeight="1" x14ac:dyDescent="0.2">
      <c r="A69" s="155"/>
      <c r="B69" s="415"/>
      <c r="C69" s="47"/>
      <c r="D69" s="313" t="s">
        <v>32</v>
      </c>
      <c r="E69" s="313"/>
      <c r="F69" s="313"/>
      <c r="G69" s="313"/>
      <c r="H69" s="414" t="str">
        <f>IF(PDRNTEMP!G78="",AG83,CONCATENATE(PDRNTEMP!G78,", ",PDRNTEMP!N78,", ",PDRNTEMP!G79,", ",PDRNTEMP!N79,", ",PDRNTEMP!G80,", ",PDRNTEMP!N80,", ",PDRNTEMP!G81))</f>
        <v>SELECT||pt=G:78||val=Existing, SELECT||pt=N:78||val=Painted, SELECT||pt=G:79||val=Single Storey, SELECT||pt=N:79||val=Single-detached, SELECT||pt=G:80||val=Concrete, SELECT||pt=N:80||val=Structure, SELECT||pt=G:81||val=Mixed residential-commercial</v>
      </c>
      <c r="I69" s="414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  <c r="Y69" s="414"/>
      <c r="Z69" s="414"/>
      <c r="AA69" s="414"/>
      <c r="AB69" s="414"/>
      <c r="AC69" s="414"/>
      <c r="AD69" s="414"/>
      <c r="AE69" s="73"/>
      <c r="AF69" s="132"/>
      <c r="AG69" s="179"/>
      <c r="AH69" s="173"/>
      <c r="AI69" s="173"/>
      <c r="AJ69" s="173"/>
      <c r="AK69" s="173"/>
      <c r="AL69" s="173"/>
      <c r="AM69" s="173"/>
    </row>
    <row r="70" spans="1:39" ht="15" customHeight="1" x14ac:dyDescent="0.2">
      <c r="A70" s="155"/>
      <c r="B70" s="415"/>
      <c r="C70" s="47"/>
      <c r="D70" s="313" t="s">
        <v>61</v>
      </c>
      <c r="E70" s="313"/>
      <c r="F70" s="313"/>
      <c r="G70" s="313"/>
      <c r="H70" s="411" t="str">
        <f>TRIM(IF(PDRNTEMP!G82=0,"",PDRNTEMP!G82))</f>
        <v>SELECT||pt=G:82||val=Below 50 sq.</v>
      </c>
      <c r="I70" s="411"/>
      <c r="J70" s="411"/>
      <c r="K70" s="284" t="s">
        <v>33</v>
      </c>
      <c r="L70" s="284"/>
      <c r="M70" s="284"/>
      <c r="N70" s="284"/>
      <c r="O70" s="449" t="str">
        <f>TRIM(IF(PDRNTEMP!H83=0,"",PDRNTEMP!H83))</f>
        <v>SELECT||pt=H:83||val=Below 50 sq.</v>
      </c>
      <c r="P70" s="450"/>
      <c r="Q70" s="451"/>
      <c r="R70" s="284" t="s">
        <v>53</v>
      </c>
      <c r="S70" s="284"/>
      <c r="T70" s="284"/>
      <c r="U70" s="284"/>
      <c r="V70" s="288" t="str">
        <f>TRIM(IF(PDRNTEMP!H84=0,"",PDRNTEMP!H84))</f>
        <v>SELECT||pt=H:84||val=Good reputation</v>
      </c>
      <c r="W70" s="288"/>
      <c r="X70" s="288"/>
      <c r="Y70" s="288"/>
      <c r="Z70" s="288"/>
      <c r="AA70" s="288"/>
      <c r="AB70" s="288"/>
      <c r="AC70" s="288"/>
      <c r="AD70" s="288"/>
      <c r="AE70" s="104"/>
      <c r="AF70" s="132"/>
      <c r="AG70" s="180"/>
      <c r="AH70" s="173"/>
      <c r="AI70" s="173"/>
      <c r="AJ70" s="173"/>
      <c r="AK70" s="173"/>
      <c r="AL70" s="173"/>
      <c r="AM70" s="173"/>
    </row>
    <row r="71" spans="1:39" ht="15" customHeight="1" x14ac:dyDescent="0.2">
      <c r="A71" s="155"/>
      <c r="B71" s="415"/>
      <c r="C71" s="47"/>
      <c r="D71" s="313" t="s">
        <v>37</v>
      </c>
      <c r="E71" s="313"/>
      <c r="F71" s="313"/>
      <c r="G71" s="313"/>
      <c r="H71" s="171" t="str">
        <f>TRIM(IF(PDRNTEMP!E85=0,"",PDRNTEMP!E85))</f>
        <v>SELECT||pt=E:85||val=Yes</v>
      </c>
      <c r="I71" s="283" t="str">
        <f>TRIM(IF(PDRNTEMP!H85=0,"",PDRNTEMP!H85))</f>
        <v>SELECT||pt=H:85||val=Covered</v>
      </c>
      <c r="J71" s="283"/>
      <c r="K71" s="284" t="s">
        <v>99</v>
      </c>
      <c r="L71" s="284"/>
      <c r="M71" s="284"/>
      <c r="N71" s="284"/>
      <c r="O71" s="285" t="str">
        <f>TRIM(IF(PDRNTEMP!P85=0,"",PDRNTEMP!P85))</f>
        <v>INPUT||pt=P:85||val=</v>
      </c>
      <c r="P71" s="286"/>
      <c r="Q71" s="286"/>
      <c r="R71" s="284" t="s">
        <v>62</v>
      </c>
      <c r="S71" s="284"/>
      <c r="T71" s="284"/>
      <c r="U71" s="284"/>
      <c r="V71" s="287" t="str">
        <f>TRIM(IF(PDRNTEMP!F88=0,"",PDRNTEMP!F88))</f>
        <v>INPUT||pt=F:88||val=</v>
      </c>
      <c r="W71" s="288"/>
      <c r="X71" s="288"/>
      <c r="Y71" s="288" t="str">
        <f>TRIM(IF(PDRNTEMP!J88=0,"",PDRNTEMP!J88))</f>
        <v>SELECT||pt=J:88||val=Owned</v>
      </c>
      <c r="Z71" s="288"/>
      <c r="AA71" s="288"/>
      <c r="AB71" s="288" t="str">
        <f>TRIM(IF(PDRNTEMP!O88=0,"",PDRNTEMP!O88))</f>
        <v>SELECT||pt=O:88||val=Seen</v>
      </c>
      <c r="AC71" s="288"/>
      <c r="AD71" s="288"/>
      <c r="AE71" s="104"/>
      <c r="AF71" s="132"/>
      <c r="AG71" s="181"/>
      <c r="AH71" s="173"/>
      <c r="AI71" s="173"/>
      <c r="AJ71" s="173"/>
      <c r="AK71" s="173"/>
      <c r="AL71" s="173"/>
      <c r="AM71" s="173"/>
    </row>
    <row r="72" spans="1:39" ht="15" customHeight="1" x14ac:dyDescent="0.2">
      <c r="A72" s="155"/>
      <c r="B72" s="415"/>
      <c r="C72" s="47"/>
      <c r="D72" s="313" t="s">
        <v>39</v>
      </c>
      <c r="E72" s="313"/>
      <c r="F72" s="313"/>
      <c r="G72" s="313"/>
      <c r="H72" s="283" t="str">
        <f>TRIM(IF(PDRNTEMP!E86=0,"",PDRNTEMP!E86))</f>
        <v>SELECT||pt=E:86||val=Possible</v>
      </c>
      <c r="I72" s="283"/>
      <c r="J72" s="283"/>
      <c r="K72" s="284" t="s">
        <v>38</v>
      </c>
      <c r="L72" s="284"/>
      <c r="M72" s="284"/>
      <c r="N72" s="284"/>
      <c r="O72" s="283" t="str">
        <f>TRIM(IF(PDRNTEMP!O86=0,"",PDRNTEMP!O86))</f>
        <v>SELECT||pt=O:86||val=Yes</v>
      </c>
      <c r="P72" s="283"/>
      <c r="Q72" s="283"/>
      <c r="R72" s="284" t="s">
        <v>63</v>
      </c>
      <c r="S72" s="284"/>
      <c r="T72" s="284"/>
      <c r="U72" s="284"/>
      <c r="V72" s="287" t="str">
        <f>TRIM(IF(PDRNTEMP!F89=0,"",PDRNTEMP!F89))</f>
        <v>INPUT||pt=F:89||val=</v>
      </c>
      <c r="W72" s="288"/>
      <c r="X72" s="288"/>
      <c r="Y72" s="288" t="str">
        <f>TRIM(IF(PDRNTEMP!J89=0,"",PDRNTEMP!J89))</f>
        <v>SELECT||pt=J:89||val=Mortgaged</v>
      </c>
      <c r="Z72" s="288"/>
      <c r="AA72" s="288"/>
      <c r="AB72" s="288" t="str">
        <f>TRIM(IF(PDRNTEMP!O89=0,"",PDRNTEMP!O89))</f>
        <v>SELECT||pt=O:89||val=As claimed by neighbor</v>
      </c>
      <c r="AC72" s="288"/>
      <c r="AD72" s="288"/>
      <c r="AE72" s="104"/>
      <c r="AF72" s="132"/>
      <c r="AG72" s="181"/>
      <c r="AH72" s="173"/>
      <c r="AI72" s="173"/>
      <c r="AJ72" s="173"/>
      <c r="AK72" s="173"/>
      <c r="AL72" s="173"/>
      <c r="AM72" s="173"/>
    </row>
    <row r="73" spans="1:39" ht="15" customHeight="1" x14ac:dyDescent="0.2">
      <c r="A73" s="155"/>
      <c r="B73" s="415"/>
      <c r="C73" s="47"/>
      <c r="D73" s="313" t="s">
        <v>40</v>
      </c>
      <c r="E73" s="313"/>
      <c r="F73" s="313"/>
      <c r="G73" s="313"/>
      <c r="H73" s="444" t="str">
        <f>TRIM(IF(PDRNTEMP!G87=0,"",PDRNTEMP!G87))</f>
        <v>SELECT||pt=G:87||val=Good</v>
      </c>
      <c r="I73" s="444"/>
      <c r="J73" s="444"/>
      <c r="K73" s="284" t="s">
        <v>41</v>
      </c>
      <c r="L73" s="284"/>
      <c r="M73" s="284"/>
      <c r="N73" s="284"/>
      <c r="O73" s="283" t="str">
        <f>TRIM(IF(PDRNTEMP!P87=0,"",PDRNTEMP!P87))</f>
        <v>SELECT||pt=P:87||val=Good</v>
      </c>
      <c r="P73" s="283"/>
      <c r="Q73" s="283"/>
      <c r="R73" s="346" t="s">
        <v>82</v>
      </c>
      <c r="S73" s="346"/>
      <c r="T73" s="346"/>
      <c r="U73" s="347"/>
      <c r="V73" s="446" t="str">
        <f>TRIM(IF(PDRNTEMP!H90=0,"",PDRNTEMP!H90))</f>
        <v>INPUT||pt=H:90||val=</v>
      </c>
      <c r="W73" s="447"/>
      <c r="X73" s="447"/>
      <c r="Y73" s="447"/>
      <c r="Z73" s="447"/>
      <c r="AA73" s="447"/>
      <c r="AB73" s="447"/>
      <c r="AC73" s="447"/>
      <c r="AD73" s="448"/>
      <c r="AE73" s="104"/>
      <c r="AF73" s="132"/>
      <c r="AG73" s="181"/>
      <c r="AH73" s="173"/>
      <c r="AI73" s="173"/>
      <c r="AJ73" s="173"/>
      <c r="AK73" s="173"/>
      <c r="AL73" s="173"/>
      <c r="AM73" s="173"/>
    </row>
    <row r="74" spans="1:39" ht="15" customHeight="1" x14ac:dyDescent="0.2">
      <c r="A74" s="155"/>
      <c r="B74" s="415"/>
      <c r="C74" s="47"/>
      <c r="D74" s="313" t="s">
        <v>44</v>
      </c>
      <c r="E74" s="313"/>
      <c r="F74" s="313"/>
      <c r="G74" s="313"/>
      <c r="H74" s="446" t="str">
        <f>TRIM(IF(PDRNTEMP!G91=0,"",PDRNTEMP!G91))</f>
        <v>INPUT||pt=G:91||val=</v>
      </c>
      <c r="I74" s="447"/>
      <c r="J74" s="447"/>
      <c r="K74" s="447"/>
      <c r="L74" s="447"/>
      <c r="M74" s="447"/>
      <c r="N74" s="447"/>
      <c r="O74" s="447"/>
      <c r="P74" s="447"/>
      <c r="Q74" s="447"/>
      <c r="R74" s="447"/>
      <c r="S74" s="447"/>
      <c r="T74" s="447"/>
      <c r="U74" s="447"/>
      <c r="V74" s="447"/>
      <c r="W74" s="447"/>
      <c r="X74" s="447"/>
      <c r="Y74" s="447"/>
      <c r="Z74" s="447"/>
      <c r="AA74" s="447"/>
      <c r="AB74" s="447"/>
      <c r="AC74" s="447"/>
      <c r="AD74" s="448"/>
      <c r="AE74" s="104"/>
      <c r="AF74" s="132"/>
      <c r="AG74" s="181"/>
      <c r="AH74" s="173"/>
      <c r="AI74" s="173"/>
      <c r="AJ74" s="173"/>
      <c r="AK74" s="173"/>
      <c r="AL74" s="173"/>
      <c r="AM74" s="173"/>
    </row>
    <row r="75" spans="1:39" ht="5.0999999999999996" customHeight="1" x14ac:dyDescent="0.2">
      <c r="A75" s="155"/>
      <c r="B75" s="415"/>
      <c r="C75" s="60"/>
      <c r="D75" s="74"/>
      <c r="E75" s="74"/>
      <c r="F75" s="74"/>
      <c r="G75" s="74"/>
      <c r="H75" s="75"/>
      <c r="I75" s="76"/>
      <c r="J75" s="77"/>
      <c r="K75" s="74"/>
      <c r="L75" s="74"/>
      <c r="M75" s="74"/>
      <c r="N75" s="74"/>
      <c r="O75" s="75"/>
      <c r="P75" s="76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71"/>
      <c r="AF75" s="132"/>
      <c r="AG75" s="178"/>
      <c r="AH75" s="173"/>
      <c r="AI75" s="173"/>
      <c r="AJ75" s="173"/>
      <c r="AK75" s="173"/>
      <c r="AL75" s="173"/>
      <c r="AM75" s="173"/>
    </row>
    <row r="76" spans="1:39" ht="15" customHeight="1" x14ac:dyDescent="0.2">
      <c r="A76" s="155"/>
      <c r="B76" s="158"/>
      <c r="C76" s="314" t="s">
        <v>42</v>
      </c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15"/>
      <c r="P76" s="315"/>
      <c r="Q76" s="315"/>
      <c r="R76" s="315"/>
      <c r="S76" s="315"/>
      <c r="T76" s="315"/>
      <c r="U76" s="315"/>
      <c r="V76" s="315"/>
      <c r="W76" s="315"/>
      <c r="X76" s="315"/>
      <c r="Y76" s="315"/>
      <c r="Z76" s="315"/>
      <c r="AA76" s="315"/>
      <c r="AB76" s="315"/>
      <c r="AC76" s="315"/>
      <c r="AD76" s="315"/>
      <c r="AE76" s="316"/>
      <c r="AF76" s="132"/>
      <c r="AG76" s="181"/>
      <c r="AH76" s="173"/>
      <c r="AI76" s="173"/>
      <c r="AJ76" s="173"/>
      <c r="AK76" s="173"/>
      <c r="AL76" s="173"/>
      <c r="AM76" s="173"/>
    </row>
    <row r="77" spans="1:39" ht="5.0999999999999996" customHeight="1" x14ac:dyDescent="0.2">
      <c r="A77" s="155"/>
      <c r="B77" s="415" t="s">
        <v>107</v>
      </c>
      <c r="C77" s="66"/>
      <c r="D77" s="78"/>
      <c r="E77" s="78"/>
      <c r="F77" s="78"/>
      <c r="G77" s="78"/>
      <c r="H77" s="79"/>
      <c r="I77" s="80"/>
      <c r="J77" s="81"/>
      <c r="K77" s="78"/>
      <c r="L77" s="78"/>
      <c r="M77" s="78"/>
      <c r="N77" s="78"/>
      <c r="O77" s="79"/>
      <c r="P77" s="80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72"/>
      <c r="AF77" s="132"/>
      <c r="AG77" s="178"/>
      <c r="AH77" s="173"/>
      <c r="AI77" s="173"/>
      <c r="AJ77" s="173"/>
      <c r="AK77" s="173"/>
      <c r="AL77" s="173"/>
      <c r="AM77" s="173"/>
    </row>
    <row r="78" spans="1:39" ht="15" customHeight="1" x14ac:dyDescent="0.2">
      <c r="A78" s="155"/>
      <c r="B78" s="415"/>
      <c r="C78" s="47"/>
      <c r="D78" s="313" t="s">
        <v>43</v>
      </c>
      <c r="E78" s="313"/>
      <c r="F78" s="313"/>
      <c r="G78" s="313"/>
      <c r="H78" s="283" t="str">
        <f>TRIM(IF(PDRNTEMP!F93=0,"",PDRNTEMP!F93))</f>
        <v>SELECT||pt=F:93||val=Residential area</v>
      </c>
      <c r="I78" s="283"/>
      <c r="J78" s="283"/>
      <c r="K78" s="283"/>
      <c r="L78" s="283"/>
      <c r="M78" s="283"/>
      <c r="N78" s="169"/>
      <c r="O78" s="456"/>
      <c r="P78" s="457"/>
      <c r="Q78" s="457"/>
      <c r="R78" s="457"/>
      <c r="S78" s="457"/>
      <c r="T78" s="457"/>
      <c r="U78" s="457"/>
      <c r="V78" s="457"/>
      <c r="W78" s="457"/>
      <c r="X78" s="457"/>
      <c r="Y78" s="457"/>
      <c r="Z78" s="457"/>
      <c r="AA78" s="457"/>
      <c r="AB78" s="457"/>
      <c r="AC78" s="457"/>
      <c r="AD78" s="458"/>
      <c r="AE78" s="73"/>
      <c r="AF78" s="132"/>
      <c r="AG78" s="181"/>
      <c r="AH78" s="173"/>
      <c r="AI78" s="173"/>
      <c r="AJ78" s="173"/>
      <c r="AK78" s="173"/>
      <c r="AL78" s="173"/>
      <c r="AM78" s="173"/>
    </row>
    <row r="79" spans="1:39" ht="15" customHeight="1" x14ac:dyDescent="0.2">
      <c r="A79" s="155"/>
      <c r="B79" s="415"/>
      <c r="C79" s="47"/>
      <c r="D79" s="313" t="s">
        <v>54</v>
      </c>
      <c r="E79" s="313"/>
      <c r="F79" s="313"/>
      <c r="G79" s="313"/>
      <c r="H79" s="283" t="str">
        <f>TRIM(IF(PDRNTEMP!D94=0,"",PDRNTEMP!D94))</f>
        <v>SELECT||pt=D:94||val=Yes</v>
      </c>
      <c r="I79" s="283"/>
      <c r="J79" s="283"/>
      <c r="K79" s="283"/>
      <c r="L79" s="283"/>
      <c r="M79" s="283"/>
      <c r="N79" s="169"/>
      <c r="O79" s="459"/>
      <c r="P79" s="460"/>
      <c r="Q79" s="460"/>
      <c r="R79" s="460"/>
      <c r="S79" s="460"/>
      <c r="T79" s="460"/>
      <c r="U79" s="460"/>
      <c r="V79" s="460"/>
      <c r="W79" s="460"/>
      <c r="X79" s="460"/>
      <c r="Y79" s="460"/>
      <c r="Z79" s="460"/>
      <c r="AA79" s="460"/>
      <c r="AB79" s="460"/>
      <c r="AC79" s="460"/>
      <c r="AD79" s="461"/>
      <c r="AE79" s="73"/>
      <c r="AF79" s="132"/>
      <c r="AG79" s="174"/>
      <c r="AH79" s="173"/>
      <c r="AI79" s="173"/>
      <c r="AJ79" s="173"/>
      <c r="AK79" s="173"/>
      <c r="AL79" s="173"/>
      <c r="AM79" s="173"/>
    </row>
    <row r="80" spans="1:39" ht="15" customHeight="1" x14ac:dyDescent="0.2">
      <c r="A80" s="155"/>
      <c r="B80" s="415"/>
      <c r="C80" s="47"/>
      <c r="D80" s="313" t="s">
        <v>56</v>
      </c>
      <c r="E80" s="313"/>
      <c r="F80" s="313"/>
      <c r="G80" s="313"/>
      <c r="H80" s="326" t="str">
        <f>TRIM(IF(PDRNTEMP!O94=0,"",PDRNTEMP!O94))</f>
        <v>SELECT||pt=O:94||val=No</v>
      </c>
      <c r="I80" s="327"/>
      <c r="J80" s="327"/>
      <c r="K80" s="327"/>
      <c r="L80" s="327"/>
      <c r="M80" s="328"/>
      <c r="N80" s="169"/>
      <c r="O80" s="459"/>
      <c r="P80" s="460"/>
      <c r="Q80" s="460"/>
      <c r="R80" s="460"/>
      <c r="S80" s="460"/>
      <c r="T80" s="460"/>
      <c r="U80" s="460"/>
      <c r="V80" s="460"/>
      <c r="W80" s="460"/>
      <c r="X80" s="460"/>
      <c r="Y80" s="460"/>
      <c r="Z80" s="460"/>
      <c r="AA80" s="460"/>
      <c r="AB80" s="460"/>
      <c r="AC80" s="460"/>
      <c r="AD80" s="461"/>
      <c r="AE80" s="73"/>
      <c r="AF80" s="132"/>
      <c r="AG80" s="465"/>
      <c r="AH80" s="466"/>
      <c r="AI80" s="466"/>
      <c r="AJ80" s="466"/>
      <c r="AK80" s="466"/>
      <c r="AL80" s="173"/>
      <c r="AM80" s="173"/>
    </row>
    <row r="81" spans="1:39" ht="15" customHeight="1" x14ac:dyDescent="0.2">
      <c r="A81" s="155"/>
      <c r="B81" s="415"/>
      <c r="C81" s="47"/>
      <c r="D81" s="313" t="s">
        <v>44</v>
      </c>
      <c r="E81" s="313"/>
      <c r="F81" s="313"/>
      <c r="G81" s="313"/>
      <c r="H81" s="445" t="str">
        <f>TRIM(IF(PDRNTEMP!G95=0,"",PDRNTEMP!G95))</f>
        <v>INPUT||pt=G:95||val=</v>
      </c>
      <c r="I81" s="283"/>
      <c r="J81" s="283"/>
      <c r="K81" s="283"/>
      <c r="L81" s="283"/>
      <c r="M81" s="283"/>
      <c r="N81" s="169"/>
      <c r="O81" s="459"/>
      <c r="P81" s="460"/>
      <c r="Q81" s="460"/>
      <c r="R81" s="460"/>
      <c r="S81" s="460"/>
      <c r="T81" s="460"/>
      <c r="U81" s="460"/>
      <c r="V81" s="460"/>
      <c r="W81" s="460"/>
      <c r="X81" s="460"/>
      <c r="Y81" s="460"/>
      <c r="Z81" s="460"/>
      <c r="AA81" s="460"/>
      <c r="AB81" s="460"/>
      <c r="AC81" s="460"/>
      <c r="AD81" s="461"/>
      <c r="AE81" s="73"/>
      <c r="AF81" s="132"/>
      <c r="AG81" s="182"/>
      <c r="AH81" s="173"/>
      <c r="AI81" s="173"/>
      <c r="AJ81" s="173"/>
      <c r="AK81" s="173"/>
      <c r="AL81" s="173"/>
      <c r="AM81" s="173"/>
    </row>
    <row r="82" spans="1:39" ht="5.0999999999999996" customHeight="1" x14ac:dyDescent="0.2">
      <c r="A82" s="155"/>
      <c r="B82" s="415"/>
      <c r="C82" s="47"/>
      <c r="D82" s="96"/>
      <c r="E82" s="96"/>
      <c r="F82" s="96"/>
      <c r="G82" s="96"/>
      <c r="H82" s="125"/>
      <c r="I82" s="123"/>
      <c r="J82" s="123"/>
      <c r="K82" s="124"/>
      <c r="L82" s="124"/>
      <c r="M82" s="124"/>
      <c r="N82" s="169"/>
      <c r="O82" s="459"/>
      <c r="P82" s="460"/>
      <c r="Q82" s="460"/>
      <c r="R82" s="460"/>
      <c r="S82" s="460"/>
      <c r="T82" s="460"/>
      <c r="U82" s="460"/>
      <c r="V82" s="460"/>
      <c r="W82" s="460"/>
      <c r="X82" s="460"/>
      <c r="Y82" s="460"/>
      <c r="Z82" s="460"/>
      <c r="AA82" s="460"/>
      <c r="AB82" s="460"/>
      <c r="AC82" s="460"/>
      <c r="AD82" s="461"/>
      <c r="AE82" s="73"/>
      <c r="AF82" s="132"/>
      <c r="AG82" s="178"/>
      <c r="AH82" s="173"/>
      <c r="AI82" s="173"/>
      <c r="AJ82" s="173"/>
      <c r="AK82" s="173"/>
      <c r="AL82" s="173"/>
      <c r="AM82" s="173"/>
    </row>
    <row r="83" spans="1:39" ht="15" customHeight="1" x14ac:dyDescent="0.2">
      <c r="A83" s="155"/>
      <c r="B83" s="415"/>
      <c r="C83" s="47"/>
      <c r="D83" s="108"/>
      <c r="E83" s="3"/>
      <c r="F83" s="3"/>
      <c r="G83" s="320" t="str">
        <f>TRIM(IF(PDRNTEMP!I98=0,"",PDRNTEMP!I98))</f>
        <v>INPUT||pt=I:98||val=Vacant Lot</v>
      </c>
      <c r="H83" s="321"/>
      <c r="I83" s="3"/>
      <c r="J83" s="3"/>
      <c r="K83" s="166"/>
      <c r="L83" s="166"/>
      <c r="M83" s="166"/>
      <c r="N83" s="169"/>
      <c r="O83" s="459"/>
      <c r="P83" s="460"/>
      <c r="Q83" s="460"/>
      <c r="R83" s="460"/>
      <c r="S83" s="460"/>
      <c r="T83" s="460"/>
      <c r="U83" s="460"/>
      <c r="V83" s="460"/>
      <c r="W83" s="460"/>
      <c r="X83" s="460"/>
      <c r="Y83" s="460"/>
      <c r="Z83" s="460"/>
      <c r="AA83" s="460"/>
      <c r="AB83" s="460"/>
      <c r="AC83" s="460"/>
      <c r="AD83" s="461"/>
      <c r="AE83" s="73"/>
      <c r="AF83" s="132"/>
      <c r="AG83" s="183"/>
      <c r="AH83" s="173"/>
      <c r="AI83" s="173"/>
      <c r="AJ83" s="173"/>
      <c r="AK83" s="173"/>
      <c r="AL83" s="173"/>
      <c r="AM83" s="173"/>
    </row>
    <row r="84" spans="1:39" ht="15" customHeight="1" x14ac:dyDescent="0.2">
      <c r="A84" s="155"/>
      <c r="B84" s="415"/>
      <c r="C84" s="47"/>
      <c r="D84" s="108"/>
      <c r="E84" s="3"/>
      <c r="F84" s="3"/>
      <c r="G84" s="322"/>
      <c r="H84" s="323"/>
      <c r="I84" s="3"/>
      <c r="J84" s="3"/>
      <c r="K84" s="166"/>
      <c r="L84" s="166"/>
      <c r="M84" s="166"/>
      <c r="N84" s="169"/>
      <c r="O84" s="459"/>
      <c r="P84" s="460"/>
      <c r="Q84" s="460"/>
      <c r="R84" s="460"/>
      <c r="S84" s="460"/>
      <c r="T84" s="460"/>
      <c r="U84" s="460"/>
      <c r="V84" s="460"/>
      <c r="W84" s="460"/>
      <c r="X84" s="460"/>
      <c r="Y84" s="460"/>
      <c r="Z84" s="460"/>
      <c r="AA84" s="460"/>
      <c r="AB84" s="460"/>
      <c r="AC84" s="460"/>
      <c r="AD84" s="461"/>
      <c r="AE84" s="73"/>
      <c r="AF84" s="132"/>
      <c r="AG84" s="178"/>
      <c r="AH84" s="173"/>
      <c r="AI84" s="173"/>
      <c r="AJ84" s="173"/>
      <c r="AK84" s="173"/>
      <c r="AL84" s="173"/>
      <c r="AM84" s="173"/>
    </row>
    <row r="85" spans="1:39" ht="15" customHeight="1" x14ac:dyDescent="0.2">
      <c r="A85" s="155"/>
      <c r="B85" s="415"/>
      <c r="C85" s="43"/>
      <c r="D85" s="108"/>
      <c r="E85" s="3"/>
      <c r="F85" s="3"/>
      <c r="G85" s="324"/>
      <c r="H85" s="325"/>
      <c r="I85" s="3"/>
      <c r="J85" s="3"/>
      <c r="K85" s="167"/>
      <c r="L85" s="167"/>
      <c r="M85" s="167"/>
      <c r="N85" s="169"/>
      <c r="O85" s="459"/>
      <c r="P85" s="460"/>
      <c r="Q85" s="460"/>
      <c r="R85" s="460"/>
      <c r="S85" s="460"/>
      <c r="T85" s="460"/>
      <c r="U85" s="460"/>
      <c r="V85" s="460"/>
      <c r="W85" s="460"/>
      <c r="X85" s="460"/>
      <c r="Y85" s="460"/>
      <c r="Z85" s="460"/>
      <c r="AA85" s="460"/>
      <c r="AB85" s="460"/>
      <c r="AC85" s="460"/>
      <c r="AD85" s="461"/>
      <c r="AE85" s="73"/>
      <c r="AF85" s="131"/>
      <c r="AG85" s="178"/>
      <c r="AH85" s="173"/>
      <c r="AI85" s="173"/>
      <c r="AJ85" s="173"/>
      <c r="AK85" s="173"/>
      <c r="AL85" s="173"/>
      <c r="AM85" s="173"/>
    </row>
    <row r="86" spans="1:39" ht="15" customHeight="1" x14ac:dyDescent="0.2">
      <c r="A86" s="155"/>
      <c r="B86" s="415"/>
      <c r="C86" s="44"/>
      <c r="D86" s="108"/>
      <c r="E86" s="320" t="str">
        <f>TRIM(IF(PDRNTEMP!E101=0,"",PDRNTEMP!E101))</f>
        <v>INPUT||pt=E:101||val=Vacant Lot</v>
      </c>
      <c r="F86" s="321"/>
      <c r="G86" s="454" t="str">
        <f>TRIM(IF(PDRNTEMP!I101=0,"",PDRNTEMP!I101))</f>
        <v>LABEL||pt=I:101||val=RES</v>
      </c>
      <c r="H86" s="454"/>
      <c r="I86" s="320" t="str">
        <f>TRIM(IF(PDRNTEMP!M101=0,"",PDRNTEMP!M101))</f>
        <v>INPUT||pt=M:101||val=Vacant Lot</v>
      </c>
      <c r="J86" s="321"/>
      <c r="K86" s="166"/>
      <c r="L86" s="166"/>
      <c r="M86" s="166"/>
      <c r="N86" s="169"/>
      <c r="O86" s="459"/>
      <c r="P86" s="460"/>
      <c r="Q86" s="460"/>
      <c r="R86" s="460"/>
      <c r="S86" s="460"/>
      <c r="T86" s="460"/>
      <c r="U86" s="460"/>
      <c r="V86" s="460"/>
      <c r="W86" s="460"/>
      <c r="X86" s="460"/>
      <c r="Y86" s="460"/>
      <c r="Z86" s="460"/>
      <c r="AA86" s="460"/>
      <c r="AB86" s="460"/>
      <c r="AC86" s="460"/>
      <c r="AD86" s="461"/>
      <c r="AE86" s="73"/>
      <c r="AF86" s="131"/>
      <c r="AG86" s="178"/>
      <c r="AH86" s="173"/>
      <c r="AI86" s="173"/>
      <c r="AJ86" s="173"/>
      <c r="AK86" s="173"/>
      <c r="AL86" s="173"/>
      <c r="AM86" s="173"/>
    </row>
    <row r="87" spans="1:39" ht="15" customHeight="1" x14ac:dyDescent="0.2">
      <c r="A87" s="155"/>
      <c r="B87" s="415"/>
      <c r="C87" s="45"/>
      <c r="D87" s="108"/>
      <c r="E87" s="322"/>
      <c r="F87" s="323"/>
      <c r="G87" s="454"/>
      <c r="H87" s="454"/>
      <c r="I87" s="322"/>
      <c r="J87" s="323"/>
      <c r="K87" s="166"/>
      <c r="L87" s="166"/>
      <c r="M87" s="166"/>
      <c r="N87" s="169"/>
      <c r="O87" s="459"/>
      <c r="P87" s="460"/>
      <c r="Q87" s="460"/>
      <c r="R87" s="460"/>
      <c r="S87" s="460"/>
      <c r="T87" s="460"/>
      <c r="U87" s="460"/>
      <c r="V87" s="460"/>
      <c r="W87" s="460"/>
      <c r="X87" s="460"/>
      <c r="Y87" s="460"/>
      <c r="Z87" s="460"/>
      <c r="AA87" s="460"/>
      <c r="AB87" s="460"/>
      <c r="AC87" s="460"/>
      <c r="AD87" s="461"/>
      <c r="AE87" s="73"/>
      <c r="AF87" s="131"/>
      <c r="AG87" s="178"/>
      <c r="AH87" s="173"/>
      <c r="AI87" s="173"/>
      <c r="AJ87" s="173"/>
      <c r="AK87" s="173"/>
      <c r="AL87" s="173"/>
      <c r="AM87" s="173"/>
    </row>
    <row r="88" spans="1:39" ht="15" customHeight="1" x14ac:dyDescent="0.2">
      <c r="A88" s="155"/>
      <c r="B88" s="415"/>
      <c r="C88" s="46"/>
      <c r="D88" s="108"/>
      <c r="E88" s="324"/>
      <c r="F88" s="325"/>
      <c r="G88" s="454"/>
      <c r="H88" s="454"/>
      <c r="I88" s="324"/>
      <c r="J88" s="325"/>
      <c r="K88" s="168"/>
      <c r="L88" s="168"/>
      <c r="M88" s="168"/>
      <c r="N88" s="169"/>
      <c r="O88" s="459"/>
      <c r="P88" s="460"/>
      <c r="Q88" s="460"/>
      <c r="R88" s="460"/>
      <c r="S88" s="460"/>
      <c r="T88" s="460"/>
      <c r="U88" s="460"/>
      <c r="V88" s="460"/>
      <c r="W88" s="460"/>
      <c r="X88" s="460"/>
      <c r="Y88" s="460"/>
      <c r="Z88" s="460"/>
      <c r="AA88" s="460"/>
      <c r="AB88" s="460"/>
      <c r="AC88" s="460"/>
      <c r="AD88" s="461"/>
      <c r="AE88" s="73"/>
      <c r="AF88" s="131"/>
      <c r="AG88" s="178"/>
      <c r="AH88" s="173"/>
      <c r="AI88" s="173"/>
      <c r="AJ88" s="173"/>
      <c r="AK88" s="173"/>
      <c r="AL88" s="173"/>
      <c r="AM88" s="173"/>
    </row>
    <row r="89" spans="1:39" ht="30.75" customHeight="1" x14ac:dyDescent="0.2">
      <c r="A89" s="155"/>
      <c r="B89" s="415"/>
      <c r="C89" s="46"/>
      <c r="D89" s="435" t="str">
        <f>TRIM(IF(PDRNTEMP!B104=0,"",PDRNTEMP!B104))</f>
        <v>SELECT||pt=B:104||val=UNDEVELOPED ROAD</v>
      </c>
      <c r="E89" s="435"/>
      <c r="F89" s="435"/>
      <c r="G89" s="435"/>
      <c r="H89" s="435"/>
      <c r="I89" s="435"/>
      <c r="J89" s="435"/>
      <c r="K89" s="435"/>
      <c r="L89" s="168"/>
      <c r="M89" s="168"/>
      <c r="N89" s="169"/>
      <c r="O89" s="459"/>
      <c r="P89" s="460"/>
      <c r="Q89" s="460"/>
      <c r="R89" s="460"/>
      <c r="S89" s="460"/>
      <c r="T89" s="460"/>
      <c r="U89" s="460"/>
      <c r="V89" s="460"/>
      <c r="W89" s="460"/>
      <c r="X89" s="460"/>
      <c r="Y89" s="460"/>
      <c r="Z89" s="460"/>
      <c r="AA89" s="460"/>
      <c r="AB89" s="460"/>
      <c r="AC89" s="460"/>
      <c r="AD89" s="461"/>
      <c r="AE89" s="73"/>
      <c r="AF89" s="131"/>
      <c r="AG89" s="178"/>
      <c r="AH89" s="173"/>
      <c r="AI89" s="173"/>
      <c r="AJ89" s="173"/>
      <c r="AK89" s="173"/>
      <c r="AL89" s="173"/>
      <c r="AM89" s="173"/>
    </row>
    <row r="90" spans="1:39" ht="15" customHeight="1" x14ac:dyDescent="0.2">
      <c r="A90" s="155"/>
      <c r="B90" s="415"/>
      <c r="C90" s="46"/>
      <c r="D90" s="108"/>
      <c r="E90" s="108"/>
      <c r="F90" s="108"/>
      <c r="G90" s="320" t="str">
        <f>TRIM(IF(PDRNTEMP!I107=0,"",PDRNTEMP!I107))</f>
        <v>INPUT||pt=I:107||val=Vacant Lot</v>
      </c>
      <c r="H90" s="321"/>
      <c r="I90" s="168"/>
      <c r="J90" s="168"/>
      <c r="K90" s="168"/>
      <c r="L90" s="168"/>
      <c r="M90" s="168"/>
      <c r="N90" s="169"/>
      <c r="O90" s="462"/>
      <c r="P90" s="463"/>
      <c r="Q90" s="463"/>
      <c r="R90" s="463"/>
      <c r="S90" s="463"/>
      <c r="T90" s="463"/>
      <c r="U90" s="463"/>
      <c r="V90" s="463"/>
      <c r="W90" s="463"/>
      <c r="X90" s="463"/>
      <c r="Y90" s="463"/>
      <c r="Z90" s="463"/>
      <c r="AA90" s="463"/>
      <c r="AB90" s="463"/>
      <c r="AC90" s="463"/>
      <c r="AD90" s="464"/>
      <c r="AE90" s="73"/>
      <c r="AF90" s="131"/>
      <c r="AG90" s="178"/>
      <c r="AH90" s="173"/>
      <c r="AI90" s="173"/>
      <c r="AJ90" s="173"/>
      <c r="AK90" s="173"/>
      <c r="AL90" s="173"/>
      <c r="AM90" s="173"/>
    </row>
    <row r="91" spans="1:39" ht="15" customHeight="1" x14ac:dyDescent="0.2">
      <c r="A91" s="155"/>
      <c r="B91" s="415"/>
      <c r="C91" s="46"/>
      <c r="D91" s="108"/>
      <c r="E91" s="108"/>
      <c r="F91" s="108"/>
      <c r="G91" s="322"/>
      <c r="H91" s="323"/>
      <c r="I91" s="168"/>
      <c r="J91" s="168"/>
      <c r="K91" s="168"/>
      <c r="L91" s="168"/>
      <c r="M91" s="168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73"/>
      <c r="AF91" s="131"/>
      <c r="AG91" s="178"/>
      <c r="AH91" s="173"/>
      <c r="AI91" s="173"/>
      <c r="AJ91" s="173"/>
      <c r="AK91" s="173"/>
      <c r="AL91" s="173"/>
      <c r="AM91" s="173"/>
    </row>
    <row r="92" spans="1:39" ht="15" customHeight="1" x14ac:dyDescent="0.2">
      <c r="A92" s="155"/>
      <c r="B92" s="415"/>
      <c r="C92" s="46"/>
      <c r="D92" s="48"/>
      <c r="E92" s="48"/>
      <c r="F92" s="48"/>
      <c r="G92" s="324"/>
      <c r="H92" s="325"/>
      <c r="I92" s="168"/>
      <c r="J92" s="168"/>
      <c r="K92" s="480" t="str">
        <f>IF(O92="","PICTURE CAPTION","")</f>
        <v/>
      </c>
      <c r="L92" s="480"/>
      <c r="M92" s="480"/>
      <c r="N92" s="480"/>
      <c r="O92" s="429" t="s">
        <v>78</v>
      </c>
      <c r="P92" s="430"/>
      <c r="Q92" s="430"/>
      <c r="R92" s="430"/>
      <c r="S92" s="430"/>
      <c r="T92" s="430"/>
      <c r="U92" s="430"/>
      <c r="V92" s="430"/>
      <c r="W92" s="430"/>
      <c r="X92" s="431"/>
      <c r="Y92" s="48"/>
      <c r="Z92" s="432" t="s">
        <v>75</v>
      </c>
      <c r="AA92" s="433"/>
      <c r="AB92" s="433"/>
      <c r="AC92" s="433"/>
      <c r="AD92" s="434"/>
      <c r="AE92" s="73"/>
      <c r="AF92" s="131"/>
      <c r="AG92" s="178"/>
      <c r="AH92" s="173"/>
      <c r="AI92" s="173"/>
      <c r="AJ92" s="173"/>
      <c r="AK92" s="173"/>
      <c r="AL92" s="173"/>
      <c r="AM92" s="173"/>
    </row>
    <row r="93" spans="1:39" ht="5.0999999999999996" customHeight="1" x14ac:dyDescent="0.2">
      <c r="A93" s="155"/>
      <c r="B93" s="415"/>
      <c r="C93" s="46"/>
      <c r="D93" s="48"/>
      <c r="E93" s="48"/>
      <c r="F93" s="48"/>
      <c r="G93" s="111"/>
      <c r="H93" s="111"/>
      <c r="I93" s="107"/>
      <c r="J93" s="107"/>
      <c r="K93" s="107"/>
      <c r="L93" s="107"/>
      <c r="M93" s="107"/>
      <c r="N93" s="107"/>
      <c r="O93" s="107"/>
      <c r="P93" s="61"/>
      <c r="Q93" s="110"/>
      <c r="R93" s="110"/>
      <c r="S93" s="48"/>
      <c r="T93" s="48"/>
      <c r="U93" s="48"/>
      <c r="V93" s="61"/>
      <c r="W93" s="61"/>
      <c r="X93" s="61"/>
      <c r="Y93" s="61"/>
      <c r="Z93" s="61"/>
      <c r="AA93" s="61"/>
      <c r="AB93" s="61"/>
      <c r="AC93" s="61"/>
      <c r="AD93" s="61"/>
      <c r="AE93" s="71"/>
      <c r="AF93" s="131"/>
      <c r="AG93" s="178"/>
      <c r="AH93" s="173"/>
      <c r="AI93" s="173"/>
      <c r="AJ93" s="173"/>
      <c r="AK93" s="173"/>
      <c r="AL93" s="173"/>
      <c r="AM93" s="173"/>
    </row>
    <row r="94" spans="1:39" ht="15" customHeight="1" x14ac:dyDescent="0.2">
      <c r="A94" s="155"/>
      <c r="B94" s="158"/>
      <c r="C94" s="314" t="s">
        <v>48</v>
      </c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  <c r="AA94" s="315"/>
      <c r="AB94" s="315"/>
      <c r="AC94" s="315"/>
      <c r="AD94" s="315"/>
      <c r="AE94" s="316"/>
      <c r="AF94" s="131"/>
      <c r="AG94" s="178"/>
      <c r="AH94" s="173"/>
      <c r="AI94" s="173"/>
      <c r="AJ94" s="173"/>
      <c r="AK94" s="173"/>
      <c r="AL94" s="173"/>
      <c r="AM94" s="173"/>
    </row>
    <row r="95" spans="1:39" ht="15" customHeight="1" x14ac:dyDescent="0.2">
      <c r="A95" s="155"/>
      <c r="B95" s="415" t="s">
        <v>102</v>
      </c>
      <c r="C95" s="33"/>
      <c r="D95" s="313" t="s">
        <v>49</v>
      </c>
      <c r="E95" s="313"/>
      <c r="F95" s="313"/>
      <c r="G95" s="313"/>
      <c r="H95" s="336" t="s">
        <v>51</v>
      </c>
      <c r="I95" s="336"/>
      <c r="J95" s="336"/>
      <c r="K95" s="336" t="s">
        <v>90</v>
      </c>
      <c r="L95" s="336"/>
      <c r="M95" s="336"/>
      <c r="N95" s="336"/>
      <c r="O95" s="336"/>
      <c r="P95" s="336"/>
      <c r="Q95" s="312" t="s">
        <v>50</v>
      </c>
      <c r="R95" s="312"/>
      <c r="S95" s="312"/>
      <c r="T95" s="312"/>
      <c r="U95" s="312"/>
      <c r="V95" s="312"/>
      <c r="W95" s="312"/>
      <c r="X95" s="312"/>
      <c r="Y95" s="312"/>
      <c r="Z95" s="312"/>
      <c r="AA95" s="312"/>
      <c r="AB95" s="312"/>
      <c r="AC95" s="312"/>
      <c r="AD95" s="312"/>
      <c r="AE95" s="82"/>
      <c r="AF95" s="131"/>
      <c r="AG95" s="479"/>
      <c r="AH95" s="479"/>
      <c r="AI95" s="173"/>
      <c r="AJ95" s="173"/>
      <c r="AK95" s="173"/>
      <c r="AL95" s="173"/>
      <c r="AM95" s="173"/>
    </row>
    <row r="96" spans="1:39" s="83" customFormat="1" ht="12" customHeight="1" x14ac:dyDescent="0.2">
      <c r="A96" s="157"/>
      <c r="B96" s="415"/>
      <c r="C96" s="33"/>
      <c r="D96" s="425" t="str">
        <f>TRIM(IF(PDRNTEMP!A112=0,"",PDRNTEMP!A112))</f>
        <v>SELECT||pt=A:112||val=HOA / ADMIN</v>
      </c>
      <c r="E96" s="425"/>
      <c r="F96" s="425"/>
      <c r="G96" s="426"/>
      <c r="H96" s="416" t="str">
        <f>TRIM(IF(PDRNTEMP!P112=0,"",PDRNTEMP!P112))</f>
        <v>SELECT||pt=P:112||val=Client is known</v>
      </c>
      <c r="I96" s="417"/>
      <c r="J96" s="418"/>
      <c r="K96" s="303" t="str">
        <f>TRIM(IF(PDRNTEMP!G113=0,"",CONCATENATE(PDRNTEMP!E112," / ",PDRNTEMP!G113)))</f>
        <v>INPUT||pt=E:112||val= / INPUT||pt=G:113||val=</v>
      </c>
      <c r="L96" s="304"/>
      <c r="M96" s="304"/>
      <c r="N96" s="304"/>
      <c r="O96" s="304"/>
      <c r="P96" s="305"/>
      <c r="Q96" s="467" t="str">
        <f>TRIM(IF(PDRNTEMP!D116=0,"",PDRNTEMP!D116))</f>
        <v>INPUT||pt=D:116||val=</v>
      </c>
      <c r="R96" s="468"/>
      <c r="S96" s="468"/>
      <c r="T96" s="468"/>
      <c r="U96" s="468"/>
      <c r="V96" s="468"/>
      <c r="W96" s="468"/>
      <c r="X96" s="468"/>
      <c r="Y96" s="468"/>
      <c r="Z96" s="468"/>
      <c r="AA96" s="468"/>
      <c r="AB96" s="468"/>
      <c r="AC96" s="468"/>
      <c r="AD96" s="469"/>
      <c r="AE96" s="82"/>
      <c r="AF96" s="134"/>
      <c r="AG96" s="455"/>
      <c r="AH96" s="455"/>
      <c r="AI96" s="455"/>
      <c r="AJ96" s="455"/>
      <c r="AK96" s="455"/>
      <c r="AL96" s="455"/>
      <c r="AM96" s="455"/>
    </row>
    <row r="97" spans="1:39" s="83" customFormat="1" ht="12" customHeight="1" x14ac:dyDescent="0.2">
      <c r="A97" s="157"/>
      <c r="B97" s="415"/>
      <c r="C97" s="33">
        <v>1</v>
      </c>
      <c r="D97" s="425"/>
      <c r="E97" s="425"/>
      <c r="F97" s="425"/>
      <c r="G97" s="426"/>
      <c r="H97" s="419"/>
      <c r="I97" s="420"/>
      <c r="J97" s="421"/>
      <c r="K97" s="306"/>
      <c r="L97" s="307"/>
      <c r="M97" s="307"/>
      <c r="N97" s="307"/>
      <c r="O97" s="307"/>
      <c r="P97" s="308"/>
      <c r="Q97" s="470"/>
      <c r="R97" s="471"/>
      <c r="S97" s="471"/>
      <c r="T97" s="471"/>
      <c r="U97" s="471"/>
      <c r="V97" s="471"/>
      <c r="W97" s="471"/>
      <c r="X97" s="471"/>
      <c r="Y97" s="471"/>
      <c r="Z97" s="471"/>
      <c r="AA97" s="471"/>
      <c r="AB97" s="471"/>
      <c r="AC97" s="471"/>
      <c r="AD97" s="472"/>
      <c r="AE97" s="82"/>
      <c r="AF97" s="134"/>
      <c r="AG97" s="455"/>
      <c r="AH97" s="455"/>
      <c r="AI97" s="455"/>
      <c r="AJ97" s="455"/>
      <c r="AK97" s="455"/>
      <c r="AL97" s="455"/>
      <c r="AM97" s="455"/>
    </row>
    <row r="98" spans="1:39" s="83" customFormat="1" ht="12" customHeight="1" x14ac:dyDescent="0.2">
      <c r="A98" s="157"/>
      <c r="B98" s="415"/>
      <c r="C98" s="33"/>
      <c r="D98" s="425"/>
      <c r="E98" s="425"/>
      <c r="F98" s="425"/>
      <c r="G98" s="426"/>
      <c r="H98" s="422"/>
      <c r="I98" s="423"/>
      <c r="J98" s="424"/>
      <c r="K98" s="309"/>
      <c r="L98" s="310"/>
      <c r="M98" s="310"/>
      <c r="N98" s="310"/>
      <c r="O98" s="310"/>
      <c r="P98" s="311"/>
      <c r="Q98" s="473"/>
      <c r="R98" s="474"/>
      <c r="S98" s="474"/>
      <c r="T98" s="474"/>
      <c r="U98" s="474"/>
      <c r="V98" s="474"/>
      <c r="W98" s="474"/>
      <c r="X98" s="474"/>
      <c r="Y98" s="474"/>
      <c r="Z98" s="474"/>
      <c r="AA98" s="474"/>
      <c r="AB98" s="474"/>
      <c r="AC98" s="474"/>
      <c r="AD98" s="475"/>
      <c r="AE98" s="82"/>
      <c r="AF98" s="134"/>
      <c r="AG98" s="455"/>
      <c r="AH98" s="455"/>
      <c r="AI98" s="455"/>
      <c r="AJ98" s="455"/>
      <c r="AK98" s="455"/>
      <c r="AL98" s="455"/>
      <c r="AM98" s="455"/>
    </row>
    <row r="99" spans="1:39" s="83" customFormat="1" ht="12" customHeight="1" x14ac:dyDescent="0.2">
      <c r="A99" s="157"/>
      <c r="B99" s="415"/>
      <c r="C99" s="33"/>
      <c r="D99" s="425" t="str">
        <f>TRIM(IF(PDRNTEMP!A120=0,"",PDRNTEMP!A120))</f>
        <v>SELECT||pt=A:120||val=NEIGHBOR:</v>
      </c>
      <c r="E99" s="425"/>
      <c r="F99" s="425"/>
      <c r="G99" s="426"/>
      <c r="H99" s="427" t="str">
        <f>TRIM(IF(PDRNTEMP!P120=0,"",PDRNTEMP!P120))</f>
        <v>SELECT||pt=P:120||val=Client is unknown</v>
      </c>
      <c r="I99" s="417"/>
      <c r="J99" s="418"/>
      <c r="K99" s="303" t="str">
        <f>TRIM(IF(PDRNTEMP!G121=0,"",CONCATENATE(PDRNTEMP!E120," / ",PDRNTEMP!G121)))</f>
        <v>INPUT||pt=E:120||val= / INPUT||pt=G:121||val=</v>
      </c>
      <c r="L99" s="304"/>
      <c r="M99" s="304"/>
      <c r="N99" s="304"/>
      <c r="O99" s="304"/>
      <c r="P99" s="305"/>
      <c r="Q99" s="467" t="str">
        <f>TRIM(IF(PDRNTEMP!D124=0,"",PDRNTEMP!D124))</f>
        <v>INPUT||pt=D:124||val=</v>
      </c>
      <c r="R99" s="468"/>
      <c r="S99" s="468"/>
      <c r="T99" s="468"/>
      <c r="U99" s="468"/>
      <c r="V99" s="468"/>
      <c r="W99" s="468"/>
      <c r="X99" s="468"/>
      <c r="Y99" s="468"/>
      <c r="Z99" s="468"/>
      <c r="AA99" s="468"/>
      <c r="AB99" s="468"/>
      <c r="AC99" s="468"/>
      <c r="AD99" s="469"/>
      <c r="AE99" s="82"/>
      <c r="AF99" s="134"/>
      <c r="AG99" s="455"/>
      <c r="AH99" s="455"/>
      <c r="AI99" s="455"/>
      <c r="AJ99" s="455"/>
      <c r="AK99" s="455"/>
      <c r="AL99" s="455"/>
      <c r="AM99" s="455"/>
    </row>
    <row r="100" spans="1:39" s="83" customFormat="1" ht="12" customHeight="1" x14ac:dyDescent="0.2">
      <c r="A100" s="157"/>
      <c r="B100" s="415"/>
      <c r="C100" s="33">
        <v>2</v>
      </c>
      <c r="D100" s="425"/>
      <c r="E100" s="425"/>
      <c r="F100" s="425"/>
      <c r="G100" s="426"/>
      <c r="H100" s="419"/>
      <c r="I100" s="420"/>
      <c r="J100" s="421"/>
      <c r="K100" s="306"/>
      <c r="L100" s="307"/>
      <c r="M100" s="307"/>
      <c r="N100" s="307"/>
      <c r="O100" s="307"/>
      <c r="P100" s="308"/>
      <c r="Q100" s="470"/>
      <c r="R100" s="471"/>
      <c r="S100" s="471"/>
      <c r="T100" s="471"/>
      <c r="U100" s="471"/>
      <c r="V100" s="471"/>
      <c r="W100" s="471"/>
      <c r="X100" s="471"/>
      <c r="Y100" s="471"/>
      <c r="Z100" s="471"/>
      <c r="AA100" s="471"/>
      <c r="AB100" s="471"/>
      <c r="AC100" s="471"/>
      <c r="AD100" s="472"/>
      <c r="AE100" s="82"/>
      <c r="AF100" s="134"/>
      <c r="AG100" s="455"/>
      <c r="AH100" s="455"/>
      <c r="AI100" s="455"/>
      <c r="AJ100" s="455"/>
      <c r="AK100" s="455"/>
      <c r="AL100" s="455"/>
      <c r="AM100" s="455"/>
    </row>
    <row r="101" spans="1:39" s="83" customFormat="1" ht="12" customHeight="1" x14ac:dyDescent="0.2">
      <c r="A101" s="157"/>
      <c r="B101" s="415"/>
      <c r="C101" s="33"/>
      <c r="D101" s="425"/>
      <c r="E101" s="425"/>
      <c r="F101" s="425"/>
      <c r="G101" s="426"/>
      <c r="H101" s="422"/>
      <c r="I101" s="423"/>
      <c r="J101" s="424"/>
      <c r="K101" s="309"/>
      <c r="L101" s="310"/>
      <c r="M101" s="310"/>
      <c r="N101" s="310"/>
      <c r="O101" s="310"/>
      <c r="P101" s="311"/>
      <c r="Q101" s="473"/>
      <c r="R101" s="474"/>
      <c r="S101" s="474"/>
      <c r="T101" s="474"/>
      <c r="U101" s="474"/>
      <c r="V101" s="474"/>
      <c r="W101" s="474"/>
      <c r="X101" s="474"/>
      <c r="Y101" s="474"/>
      <c r="Z101" s="474"/>
      <c r="AA101" s="474"/>
      <c r="AB101" s="474"/>
      <c r="AC101" s="474"/>
      <c r="AD101" s="475"/>
      <c r="AE101" s="82"/>
      <c r="AF101" s="134"/>
      <c r="AG101" s="455"/>
      <c r="AH101" s="455"/>
      <c r="AI101" s="455"/>
      <c r="AJ101" s="455"/>
      <c r="AK101" s="455"/>
      <c r="AL101" s="455"/>
      <c r="AM101" s="455"/>
    </row>
    <row r="102" spans="1:39" s="83" customFormat="1" ht="12" customHeight="1" x14ac:dyDescent="0.2">
      <c r="A102" s="157"/>
      <c r="B102" s="415"/>
      <c r="C102" s="33"/>
      <c r="D102" s="425" t="str">
        <f>TRIM(IF(PDRNTEMP!A128=0,"",PDRNTEMP!A128))</f>
        <v>SELECT||pt=A:128||val=SECURITY GUARD:</v>
      </c>
      <c r="E102" s="425"/>
      <c r="F102" s="425"/>
      <c r="G102" s="426"/>
      <c r="H102" s="427" t="str">
        <f>TRIM(IF(PDRNTEMP!P128=0,"",PDRNTEMP!P128))</f>
        <v>SELECT||pt=P:128||val=Client is known</v>
      </c>
      <c r="I102" s="417"/>
      <c r="J102" s="418"/>
      <c r="K102" s="303" t="str">
        <f>TRIM(IF(PDRNTEMP!G129=0,"",CONCATENATE(PDRNTEMP!E128," / ",PDRNTEMP!G129)))</f>
        <v>INPUT||pt=E:128||val= / INPUT||pt=G:129||val=</v>
      </c>
      <c r="L102" s="304"/>
      <c r="M102" s="304"/>
      <c r="N102" s="304"/>
      <c r="O102" s="304"/>
      <c r="P102" s="305"/>
      <c r="Q102" s="467" t="str">
        <f>TRIM(IF(PDRNTEMP!D132=0,"",PDRNTEMP!D132))</f>
        <v>INPUT||pt=D:132||val=</v>
      </c>
      <c r="R102" s="468"/>
      <c r="S102" s="468"/>
      <c r="T102" s="468"/>
      <c r="U102" s="468"/>
      <c r="V102" s="468"/>
      <c r="W102" s="468"/>
      <c r="X102" s="468"/>
      <c r="Y102" s="468"/>
      <c r="Z102" s="468"/>
      <c r="AA102" s="468"/>
      <c r="AB102" s="468"/>
      <c r="AC102" s="468"/>
      <c r="AD102" s="469"/>
      <c r="AE102" s="82"/>
      <c r="AF102" s="134"/>
      <c r="AG102" s="455"/>
      <c r="AH102" s="455"/>
      <c r="AI102" s="455"/>
      <c r="AJ102" s="455"/>
      <c r="AK102" s="455"/>
      <c r="AL102" s="455"/>
      <c r="AM102" s="455"/>
    </row>
    <row r="103" spans="1:39" s="83" customFormat="1" ht="12" customHeight="1" x14ac:dyDescent="0.2">
      <c r="A103" s="157"/>
      <c r="B103" s="415"/>
      <c r="C103" s="33">
        <v>3</v>
      </c>
      <c r="D103" s="425"/>
      <c r="E103" s="425"/>
      <c r="F103" s="425"/>
      <c r="G103" s="426"/>
      <c r="H103" s="419"/>
      <c r="I103" s="420"/>
      <c r="J103" s="421"/>
      <c r="K103" s="306"/>
      <c r="L103" s="307"/>
      <c r="M103" s="307"/>
      <c r="N103" s="307"/>
      <c r="O103" s="307"/>
      <c r="P103" s="308"/>
      <c r="Q103" s="470"/>
      <c r="R103" s="471"/>
      <c r="S103" s="471"/>
      <c r="T103" s="471"/>
      <c r="U103" s="471"/>
      <c r="V103" s="471"/>
      <c r="W103" s="471"/>
      <c r="X103" s="471"/>
      <c r="Y103" s="471"/>
      <c r="Z103" s="471"/>
      <c r="AA103" s="471"/>
      <c r="AB103" s="471"/>
      <c r="AC103" s="471"/>
      <c r="AD103" s="472"/>
      <c r="AE103" s="82"/>
      <c r="AF103" s="134"/>
      <c r="AG103" s="455"/>
      <c r="AH103" s="455"/>
      <c r="AI103" s="455"/>
      <c r="AJ103" s="455"/>
      <c r="AK103" s="455"/>
      <c r="AL103" s="455"/>
      <c r="AM103" s="455"/>
    </row>
    <row r="104" spans="1:39" s="83" customFormat="1" ht="12" customHeight="1" x14ac:dyDescent="0.2">
      <c r="A104" s="157"/>
      <c r="B104" s="415"/>
      <c r="C104" s="33"/>
      <c r="D104" s="425"/>
      <c r="E104" s="425"/>
      <c r="F104" s="425"/>
      <c r="G104" s="426"/>
      <c r="H104" s="422"/>
      <c r="I104" s="423"/>
      <c r="J104" s="424"/>
      <c r="K104" s="309"/>
      <c r="L104" s="310"/>
      <c r="M104" s="310"/>
      <c r="N104" s="310"/>
      <c r="O104" s="310"/>
      <c r="P104" s="311"/>
      <c r="Q104" s="473"/>
      <c r="R104" s="474"/>
      <c r="S104" s="474"/>
      <c r="T104" s="474"/>
      <c r="U104" s="474"/>
      <c r="V104" s="474"/>
      <c r="W104" s="474"/>
      <c r="X104" s="474"/>
      <c r="Y104" s="474"/>
      <c r="Z104" s="474"/>
      <c r="AA104" s="474"/>
      <c r="AB104" s="474"/>
      <c r="AC104" s="474"/>
      <c r="AD104" s="475"/>
      <c r="AE104" s="82"/>
      <c r="AF104" s="134"/>
      <c r="AG104" s="452"/>
      <c r="AH104" s="453"/>
      <c r="AI104" s="453"/>
      <c r="AJ104" s="453"/>
      <c r="AK104" s="453"/>
      <c r="AL104" s="453"/>
      <c r="AM104" s="453"/>
    </row>
    <row r="105" spans="1:39" s="83" customFormat="1" ht="24" customHeight="1" x14ac:dyDescent="0.2">
      <c r="A105" s="157"/>
      <c r="B105" s="415"/>
      <c r="C105" s="33">
        <v>4</v>
      </c>
      <c r="D105" s="425" t="s">
        <v>108</v>
      </c>
      <c r="E105" s="425"/>
      <c r="F105" s="425"/>
      <c r="G105" s="425"/>
      <c r="H105" s="337" t="str">
        <f>TRIM(IF(PDRNTEMP!P136=0,"",PDRNTEMP!P136))</f>
        <v>SELECT||pt=P:136||val=Client is known</v>
      </c>
      <c r="I105" s="338"/>
      <c r="J105" s="339"/>
      <c r="K105" s="340" t="str">
        <f>TRIM(IF(PDRNTEMP!G137=0,"",CONCATENATE(PDRNTEMP!E136," / ",PDRNTEMP!G137)))</f>
        <v>INPUT||pt=E:136||val= / INPUT||pt=G:137||val=</v>
      </c>
      <c r="L105" s="340"/>
      <c r="M105" s="340"/>
      <c r="N105" s="340"/>
      <c r="O105" s="340"/>
      <c r="P105" s="340"/>
      <c r="Q105" s="333" t="str">
        <f>TRIM(IF(PDRNTEMP!D140=0,"",PDRNTEMP!D140))</f>
        <v>INPUT||pt=D:140||val=</v>
      </c>
      <c r="R105" s="334"/>
      <c r="S105" s="334"/>
      <c r="T105" s="334"/>
      <c r="U105" s="334"/>
      <c r="V105" s="334"/>
      <c r="W105" s="334"/>
      <c r="X105" s="334"/>
      <c r="Y105" s="334"/>
      <c r="Z105" s="334"/>
      <c r="AA105" s="334"/>
      <c r="AB105" s="334"/>
      <c r="AC105" s="334"/>
      <c r="AD105" s="335"/>
      <c r="AE105" s="82"/>
      <c r="AF105" s="164"/>
      <c r="AG105" s="476"/>
      <c r="AH105" s="477"/>
      <c r="AI105" s="477"/>
      <c r="AJ105" s="477"/>
      <c r="AK105" s="477"/>
      <c r="AL105" s="477"/>
      <c r="AM105" s="478"/>
    </row>
    <row r="106" spans="1:39" ht="5.0999999999999996" customHeight="1" x14ac:dyDescent="0.2">
      <c r="A106" s="155"/>
      <c r="B106" s="163"/>
      <c r="C106" s="31"/>
      <c r="D106" s="84"/>
      <c r="E106" s="84"/>
      <c r="F106" s="84"/>
      <c r="G106" s="84"/>
      <c r="H106" s="85"/>
      <c r="I106" s="85"/>
      <c r="J106" s="85"/>
      <c r="K106" s="85"/>
      <c r="L106" s="85"/>
      <c r="M106" s="85"/>
      <c r="N106" s="85"/>
      <c r="O106" s="85"/>
      <c r="P106" s="86"/>
      <c r="Q106" s="32"/>
      <c r="R106" s="32"/>
      <c r="S106" s="32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7"/>
      <c r="AF106" s="131"/>
      <c r="AG106" s="109"/>
      <c r="AH106" s="165"/>
      <c r="AK106" s="165"/>
      <c r="AL106" s="165"/>
      <c r="AM106" s="165"/>
    </row>
    <row r="107" spans="1:39" ht="15" customHeight="1" x14ac:dyDescent="0.25">
      <c r="A107" s="155"/>
      <c r="B107" s="154"/>
      <c r="C107" s="300" t="s">
        <v>46</v>
      </c>
      <c r="D107" s="301"/>
      <c r="E107" s="301"/>
      <c r="F107" s="301"/>
      <c r="G107" s="301"/>
      <c r="H107" s="301"/>
      <c r="I107" s="301"/>
      <c r="J107" s="301"/>
      <c r="K107" s="301"/>
      <c r="L107" s="301"/>
      <c r="M107" s="301"/>
      <c r="N107" s="301"/>
      <c r="O107" s="301"/>
      <c r="P107" s="301"/>
      <c r="Q107" s="301"/>
      <c r="R107" s="301"/>
      <c r="S107" s="301"/>
      <c r="T107" s="301"/>
      <c r="U107" s="301"/>
      <c r="V107" s="301"/>
      <c r="W107" s="301"/>
      <c r="X107" s="302"/>
      <c r="Y107" s="317" t="s">
        <v>45</v>
      </c>
      <c r="Z107" s="318"/>
      <c r="AA107" s="318"/>
      <c r="AB107" s="318"/>
      <c r="AC107" s="318"/>
      <c r="AD107" s="318"/>
      <c r="AE107" s="319"/>
      <c r="AF107" s="131"/>
    </row>
    <row r="108" spans="1:39" ht="14.45" customHeight="1" x14ac:dyDescent="0.2">
      <c r="A108" s="155"/>
      <c r="B108" s="415" t="s">
        <v>103</v>
      </c>
      <c r="C108" s="88"/>
      <c r="D108" s="298" t="str">
        <f>TRIM(IF(PDRNTEMP!A145=0,"",PDRNTEMP!A145))</f>
        <v>SELECT||pt=A:145||val=Denied entry by subdivision guard</v>
      </c>
      <c r="E108" s="299"/>
      <c r="F108" s="299"/>
      <c r="G108" s="299"/>
      <c r="H108" s="299"/>
      <c r="I108" s="299"/>
      <c r="J108" s="299"/>
      <c r="K108" s="299"/>
      <c r="L108" s="299"/>
      <c r="M108" s="299"/>
      <c r="N108" s="299"/>
      <c r="O108" s="299"/>
      <c r="P108" s="299"/>
      <c r="Q108" s="299"/>
      <c r="R108" s="299"/>
      <c r="S108" s="299"/>
      <c r="T108" s="299"/>
      <c r="U108" s="299"/>
      <c r="V108" s="299"/>
      <c r="W108" s="299"/>
      <c r="X108" s="143"/>
      <c r="Y108" s="292" t="s">
        <v>72</v>
      </c>
      <c r="Z108" s="293"/>
      <c r="AA108" s="293"/>
      <c r="AB108" s="293"/>
      <c r="AC108" s="293"/>
      <c r="AD108" s="293"/>
      <c r="AE108" s="294"/>
      <c r="AF108" s="131"/>
    </row>
    <row r="109" spans="1:39" ht="14.45" customHeight="1" x14ac:dyDescent="0.2">
      <c r="A109" s="155"/>
      <c r="B109" s="415"/>
      <c r="C109" s="89"/>
      <c r="D109" s="436" t="str">
        <f>TRIM(IF(PDRNTEMP!A146=0,"",PDRNTEMP!A146))</f>
        <v>SELECT||pt=A:146||val=House was closed at the time visit.</v>
      </c>
      <c r="E109" s="436"/>
      <c r="F109" s="436"/>
      <c r="G109" s="436"/>
      <c r="H109" s="436"/>
      <c r="I109" s="436"/>
      <c r="J109" s="436"/>
      <c r="K109" s="436"/>
      <c r="L109" s="436"/>
      <c r="M109" s="436"/>
      <c r="N109" s="436"/>
      <c r="O109" s="436"/>
      <c r="P109" s="436"/>
      <c r="Q109" s="436"/>
      <c r="R109" s="436"/>
      <c r="S109" s="436"/>
      <c r="T109" s="436"/>
      <c r="U109" s="436"/>
      <c r="V109" s="436"/>
      <c r="W109" s="436"/>
      <c r="X109" s="144"/>
      <c r="Y109" s="295"/>
      <c r="Z109" s="296"/>
      <c r="AA109" s="296"/>
      <c r="AB109" s="296"/>
      <c r="AC109" s="296"/>
      <c r="AD109" s="296"/>
      <c r="AE109" s="297"/>
      <c r="AF109" s="131"/>
    </row>
    <row r="110" spans="1:39" ht="14.45" customHeight="1" x14ac:dyDescent="0.2">
      <c r="A110" s="155"/>
      <c r="B110" s="415"/>
      <c r="C110" s="89"/>
      <c r="D110" s="428" t="str">
        <f>TRIM(IF(PDRNTEMP!A147=0,"",PDRNTEMP!A147))</f>
        <v>SELECT||pt=A:147||val=Informant declined to entertain our query without an approval from client.</v>
      </c>
      <c r="E110" s="428"/>
      <c r="F110" s="428"/>
      <c r="G110" s="428"/>
      <c r="H110" s="428"/>
      <c r="I110" s="428"/>
      <c r="J110" s="428"/>
      <c r="K110" s="428"/>
      <c r="L110" s="428"/>
      <c r="M110" s="428"/>
      <c r="N110" s="428"/>
      <c r="O110" s="428"/>
      <c r="P110" s="428"/>
      <c r="Q110" s="428"/>
      <c r="R110" s="428"/>
      <c r="S110" s="428"/>
      <c r="T110" s="428"/>
      <c r="U110" s="428"/>
      <c r="V110" s="428"/>
      <c r="W110" s="428"/>
      <c r="X110" s="148"/>
      <c r="Y110" s="112"/>
      <c r="Z110" s="113"/>
      <c r="AA110" s="113"/>
      <c r="AB110" s="113"/>
      <c r="AC110" s="113"/>
      <c r="AD110" s="113"/>
      <c r="AE110" s="114"/>
      <c r="AF110" s="131"/>
    </row>
    <row r="111" spans="1:39" ht="14.45" customHeight="1" x14ac:dyDescent="0.2">
      <c r="A111" s="155"/>
      <c r="B111" s="415"/>
      <c r="C111" s="89"/>
      <c r="D111" s="282" t="str">
        <f>TRIM(IF(PDRNTEMP!A148=0,"",PDRNTEMP!A148))</f>
        <v>INPUT||pt=A:148||val=</v>
      </c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2"/>
      <c r="P111" s="282"/>
      <c r="Q111" s="282"/>
      <c r="R111" s="282"/>
      <c r="S111" s="282"/>
      <c r="T111" s="282"/>
      <c r="U111" s="282"/>
      <c r="V111" s="282"/>
      <c r="W111" s="282"/>
      <c r="X111" s="170"/>
      <c r="Y111" s="112"/>
      <c r="Z111" s="113"/>
      <c r="AA111" s="113"/>
      <c r="AB111" s="113"/>
      <c r="AC111" s="113"/>
      <c r="AD111" s="113"/>
      <c r="AE111" s="114"/>
      <c r="AF111" s="131"/>
    </row>
    <row r="112" spans="1:39" ht="14.45" customHeight="1" x14ac:dyDescent="0.2">
      <c r="A112" s="155"/>
      <c r="B112" s="415"/>
      <c r="C112" s="89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2"/>
      <c r="P112" s="282"/>
      <c r="Q112" s="282"/>
      <c r="R112" s="282"/>
      <c r="S112" s="282"/>
      <c r="T112" s="282"/>
      <c r="U112" s="282"/>
      <c r="V112" s="282"/>
      <c r="W112" s="282"/>
      <c r="X112" s="170"/>
      <c r="Y112" s="112"/>
      <c r="Z112" s="113"/>
      <c r="AA112" s="113"/>
      <c r="AB112" s="113"/>
      <c r="AC112" s="113"/>
      <c r="AD112" s="113"/>
      <c r="AE112" s="114"/>
      <c r="AF112" s="131"/>
    </row>
    <row r="113" spans="1:33" ht="14.45" customHeight="1" x14ac:dyDescent="0.2">
      <c r="A113" s="155"/>
      <c r="B113" s="415"/>
      <c r="C113" s="89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Q113" s="282"/>
      <c r="R113" s="282"/>
      <c r="S113" s="282"/>
      <c r="T113" s="282"/>
      <c r="U113" s="282"/>
      <c r="V113" s="282"/>
      <c r="W113" s="282"/>
      <c r="X113" s="170"/>
      <c r="Y113" s="112"/>
      <c r="Z113" s="113"/>
      <c r="AA113" s="113"/>
      <c r="AB113" s="113"/>
      <c r="AC113" s="113"/>
      <c r="AD113" s="113"/>
      <c r="AE113" s="114"/>
      <c r="AF113" s="131"/>
    </row>
    <row r="114" spans="1:33" ht="14.45" customHeight="1" x14ac:dyDescent="0.2">
      <c r="A114" s="155"/>
      <c r="B114" s="415"/>
      <c r="C114" s="89"/>
      <c r="D114" s="282"/>
      <c r="E114" s="282"/>
      <c r="F114" s="282"/>
      <c r="G114" s="282"/>
      <c r="H114" s="282"/>
      <c r="I114" s="282"/>
      <c r="J114" s="282"/>
      <c r="K114" s="282"/>
      <c r="L114" s="282"/>
      <c r="M114" s="282"/>
      <c r="N114" s="282"/>
      <c r="O114" s="282"/>
      <c r="P114" s="282"/>
      <c r="Q114" s="282"/>
      <c r="R114" s="282"/>
      <c r="S114" s="282"/>
      <c r="T114" s="282"/>
      <c r="U114" s="282"/>
      <c r="V114" s="282"/>
      <c r="W114" s="282"/>
      <c r="X114" s="170"/>
      <c r="Y114" s="115"/>
      <c r="Z114" s="116"/>
      <c r="AA114" s="116"/>
      <c r="AB114" s="116"/>
      <c r="AC114" s="116"/>
      <c r="AD114" s="116"/>
      <c r="AE114" s="117"/>
      <c r="AF114" s="131"/>
    </row>
    <row r="115" spans="1:33" ht="14.45" customHeight="1" x14ac:dyDescent="0.2">
      <c r="A115" s="155"/>
      <c r="B115" s="415"/>
      <c r="C115" s="90"/>
      <c r="D115" s="329"/>
      <c r="E115" s="329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29"/>
      <c r="W115" s="329"/>
      <c r="X115" s="330"/>
      <c r="Y115" s="289"/>
      <c r="Z115" s="290"/>
      <c r="AA115" s="290"/>
      <c r="AB115" s="290"/>
      <c r="AC115" s="290"/>
      <c r="AD115" s="290"/>
      <c r="AE115" s="291"/>
      <c r="AF115" s="131"/>
    </row>
    <row r="116" spans="1:33" ht="14.25" customHeight="1" x14ac:dyDescent="0.25">
      <c r="A116" s="155"/>
      <c r="B116" s="130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1"/>
    </row>
    <row r="117" spans="1:33" s="127" customFormat="1" x14ac:dyDescent="0.2">
      <c r="AG117" s="129"/>
    </row>
    <row r="118" spans="1:33" s="127" customFormat="1" x14ac:dyDescent="0.2">
      <c r="AG118" s="129"/>
    </row>
    <row r="119" spans="1:33" s="127" customFormat="1" x14ac:dyDescent="0.2">
      <c r="AG119" s="129"/>
    </row>
    <row r="120" spans="1:33" s="127" customFormat="1" x14ac:dyDescent="0.2">
      <c r="AG120" s="129"/>
    </row>
    <row r="121" spans="1:33" s="127" customFormat="1" x14ac:dyDescent="0.2">
      <c r="AG121" s="129"/>
    </row>
    <row r="122" spans="1:33" s="127" customFormat="1" x14ac:dyDescent="0.2">
      <c r="AG122" s="129"/>
    </row>
    <row r="123" spans="1:33" s="127" customFormat="1" x14ac:dyDescent="0.2">
      <c r="AG123" s="129"/>
    </row>
    <row r="124" spans="1:33" s="127" customFormat="1" x14ac:dyDescent="0.2">
      <c r="AG124" s="129"/>
    </row>
    <row r="125" spans="1:33" s="127" customFormat="1" x14ac:dyDescent="0.2">
      <c r="AG125" s="129"/>
    </row>
    <row r="126" spans="1:33" s="127" customFormat="1" x14ac:dyDescent="0.2">
      <c r="AG126" s="129"/>
    </row>
    <row r="127" spans="1:33" s="127" customFormat="1" x14ac:dyDescent="0.2">
      <c r="AG127" s="129"/>
    </row>
    <row r="128" spans="1:33" s="127" customFormat="1" x14ac:dyDescent="0.2">
      <c r="AG128" s="129"/>
    </row>
    <row r="129" spans="33:33" s="127" customFormat="1" x14ac:dyDescent="0.2">
      <c r="AG129" s="129"/>
    </row>
    <row r="130" spans="33:33" s="127" customFormat="1" x14ac:dyDescent="0.2">
      <c r="AG130" s="129"/>
    </row>
    <row r="131" spans="33:33" s="127" customFormat="1" x14ac:dyDescent="0.2">
      <c r="AG131" s="129"/>
    </row>
    <row r="132" spans="33:33" s="127" customFormat="1" x14ac:dyDescent="0.2">
      <c r="AG132" s="129"/>
    </row>
    <row r="133" spans="33:33" s="127" customFormat="1" x14ac:dyDescent="0.2">
      <c r="AG133" s="129"/>
    </row>
    <row r="134" spans="33:33" s="127" customFormat="1" x14ac:dyDescent="0.2">
      <c r="AG134" s="129"/>
    </row>
    <row r="135" spans="33:33" s="127" customFormat="1" x14ac:dyDescent="0.2">
      <c r="AG135" s="129"/>
    </row>
    <row r="136" spans="33:33" s="127" customFormat="1" x14ac:dyDescent="0.2">
      <c r="AG136" s="129"/>
    </row>
    <row r="137" spans="33:33" s="127" customFormat="1" x14ac:dyDescent="0.2">
      <c r="AG137" s="129"/>
    </row>
    <row r="138" spans="33:33" s="127" customFormat="1" x14ac:dyDescent="0.2">
      <c r="AG138" s="129"/>
    </row>
    <row r="139" spans="33:33" s="127" customFormat="1" x14ac:dyDescent="0.2">
      <c r="AG139" s="129"/>
    </row>
    <row r="140" spans="33:33" s="127" customFormat="1" x14ac:dyDescent="0.2">
      <c r="AG140" s="129"/>
    </row>
    <row r="141" spans="33:33" s="127" customFormat="1" x14ac:dyDescent="0.2">
      <c r="AG141" s="129"/>
    </row>
    <row r="142" spans="33:33" s="127" customFormat="1" x14ac:dyDescent="0.2">
      <c r="AG142" s="129"/>
    </row>
    <row r="143" spans="33:33" s="127" customFormat="1" x14ac:dyDescent="0.2">
      <c r="AG143" s="129"/>
    </row>
    <row r="144" spans="33:33" s="127" customFormat="1" x14ac:dyDescent="0.2">
      <c r="AG144" s="129"/>
    </row>
    <row r="145" spans="33:33" s="127" customFormat="1" x14ac:dyDescent="0.2">
      <c r="AG145" s="129"/>
    </row>
    <row r="146" spans="33:33" s="127" customFormat="1" x14ac:dyDescent="0.2">
      <c r="AG146" s="129"/>
    </row>
    <row r="147" spans="33:33" s="127" customFormat="1" x14ac:dyDescent="0.2">
      <c r="AG147" s="129"/>
    </row>
    <row r="148" spans="33:33" s="127" customFormat="1" x14ac:dyDescent="0.2">
      <c r="AG148" s="129"/>
    </row>
    <row r="149" spans="33:33" s="127" customFormat="1" x14ac:dyDescent="0.2">
      <c r="AG149" s="129"/>
    </row>
    <row r="150" spans="33:33" s="127" customFormat="1" x14ac:dyDescent="0.2">
      <c r="AG150" s="129"/>
    </row>
    <row r="151" spans="33:33" s="127" customFormat="1" x14ac:dyDescent="0.2">
      <c r="AG151" s="129"/>
    </row>
    <row r="152" spans="33:33" s="127" customFormat="1" x14ac:dyDescent="0.2">
      <c r="AG152" s="129"/>
    </row>
    <row r="153" spans="33:33" s="127" customFormat="1" x14ac:dyDescent="0.2">
      <c r="AG153" s="129"/>
    </row>
    <row r="154" spans="33:33" s="127" customFormat="1" x14ac:dyDescent="0.2">
      <c r="AG154" s="129"/>
    </row>
    <row r="155" spans="33:33" s="127" customFormat="1" x14ac:dyDescent="0.2">
      <c r="AG155" s="129"/>
    </row>
    <row r="156" spans="33:33" s="127" customFormat="1" x14ac:dyDescent="0.2">
      <c r="AG156" s="129"/>
    </row>
    <row r="157" spans="33:33" s="127" customFormat="1" x14ac:dyDescent="0.2">
      <c r="AG157" s="129"/>
    </row>
    <row r="158" spans="33:33" s="127" customFormat="1" x14ac:dyDescent="0.2">
      <c r="AG158" s="129"/>
    </row>
    <row r="159" spans="33:33" s="127" customFormat="1" x14ac:dyDescent="0.2">
      <c r="AG159" s="129"/>
    </row>
    <row r="160" spans="33:33" s="127" customFormat="1" x14ac:dyDescent="0.2">
      <c r="AG160" s="129"/>
    </row>
    <row r="161" spans="33:33" s="127" customFormat="1" x14ac:dyDescent="0.2">
      <c r="AG161" s="129"/>
    </row>
    <row r="162" spans="33:33" s="127" customFormat="1" x14ac:dyDescent="0.2">
      <c r="AG162" s="129"/>
    </row>
    <row r="163" spans="33:33" s="127" customFormat="1" x14ac:dyDescent="0.2">
      <c r="AG163" s="129"/>
    </row>
    <row r="164" spans="33:33" s="127" customFormat="1" x14ac:dyDescent="0.2">
      <c r="AG164" s="129"/>
    </row>
    <row r="165" spans="33:33" s="127" customFormat="1" x14ac:dyDescent="0.2">
      <c r="AG165" s="129"/>
    </row>
    <row r="166" spans="33:33" s="127" customFormat="1" x14ac:dyDescent="0.2">
      <c r="AG166" s="129"/>
    </row>
    <row r="167" spans="33:33" s="127" customFormat="1" x14ac:dyDescent="0.2">
      <c r="AG167" s="129"/>
    </row>
    <row r="168" spans="33:33" s="127" customFormat="1" x14ac:dyDescent="0.2">
      <c r="AG168" s="129"/>
    </row>
    <row r="169" spans="33:33" s="127" customFormat="1" x14ac:dyDescent="0.2">
      <c r="AG169" s="129"/>
    </row>
    <row r="170" spans="33:33" s="127" customFormat="1" x14ac:dyDescent="0.2">
      <c r="AG170" s="129"/>
    </row>
    <row r="171" spans="33:33" s="127" customFormat="1" x14ac:dyDescent="0.2">
      <c r="AG171" s="129"/>
    </row>
    <row r="172" spans="33:33" s="127" customFormat="1" x14ac:dyDescent="0.2">
      <c r="AG172" s="129"/>
    </row>
    <row r="173" spans="33:33" s="127" customFormat="1" x14ac:dyDescent="0.2">
      <c r="AG173" s="129"/>
    </row>
    <row r="174" spans="33:33" s="127" customFormat="1" x14ac:dyDescent="0.2">
      <c r="AG174" s="129"/>
    </row>
    <row r="175" spans="33:33" s="127" customFormat="1" x14ac:dyDescent="0.2">
      <c r="AG175" s="129"/>
    </row>
    <row r="176" spans="33:33" s="127" customFormat="1" x14ac:dyDescent="0.2">
      <c r="AG176" s="129"/>
    </row>
    <row r="177" spans="33:33" s="127" customFormat="1" x14ac:dyDescent="0.2">
      <c r="AG177" s="129"/>
    </row>
    <row r="178" spans="33:33" s="127" customFormat="1" x14ac:dyDescent="0.2">
      <c r="AG178" s="129"/>
    </row>
    <row r="179" spans="33:33" s="127" customFormat="1" x14ac:dyDescent="0.2">
      <c r="AG179" s="129"/>
    </row>
    <row r="180" spans="33:33" s="127" customFormat="1" x14ac:dyDescent="0.2">
      <c r="AG180" s="129"/>
    </row>
    <row r="181" spans="33:33" s="127" customFormat="1" x14ac:dyDescent="0.2">
      <c r="AG181" s="129"/>
    </row>
    <row r="182" spans="33:33" s="127" customFormat="1" x14ac:dyDescent="0.2">
      <c r="AG182" s="129"/>
    </row>
    <row r="183" spans="33:33" s="127" customFormat="1" x14ac:dyDescent="0.2">
      <c r="AG183" s="129"/>
    </row>
    <row r="184" spans="33:33" s="127" customFormat="1" x14ac:dyDescent="0.2">
      <c r="AG184" s="129"/>
    </row>
    <row r="185" spans="33:33" s="127" customFormat="1" x14ac:dyDescent="0.2">
      <c r="AG185" s="129"/>
    </row>
    <row r="186" spans="33:33" s="127" customFormat="1" x14ac:dyDescent="0.2">
      <c r="AG186" s="129"/>
    </row>
    <row r="187" spans="33:33" s="127" customFormat="1" x14ac:dyDescent="0.2">
      <c r="AG187" s="129"/>
    </row>
    <row r="188" spans="33:33" s="127" customFormat="1" x14ac:dyDescent="0.2">
      <c r="AG188" s="129"/>
    </row>
    <row r="189" spans="33:33" s="127" customFormat="1" x14ac:dyDescent="0.2">
      <c r="AG189" s="129"/>
    </row>
    <row r="190" spans="33:33" s="127" customFormat="1" x14ac:dyDescent="0.2">
      <c r="AG190" s="129"/>
    </row>
    <row r="191" spans="33:33" s="127" customFormat="1" x14ac:dyDescent="0.2">
      <c r="AG191" s="129"/>
    </row>
    <row r="192" spans="33:33" s="127" customFormat="1" x14ac:dyDescent="0.2">
      <c r="AG192" s="129"/>
    </row>
    <row r="193" spans="33:33" s="127" customFormat="1" x14ac:dyDescent="0.2">
      <c r="AG193" s="129"/>
    </row>
    <row r="194" spans="33:33" s="127" customFormat="1" x14ac:dyDescent="0.2">
      <c r="AG194" s="129"/>
    </row>
    <row r="195" spans="33:33" s="127" customFormat="1" x14ac:dyDescent="0.2">
      <c r="AG195" s="129"/>
    </row>
    <row r="196" spans="33:33" s="127" customFormat="1" x14ac:dyDescent="0.2">
      <c r="AG196" s="129"/>
    </row>
    <row r="197" spans="33:33" s="127" customFormat="1" x14ac:dyDescent="0.2">
      <c r="AG197" s="129"/>
    </row>
    <row r="198" spans="33:33" s="127" customFormat="1" x14ac:dyDescent="0.2">
      <c r="AG198" s="129"/>
    </row>
    <row r="199" spans="33:33" s="127" customFormat="1" x14ac:dyDescent="0.2">
      <c r="AG199" s="129"/>
    </row>
    <row r="200" spans="33:33" s="127" customFormat="1" x14ac:dyDescent="0.2">
      <c r="AG200" s="129"/>
    </row>
    <row r="201" spans="33:33" s="127" customFormat="1" x14ac:dyDescent="0.2">
      <c r="AG201" s="129"/>
    </row>
    <row r="202" spans="33:33" s="127" customFormat="1" x14ac:dyDescent="0.2">
      <c r="AG202" s="129"/>
    </row>
    <row r="203" spans="33:33" s="127" customFormat="1" x14ac:dyDescent="0.2">
      <c r="AG203" s="129"/>
    </row>
    <row r="204" spans="33:33" s="127" customFormat="1" x14ac:dyDescent="0.2">
      <c r="AG204" s="129"/>
    </row>
    <row r="205" spans="33:33" s="127" customFormat="1" x14ac:dyDescent="0.2">
      <c r="AG205" s="129"/>
    </row>
    <row r="206" spans="33:33" s="127" customFormat="1" x14ac:dyDescent="0.2">
      <c r="AG206" s="129"/>
    </row>
    <row r="207" spans="33:33" s="127" customFormat="1" x14ac:dyDescent="0.2">
      <c r="AG207" s="129"/>
    </row>
    <row r="208" spans="33:33" s="127" customFormat="1" x14ac:dyDescent="0.2">
      <c r="AG208" s="129"/>
    </row>
    <row r="209" spans="33:33" s="127" customFormat="1" x14ac:dyDescent="0.2">
      <c r="AG209" s="129"/>
    </row>
    <row r="210" spans="33:33" s="127" customFormat="1" x14ac:dyDescent="0.2">
      <c r="AG210" s="129"/>
    </row>
    <row r="211" spans="33:33" s="127" customFormat="1" x14ac:dyDescent="0.2">
      <c r="AG211" s="129"/>
    </row>
    <row r="212" spans="33:33" s="127" customFormat="1" x14ac:dyDescent="0.2">
      <c r="AG212" s="129"/>
    </row>
    <row r="213" spans="33:33" s="127" customFormat="1" x14ac:dyDescent="0.2">
      <c r="AG213" s="129"/>
    </row>
    <row r="214" spans="33:33" s="127" customFormat="1" x14ac:dyDescent="0.2">
      <c r="AG214" s="129"/>
    </row>
    <row r="215" spans="33:33" s="127" customFormat="1" x14ac:dyDescent="0.2">
      <c r="AG215" s="129"/>
    </row>
    <row r="216" spans="33:33" s="127" customFormat="1" x14ac:dyDescent="0.2">
      <c r="AG216" s="129"/>
    </row>
    <row r="217" spans="33:33" s="127" customFormat="1" x14ac:dyDescent="0.2">
      <c r="AG217" s="129"/>
    </row>
    <row r="218" spans="33:33" s="127" customFormat="1" x14ac:dyDescent="0.2">
      <c r="AG218" s="129"/>
    </row>
    <row r="219" spans="33:33" s="127" customFormat="1" x14ac:dyDescent="0.2">
      <c r="AG219" s="129"/>
    </row>
    <row r="220" spans="33:33" s="127" customFormat="1" x14ac:dyDescent="0.2">
      <c r="AG220" s="129"/>
    </row>
    <row r="221" spans="33:33" s="127" customFormat="1" x14ac:dyDescent="0.2">
      <c r="AG221" s="129"/>
    </row>
    <row r="222" spans="33:33" s="127" customFormat="1" x14ac:dyDescent="0.2">
      <c r="AG222" s="129"/>
    </row>
    <row r="223" spans="33:33" s="127" customFormat="1" x14ac:dyDescent="0.2">
      <c r="AG223" s="129"/>
    </row>
    <row r="224" spans="33:33" s="127" customFormat="1" x14ac:dyDescent="0.2">
      <c r="AG224" s="129"/>
    </row>
    <row r="225" spans="33:33" s="127" customFormat="1" x14ac:dyDescent="0.2">
      <c r="AG225" s="129"/>
    </row>
    <row r="226" spans="33:33" s="127" customFormat="1" x14ac:dyDescent="0.2">
      <c r="AG226" s="129"/>
    </row>
    <row r="227" spans="33:33" s="127" customFormat="1" x14ac:dyDescent="0.2">
      <c r="AG227" s="129"/>
    </row>
    <row r="228" spans="33:33" s="127" customFormat="1" x14ac:dyDescent="0.2">
      <c r="AG228" s="129"/>
    </row>
    <row r="229" spans="33:33" s="127" customFormat="1" x14ac:dyDescent="0.2">
      <c r="AG229" s="129"/>
    </row>
    <row r="230" spans="33:33" s="127" customFormat="1" x14ac:dyDescent="0.2">
      <c r="AG230" s="129"/>
    </row>
    <row r="231" spans="33:33" s="127" customFormat="1" x14ac:dyDescent="0.2">
      <c r="AG231" s="129"/>
    </row>
    <row r="232" spans="33:33" s="127" customFormat="1" x14ac:dyDescent="0.2">
      <c r="AG232" s="129"/>
    </row>
    <row r="233" spans="33:33" s="127" customFormat="1" x14ac:dyDescent="0.2">
      <c r="AG233" s="129"/>
    </row>
    <row r="234" spans="33:33" s="127" customFormat="1" x14ac:dyDescent="0.2">
      <c r="AG234" s="129"/>
    </row>
    <row r="235" spans="33:33" s="127" customFormat="1" x14ac:dyDescent="0.2">
      <c r="AG235" s="129"/>
    </row>
    <row r="236" spans="33:33" s="127" customFormat="1" x14ac:dyDescent="0.2">
      <c r="AG236" s="129"/>
    </row>
    <row r="237" spans="33:33" s="127" customFormat="1" x14ac:dyDescent="0.2">
      <c r="AG237" s="129"/>
    </row>
    <row r="238" spans="33:33" s="127" customFormat="1" x14ac:dyDescent="0.2">
      <c r="AG238" s="129"/>
    </row>
    <row r="239" spans="33:33" s="127" customFormat="1" x14ac:dyDescent="0.2">
      <c r="AG239" s="129"/>
    </row>
    <row r="240" spans="33:33" s="127" customFormat="1" x14ac:dyDescent="0.2">
      <c r="AG240" s="129"/>
    </row>
    <row r="241" spans="33:33" s="127" customFormat="1" x14ac:dyDescent="0.2">
      <c r="AG241" s="129"/>
    </row>
    <row r="242" spans="33:33" s="127" customFormat="1" x14ac:dyDescent="0.2">
      <c r="AG242" s="129"/>
    </row>
    <row r="243" spans="33:33" s="127" customFormat="1" x14ac:dyDescent="0.2">
      <c r="AG243" s="129"/>
    </row>
    <row r="244" spans="33:33" s="127" customFormat="1" x14ac:dyDescent="0.2">
      <c r="AG244" s="129"/>
    </row>
    <row r="245" spans="33:33" s="127" customFormat="1" x14ac:dyDescent="0.2">
      <c r="AG245" s="129"/>
    </row>
    <row r="246" spans="33:33" s="127" customFormat="1" x14ac:dyDescent="0.2">
      <c r="AG246" s="129"/>
    </row>
    <row r="247" spans="33:33" s="127" customFormat="1" x14ac:dyDescent="0.2">
      <c r="AG247" s="129"/>
    </row>
    <row r="248" spans="33:33" s="127" customFormat="1" x14ac:dyDescent="0.2">
      <c r="AG248" s="129"/>
    </row>
    <row r="249" spans="33:33" s="127" customFormat="1" x14ac:dyDescent="0.2">
      <c r="AG249" s="129"/>
    </row>
    <row r="250" spans="33:33" s="127" customFormat="1" x14ac:dyDescent="0.2">
      <c r="AG250" s="129"/>
    </row>
    <row r="251" spans="33:33" s="127" customFormat="1" x14ac:dyDescent="0.2">
      <c r="AG251" s="129"/>
    </row>
    <row r="252" spans="33:33" s="127" customFormat="1" x14ac:dyDescent="0.2">
      <c r="AG252" s="129"/>
    </row>
    <row r="253" spans="33:33" s="127" customFormat="1" x14ac:dyDescent="0.2">
      <c r="AG253" s="129"/>
    </row>
    <row r="254" spans="33:33" s="127" customFormat="1" x14ac:dyDescent="0.2">
      <c r="AG254" s="129"/>
    </row>
    <row r="255" spans="33:33" s="127" customFormat="1" x14ac:dyDescent="0.2">
      <c r="AG255" s="129"/>
    </row>
    <row r="256" spans="33:33" s="127" customFormat="1" x14ac:dyDescent="0.2">
      <c r="AG256" s="129"/>
    </row>
    <row r="257" spans="33:33" s="127" customFormat="1" x14ac:dyDescent="0.2">
      <c r="AG257" s="129"/>
    </row>
    <row r="258" spans="33:33" s="127" customFormat="1" x14ac:dyDescent="0.2">
      <c r="AG258" s="129"/>
    </row>
    <row r="259" spans="33:33" s="127" customFormat="1" x14ac:dyDescent="0.2">
      <c r="AG259" s="129"/>
    </row>
    <row r="260" spans="33:33" s="127" customFormat="1" x14ac:dyDescent="0.2">
      <c r="AG260" s="129"/>
    </row>
    <row r="261" spans="33:33" s="127" customFormat="1" x14ac:dyDescent="0.2">
      <c r="AG261" s="129"/>
    </row>
    <row r="262" spans="33:33" s="127" customFormat="1" x14ac:dyDescent="0.2">
      <c r="AG262" s="129"/>
    </row>
    <row r="263" spans="33:33" s="127" customFormat="1" x14ac:dyDescent="0.2">
      <c r="AG263" s="129"/>
    </row>
    <row r="264" spans="33:33" s="127" customFormat="1" x14ac:dyDescent="0.2">
      <c r="AG264" s="129"/>
    </row>
    <row r="265" spans="33:33" s="127" customFormat="1" x14ac:dyDescent="0.2">
      <c r="AG265" s="129"/>
    </row>
    <row r="266" spans="33:33" s="127" customFormat="1" x14ac:dyDescent="0.2">
      <c r="AG266" s="129"/>
    </row>
    <row r="267" spans="33:33" s="127" customFormat="1" x14ac:dyDescent="0.2">
      <c r="AG267" s="129"/>
    </row>
    <row r="268" spans="33:33" s="127" customFormat="1" x14ac:dyDescent="0.2">
      <c r="AG268" s="129"/>
    </row>
    <row r="269" spans="33:33" s="127" customFormat="1" x14ac:dyDescent="0.2">
      <c r="AG269" s="129"/>
    </row>
    <row r="270" spans="33:33" s="127" customFormat="1" x14ac:dyDescent="0.2">
      <c r="AG270" s="129"/>
    </row>
    <row r="271" spans="33:33" s="127" customFormat="1" x14ac:dyDescent="0.2">
      <c r="AG271" s="129"/>
    </row>
    <row r="272" spans="33:33" s="127" customFormat="1" x14ac:dyDescent="0.2">
      <c r="AG272" s="129"/>
    </row>
    <row r="273" spans="33:33" s="127" customFormat="1" x14ac:dyDescent="0.2">
      <c r="AG273" s="129"/>
    </row>
    <row r="274" spans="33:33" s="127" customFormat="1" x14ac:dyDescent="0.2">
      <c r="AG274" s="129"/>
    </row>
    <row r="275" spans="33:33" s="127" customFormat="1" x14ac:dyDescent="0.2">
      <c r="AG275" s="129"/>
    </row>
    <row r="276" spans="33:33" s="127" customFormat="1" x14ac:dyDescent="0.2">
      <c r="AG276" s="129"/>
    </row>
    <row r="277" spans="33:33" s="127" customFormat="1" x14ac:dyDescent="0.2">
      <c r="AG277" s="129"/>
    </row>
    <row r="278" spans="33:33" s="127" customFormat="1" x14ac:dyDescent="0.2">
      <c r="AG278" s="129"/>
    </row>
    <row r="279" spans="33:33" s="127" customFormat="1" x14ac:dyDescent="0.2">
      <c r="AG279" s="129"/>
    </row>
    <row r="280" spans="33:33" s="127" customFormat="1" x14ac:dyDescent="0.2">
      <c r="AG280" s="129"/>
    </row>
    <row r="281" spans="33:33" s="127" customFormat="1" x14ac:dyDescent="0.2">
      <c r="AG281" s="129"/>
    </row>
    <row r="282" spans="33:33" s="127" customFormat="1" x14ac:dyDescent="0.2">
      <c r="AG282" s="129"/>
    </row>
    <row r="283" spans="33:33" s="127" customFormat="1" x14ac:dyDescent="0.2">
      <c r="AG283" s="129"/>
    </row>
    <row r="284" spans="33:33" s="127" customFormat="1" x14ac:dyDescent="0.2">
      <c r="AG284" s="129"/>
    </row>
    <row r="285" spans="33:33" s="127" customFormat="1" x14ac:dyDescent="0.2">
      <c r="AG285" s="129"/>
    </row>
    <row r="286" spans="33:33" s="127" customFormat="1" x14ac:dyDescent="0.2">
      <c r="AG286" s="129"/>
    </row>
    <row r="287" spans="33:33" s="127" customFormat="1" x14ac:dyDescent="0.2">
      <c r="AG287" s="129"/>
    </row>
    <row r="288" spans="33:33" s="127" customFormat="1" x14ac:dyDescent="0.2">
      <c r="AG288" s="129"/>
    </row>
    <row r="289" spans="33:33" s="127" customFormat="1" x14ac:dyDescent="0.2">
      <c r="AG289" s="129"/>
    </row>
    <row r="290" spans="33:33" s="127" customFormat="1" x14ac:dyDescent="0.2">
      <c r="AG290" s="129"/>
    </row>
    <row r="291" spans="33:33" s="127" customFormat="1" x14ac:dyDescent="0.2">
      <c r="AG291" s="129"/>
    </row>
    <row r="292" spans="33:33" s="127" customFormat="1" x14ac:dyDescent="0.2">
      <c r="AG292" s="129"/>
    </row>
    <row r="293" spans="33:33" s="127" customFormat="1" x14ac:dyDescent="0.2">
      <c r="AG293" s="129"/>
    </row>
    <row r="294" spans="33:33" s="127" customFormat="1" x14ac:dyDescent="0.2">
      <c r="AG294" s="129"/>
    </row>
    <row r="295" spans="33:33" s="127" customFormat="1" x14ac:dyDescent="0.2">
      <c r="AG295" s="129"/>
    </row>
    <row r="296" spans="33:33" s="127" customFormat="1" x14ac:dyDescent="0.2">
      <c r="AG296" s="129"/>
    </row>
    <row r="297" spans="33:33" s="127" customFormat="1" x14ac:dyDescent="0.2">
      <c r="AG297" s="129"/>
    </row>
    <row r="298" spans="33:33" s="127" customFormat="1" x14ac:dyDescent="0.2">
      <c r="AG298" s="129"/>
    </row>
    <row r="299" spans="33:33" s="127" customFormat="1" x14ac:dyDescent="0.2">
      <c r="AG299" s="129"/>
    </row>
    <row r="300" spans="33:33" s="127" customFormat="1" x14ac:dyDescent="0.2">
      <c r="AG300" s="129"/>
    </row>
    <row r="301" spans="33:33" s="127" customFormat="1" x14ac:dyDescent="0.2">
      <c r="AG301" s="129"/>
    </row>
    <row r="302" spans="33:33" s="127" customFormat="1" x14ac:dyDescent="0.2">
      <c r="AG302" s="129"/>
    </row>
    <row r="303" spans="33:33" s="127" customFormat="1" x14ac:dyDescent="0.2">
      <c r="AG303" s="129"/>
    </row>
    <row r="304" spans="33:33" s="127" customFormat="1" x14ac:dyDescent="0.2">
      <c r="AG304" s="129"/>
    </row>
    <row r="305" spans="33:33" s="127" customFormat="1" x14ac:dyDescent="0.2">
      <c r="AG305" s="129"/>
    </row>
    <row r="306" spans="33:33" s="127" customFormat="1" x14ac:dyDescent="0.2">
      <c r="AG306" s="129"/>
    </row>
    <row r="307" spans="33:33" s="127" customFormat="1" x14ac:dyDescent="0.2">
      <c r="AG307" s="129"/>
    </row>
    <row r="308" spans="33:33" s="127" customFormat="1" x14ac:dyDescent="0.2">
      <c r="AG308" s="129"/>
    </row>
    <row r="309" spans="33:33" s="127" customFormat="1" x14ac:dyDescent="0.2">
      <c r="AG309" s="129"/>
    </row>
    <row r="310" spans="33:33" s="127" customFormat="1" x14ac:dyDescent="0.2">
      <c r="AG310" s="129"/>
    </row>
    <row r="311" spans="33:33" s="127" customFormat="1" x14ac:dyDescent="0.2">
      <c r="AG311" s="129"/>
    </row>
    <row r="312" spans="33:33" s="127" customFormat="1" x14ac:dyDescent="0.2">
      <c r="AG312" s="129"/>
    </row>
    <row r="313" spans="33:33" s="127" customFormat="1" x14ac:dyDescent="0.2">
      <c r="AG313" s="129"/>
    </row>
    <row r="314" spans="33:33" s="127" customFormat="1" x14ac:dyDescent="0.2">
      <c r="AG314" s="129"/>
    </row>
    <row r="315" spans="33:33" s="127" customFormat="1" x14ac:dyDescent="0.2">
      <c r="AG315" s="129"/>
    </row>
    <row r="316" spans="33:33" s="127" customFormat="1" x14ac:dyDescent="0.2">
      <c r="AG316" s="129"/>
    </row>
    <row r="317" spans="33:33" s="127" customFormat="1" x14ac:dyDescent="0.2">
      <c r="AG317" s="129"/>
    </row>
    <row r="318" spans="33:33" s="127" customFormat="1" x14ac:dyDescent="0.2">
      <c r="AG318" s="129"/>
    </row>
    <row r="319" spans="33:33" s="127" customFormat="1" x14ac:dyDescent="0.2">
      <c r="AG319" s="129"/>
    </row>
    <row r="320" spans="33:33" s="127" customFormat="1" x14ac:dyDescent="0.2">
      <c r="AG320" s="129"/>
    </row>
    <row r="321" spans="33:33" s="127" customFormat="1" x14ac:dyDescent="0.2">
      <c r="AG321" s="129"/>
    </row>
    <row r="322" spans="33:33" s="127" customFormat="1" x14ac:dyDescent="0.2">
      <c r="AG322" s="129"/>
    </row>
    <row r="323" spans="33:33" s="127" customFormat="1" x14ac:dyDescent="0.2">
      <c r="AG323" s="129"/>
    </row>
    <row r="324" spans="33:33" s="127" customFormat="1" x14ac:dyDescent="0.2">
      <c r="AG324" s="129"/>
    </row>
    <row r="325" spans="33:33" s="127" customFormat="1" x14ac:dyDescent="0.2">
      <c r="AG325" s="129"/>
    </row>
    <row r="326" spans="33:33" s="127" customFormat="1" x14ac:dyDescent="0.2">
      <c r="AG326" s="129"/>
    </row>
    <row r="327" spans="33:33" s="127" customFormat="1" x14ac:dyDescent="0.2">
      <c r="AG327" s="129"/>
    </row>
    <row r="328" spans="33:33" s="127" customFormat="1" x14ac:dyDescent="0.2">
      <c r="AG328" s="129"/>
    </row>
    <row r="329" spans="33:33" s="127" customFormat="1" x14ac:dyDescent="0.2">
      <c r="AG329" s="129"/>
    </row>
    <row r="330" spans="33:33" s="127" customFormat="1" x14ac:dyDescent="0.2">
      <c r="AG330" s="129"/>
    </row>
    <row r="331" spans="33:33" s="127" customFormat="1" x14ac:dyDescent="0.2">
      <c r="AG331" s="129"/>
    </row>
    <row r="332" spans="33:33" s="127" customFormat="1" x14ac:dyDescent="0.2">
      <c r="AG332" s="129"/>
    </row>
    <row r="333" spans="33:33" s="127" customFormat="1" x14ac:dyDescent="0.2">
      <c r="AG333" s="129"/>
    </row>
    <row r="334" spans="33:33" s="127" customFormat="1" x14ac:dyDescent="0.2">
      <c r="AG334" s="129"/>
    </row>
    <row r="335" spans="33:33" s="127" customFormat="1" x14ac:dyDescent="0.2">
      <c r="AG335" s="129"/>
    </row>
    <row r="336" spans="33:33" s="127" customFormat="1" x14ac:dyDescent="0.2">
      <c r="AG336" s="129"/>
    </row>
    <row r="337" spans="33:33" s="127" customFormat="1" x14ac:dyDescent="0.2">
      <c r="AG337" s="129"/>
    </row>
    <row r="338" spans="33:33" s="127" customFormat="1" x14ac:dyDescent="0.2">
      <c r="AG338" s="129"/>
    </row>
    <row r="339" spans="33:33" s="127" customFormat="1" x14ac:dyDescent="0.2">
      <c r="AG339" s="129"/>
    </row>
    <row r="340" spans="33:33" s="127" customFormat="1" x14ac:dyDescent="0.2">
      <c r="AG340" s="129"/>
    </row>
    <row r="341" spans="33:33" s="127" customFormat="1" x14ac:dyDescent="0.2">
      <c r="AG341" s="129"/>
    </row>
    <row r="342" spans="33:33" s="127" customFormat="1" x14ac:dyDescent="0.2">
      <c r="AG342" s="129"/>
    </row>
    <row r="343" spans="33:33" s="127" customFormat="1" x14ac:dyDescent="0.2">
      <c r="AG343" s="129"/>
    </row>
    <row r="344" spans="33:33" s="127" customFormat="1" x14ac:dyDescent="0.2">
      <c r="AG344" s="129"/>
    </row>
    <row r="345" spans="33:33" s="127" customFormat="1" x14ac:dyDescent="0.2">
      <c r="AG345" s="129"/>
    </row>
    <row r="346" spans="33:33" s="127" customFormat="1" x14ac:dyDescent="0.2">
      <c r="AG346" s="129"/>
    </row>
    <row r="347" spans="33:33" s="127" customFormat="1" x14ac:dyDescent="0.2">
      <c r="AG347" s="129"/>
    </row>
    <row r="348" spans="33:33" s="127" customFormat="1" x14ac:dyDescent="0.2">
      <c r="AG348" s="129"/>
    </row>
    <row r="349" spans="33:33" s="127" customFormat="1" x14ac:dyDescent="0.2">
      <c r="AG349" s="129"/>
    </row>
    <row r="350" spans="33:33" s="127" customFormat="1" x14ac:dyDescent="0.2">
      <c r="AG350" s="129"/>
    </row>
    <row r="351" spans="33:33" s="127" customFormat="1" x14ac:dyDescent="0.2">
      <c r="AG351" s="129"/>
    </row>
    <row r="352" spans="33:33" s="127" customFormat="1" x14ac:dyDescent="0.2">
      <c r="AG352" s="129"/>
    </row>
    <row r="353" spans="33:33" s="127" customFormat="1" x14ac:dyDescent="0.2">
      <c r="AG353" s="129"/>
    </row>
    <row r="354" spans="33:33" s="127" customFormat="1" x14ac:dyDescent="0.2">
      <c r="AG354" s="129"/>
    </row>
    <row r="355" spans="33:33" s="127" customFormat="1" x14ac:dyDescent="0.2">
      <c r="AG355" s="129"/>
    </row>
    <row r="356" spans="33:33" s="127" customFormat="1" x14ac:dyDescent="0.2">
      <c r="AG356" s="129"/>
    </row>
    <row r="357" spans="33:33" s="127" customFormat="1" x14ac:dyDescent="0.2">
      <c r="AG357" s="129"/>
    </row>
    <row r="358" spans="33:33" s="127" customFormat="1" x14ac:dyDescent="0.2">
      <c r="AG358" s="129"/>
    </row>
    <row r="359" spans="33:33" s="127" customFormat="1" x14ac:dyDescent="0.2">
      <c r="AG359" s="129"/>
    </row>
    <row r="360" spans="33:33" s="127" customFormat="1" x14ac:dyDescent="0.2">
      <c r="AG360" s="129"/>
    </row>
    <row r="361" spans="33:33" s="127" customFormat="1" x14ac:dyDescent="0.2">
      <c r="AG361" s="129"/>
    </row>
    <row r="362" spans="33:33" s="127" customFormat="1" x14ac:dyDescent="0.2">
      <c r="AG362" s="129"/>
    </row>
    <row r="363" spans="33:33" s="127" customFormat="1" x14ac:dyDescent="0.2">
      <c r="AG363" s="129"/>
    </row>
    <row r="364" spans="33:33" s="127" customFormat="1" x14ac:dyDescent="0.2">
      <c r="AG364" s="129"/>
    </row>
    <row r="365" spans="33:33" s="127" customFormat="1" x14ac:dyDescent="0.2">
      <c r="AG365" s="129"/>
    </row>
    <row r="366" spans="33:33" s="127" customFormat="1" x14ac:dyDescent="0.2">
      <c r="AG366" s="129"/>
    </row>
    <row r="367" spans="33:33" s="127" customFormat="1" x14ac:dyDescent="0.2">
      <c r="AG367" s="129"/>
    </row>
    <row r="368" spans="33:33" s="127" customFormat="1" x14ac:dyDescent="0.2">
      <c r="AG368" s="129"/>
    </row>
    <row r="369" spans="33:33" s="127" customFormat="1" x14ac:dyDescent="0.2">
      <c r="AG369" s="129"/>
    </row>
    <row r="370" spans="33:33" s="127" customFormat="1" x14ac:dyDescent="0.2">
      <c r="AG370" s="129"/>
    </row>
    <row r="371" spans="33:33" s="127" customFormat="1" x14ac:dyDescent="0.2">
      <c r="AG371" s="129"/>
    </row>
    <row r="372" spans="33:33" s="127" customFormat="1" x14ac:dyDescent="0.2">
      <c r="AG372" s="129"/>
    </row>
    <row r="373" spans="33:33" s="127" customFormat="1" x14ac:dyDescent="0.2">
      <c r="AG373" s="129"/>
    </row>
    <row r="374" spans="33:33" s="127" customFormat="1" x14ac:dyDescent="0.2">
      <c r="AG374" s="129"/>
    </row>
    <row r="375" spans="33:33" s="127" customFormat="1" x14ac:dyDescent="0.2">
      <c r="AG375" s="129"/>
    </row>
    <row r="376" spans="33:33" s="127" customFormat="1" x14ac:dyDescent="0.2">
      <c r="AG376" s="129"/>
    </row>
    <row r="377" spans="33:33" s="127" customFormat="1" x14ac:dyDescent="0.2">
      <c r="AG377" s="129"/>
    </row>
    <row r="378" spans="33:33" s="127" customFormat="1" x14ac:dyDescent="0.2">
      <c r="AG378" s="129"/>
    </row>
    <row r="379" spans="33:33" s="127" customFormat="1" x14ac:dyDescent="0.2">
      <c r="AG379" s="129"/>
    </row>
    <row r="380" spans="33:33" s="127" customFormat="1" x14ac:dyDescent="0.2">
      <c r="AG380" s="129"/>
    </row>
    <row r="381" spans="33:33" s="127" customFormat="1" x14ac:dyDescent="0.2">
      <c r="AG381" s="129"/>
    </row>
    <row r="382" spans="33:33" s="127" customFormat="1" x14ac:dyDescent="0.2">
      <c r="AG382" s="129"/>
    </row>
    <row r="383" spans="33:33" s="127" customFormat="1" x14ac:dyDescent="0.2">
      <c r="AG383" s="129"/>
    </row>
    <row r="384" spans="33:33" s="127" customFormat="1" x14ac:dyDescent="0.2">
      <c r="AG384" s="129"/>
    </row>
    <row r="385" spans="33:33" s="127" customFormat="1" x14ac:dyDescent="0.2">
      <c r="AG385" s="129"/>
    </row>
    <row r="386" spans="33:33" s="127" customFormat="1" x14ac:dyDescent="0.2">
      <c r="AG386" s="129"/>
    </row>
    <row r="387" spans="33:33" s="127" customFormat="1" x14ac:dyDescent="0.2">
      <c r="AG387" s="129"/>
    </row>
    <row r="388" spans="33:33" s="127" customFormat="1" x14ac:dyDescent="0.2">
      <c r="AG388" s="129"/>
    </row>
    <row r="389" spans="33:33" s="127" customFormat="1" x14ac:dyDescent="0.2">
      <c r="AG389" s="129"/>
    </row>
    <row r="390" spans="33:33" s="127" customFormat="1" x14ac:dyDescent="0.2">
      <c r="AG390" s="129"/>
    </row>
    <row r="391" spans="33:33" s="127" customFormat="1" x14ac:dyDescent="0.2">
      <c r="AG391" s="129"/>
    </row>
    <row r="392" spans="33:33" s="127" customFormat="1" x14ac:dyDescent="0.2">
      <c r="AG392" s="129"/>
    </row>
    <row r="393" spans="33:33" s="127" customFormat="1" x14ac:dyDescent="0.2">
      <c r="AG393" s="129"/>
    </row>
    <row r="394" spans="33:33" s="127" customFormat="1" x14ac:dyDescent="0.2">
      <c r="AG394" s="129"/>
    </row>
    <row r="395" spans="33:33" s="127" customFormat="1" x14ac:dyDescent="0.2">
      <c r="AG395" s="129"/>
    </row>
    <row r="396" spans="33:33" s="127" customFormat="1" x14ac:dyDescent="0.2">
      <c r="AG396" s="129"/>
    </row>
    <row r="397" spans="33:33" s="127" customFormat="1" x14ac:dyDescent="0.2">
      <c r="AG397" s="129"/>
    </row>
    <row r="398" spans="33:33" s="127" customFormat="1" x14ac:dyDescent="0.2">
      <c r="AG398" s="129"/>
    </row>
    <row r="399" spans="33:33" s="127" customFormat="1" x14ac:dyDescent="0.2">
      <c r="AG399" s="129"/>
    </row>
    <row r="400" spans="33:33" s="127" customFormat="1" x14ac:dyDescent="0.2">
      <c r="AG400" s="129"/>
    </row>
    <row r="401" spans="33:33" s="127" customFormat="1" x14ac:dyDescent="0.2">
      <c r="AG401" s="129"/>
    </row>
    <row r="402" spans="33:33" s="127" customFormat="1" x14ac:dyDescent="0.2">
      <c r="AG402" s="129"/>
    </row>
    <row r="403" spans="33:33" s="127" customFormat="1" x14ac:dyDescent="0.2">
      <c r="AG403" s="129"/>
    </row>
    <row r="404" spans="33:33" s="127" customFormat="1" x14ac:dyDescent="0.2">
      <c r="AG404" s="129"/>
    </row>
    <row r="405" spans="33:33" s="127" customFormat="1" x14ac:dyDescent="0.2">
      <c r="AG405" s="129"/>
    </row>
    <row r="406" spans="33:33" s="127" customFormat="1" x14ac:dyDescent="0.2">
      <c r="AG406" s="129"/>
    </row>
    <row r="407" spans="33:33" s="127" customFormat="1" x14ac:dyDescent="0.2">
      <c r="AG407" s="129"/>
    </row>
    <row r="408" spans="33:33" s="127" customFormat="1" x14ac:dyDescent="0.2">
      <c r="AG408" s="129"/>
    </row>
    <row r="409" spans="33:33" s="127" customFormat="1" x14ac:dyDescent="0.2">
      <c r="AG409" s="129"/>
    </row>
    <row r="410" spans="33:33" s="127" customFormat="1" x14ac:dyDescent="0.2">
      <c r="AG410" s="129"/>
    </row>
    <row r="411" spans="33:33" s="127" customFormat="1" x14ac:dyDescent="0.2">
      <c r="AG411" s="129"/>
    </row>
    <row r="412" spans="33:33" s="127" customFormat="1" x14ac:dyDescent="0.2">
      <c r="AG412" s="129"/>
    </row>
    <row r="413" spans="33:33" s="127" customFormat="1" x14ac:dyDescent="0.2">
      <c r="AG413" s="129"/>
    </row>
    <row r="414" spans="33:33" s="127" customFormat="1" x14ac:dyDescent="0.2">
      <c r="AG414" s="129"/>
    </row>
    <row r="415" spans="33:33" s="127" customFormat="1" x14ac:dyDescent="0.2">
      <c r="AG415" s="129"/>
    </row>
    <row r="416" spans="33:33" s="127" customFormat="1" x14ac:dyDescent="0.2">
      <c r="AG416" s="129"/>
    </row>
    <row r="417" spans="33:33" s="127" customFormat="1" x14ac:dyDescent="0.2">
      <c r="AG417" s="129"/>
    </row>
    <row r="418" spans="33:33" s="127" customFormat="1" x14ac:dyDescent="0.2">
      <c r="AG418" s="129"/>
    </row>
    <row r="419" spans="33:33" s="127" customFormat="1" x14ac:dyDescent="0.2">
      <c r="AG419" s="129"/>
    </row>
    <row r="420" spans="33:33" s="127" customFormat="1" x14ac:dyDescent="0.2">
      <c r="AG420" s="129"/>
    </row>
    <row r="421" spans="33:33" s="127" customFormat="1" x14ac:dyDescent="0.2">
      <c r="AG421" s="129"/>
    </row>
    <row r="422" spans="33:33" s="127" customFormat="1" x14ac:dyDescent="0.2">
      <c r="AG422" s="129"/>
    </row>
    <row r="423" spans="33:33" s="127" customFormat="1" x14ac:dyDescent="0.2">
      <c r="AG423" s="129"/>
    </row>
    <row r="424" spans="33:33" s="127" customFormat="1" x14ac:dyDescent="0.2">
      <c r="AG424" s="129"/>
    </row>
    <row r="425" spans="33:33" s="127" customFormat="1" x14ac:dyDescent="0.2">
      <c r="AG425" s="129"/>
    </row>
    <row r="426" spans="33:33" s="127" customFormat="1" x14ac:dyDescent="0.2">
      <c r="AG426" s="129"/>
    </row>
    <row r="427" spans="33:33" s="127" customFormat="1" x14ac:dyDescent="0.2">
      <c r="AG427" s="129"/>
    </row>
    <row r="428" spans="33:33" s="127" customFormat="1" x14ac:dyDescent="0.2">
      <c r="AG428" s="129"/>
    </row>
    <row r="429" spans="33:33" s="127" customFormat="1" x14ac:dyDescent="0.2">
      <c r="AG429" s="129"/>
    </row>
    <row r="430" spans="33:33" s="127" customFormat="1" x14ac:dyDescent="0.2">
      <c r="AG430" s="129"/>
    </row>
    <row r="431" spans="33:33" s="127" customFormat="1" x14ac:dyDescent="0.2">
      <c r="AG431" s="129"/>
    </row>
    <row r="432" spans="33:33" s="127" customFormat="1" x14ac:dyDescent="0.2">
      <c r="AG432" s="129"/>
    </row>
    <row r="433" spans="33:33" s="127" customFormat="1" x14ac:dyDescent="0.2">
      <c r="AG433" s="129"/>
    </row>
    <row r="434" spans="33:33" s="127" customFormat="1" x14ac:dyDescent="0.2">
      <c r="AG434" s="129"/>
    </row>
    <row r="435" spans="33:33" s="127" customFormat="1" x14ac:dyDescent="0.2">
      <c r="AG435" s="129"/>
    </row>
    <row r="436" spans="33:33" s="127" customFormat="1" x14ac:dyDescent="0.2">
      <c r="AG436" s="129"/>
    </row>
    <row r="437" spans="33:33" s="127" customFormat="1" x14ac:dyDescent="0.2">
      <c r="AG437" s="129"/>
    </row>
    <row r="438" spans="33:33" s="127" customFormat="1" x14ac:dyDescent="0.2">
      <c r="AG438" s="129"/>
    </row>
    <row r="439" spans="33:33" s="127" customFormat="1" x14ac:dyDescent="0.2">
      <c r="AG439" s="129"/>
    </row>
    <row r="440" spans="33:33" s="127" customFormat="1" x14ac:dyDescent="0.2">
      <c r="AG440" s="129"/>
    </row>
    <row r="441" spans="33:33" s="127" customFormat="1" x14ac:dyDescent="0.2">
      <c r="AG441" s="129"/>
    </row>
    <row r="442" spans="33:33" s="127" customFormat="1" x14ac:dyDescent="0.2">
      <c r="AG442" s="129"/>
    </row>
    <row r="443" spans="33:33" s="127" customFormat="1" x14ac:dyDescent="0.2">
      <c r="AG443" s="129"/>
    </row>
    <row r="444" spans="33:33" s="127" customFormat="1" x14ac:dyDescent="0.2">
      <c r="AG444" s="129"/>
    </row>
    <row r="445" spans="33:33" s="127" customFormat="1" x14ac:dyDescent="0.2">
      <c r="AG445" s="129"/>
    </row>
    <row r="446" spans="33:33" s="127" customFormat="1" x14ac:dyDescent="0.2">
      <c r="AG446" s="129"/>
    </row>
    <row r="447" spans="33:33" s="127" customFormat="1" x14ac:dyDescent="0.2">
      <c r="AG447" s="129"/>
    </row>
    <row r="448" spans="33:33" s="127" customFormat="1" x14ac:dyDescent="0.2">
      <c r="AG448" s="129"/>
    </row>
    <row r="449" spans="33:33" s="127" customFormat="1" x14ac:dyDescent="0.2">
      <c r="AG449" s="129"/>
    </row>
    <row r="450" spans="33:33" s="127" customFormat="1" x14ac:dyDescent="0.2">
      <c r="AG450" s="129"/>
    </row>
    <row r="451" spans="33:33" s="127" customFormat="1" x14ac:dyDescent="0.2">
      <c r="AG451" s="129"/>
    </row>
    <row r="452" spans="33:33" s="127" customFormat="1" x14ac:dyDescent="0.2">
      <c r="AG452" s="129"/>
    </row>
    <row r="453" spans="33:33" s="127" customFormat="1" x14ac:dyDescent="0.2">
      <c r="AG453" s="129"/>
    </row>
    <row r="454" spans="33:33" s="127" customFormat="1" x14ac:dyDescent="0.2">
      <c r="AG454" s="129"/>
    </row>
    <row r="455" spans="33:33" s="127" customFormat="1" x14ac:dyDescent="0.2">
      <c r="AG455" s="129"/>
    </row>
    <row r="456" spans="33:33" s="127" customFormat="1" x14ac:dyDescent="0.2">
      <c r="AG456" s="129"/>
    </row>
    <row r="457" spans="33:33" s="127" customFormat="1" x14ac:dyDescent="0.2">
      <c r="AG457" s="129"/>
    </row>
    <row r="458" spans="33:33" s="127" customFormat="1" x14ac:dyDescent="0.2">
      <c r="AG458" s="129"/>
    </row>
    <row r="459" spans="33:33" s="127" customFormat="1" x14ac:dyDescent="0.2">
      <c r="AG459" s="129"/>
    </row>
    <row r="460" spans="33:33" s="127" customFormat="1" x14ac:dyDescent="0.2">
      <c r="AG460" s="129"/>
    </row>
    <row r="461" spans="33:33" s="127" customFormat="1" x14ac:dyDescent="0.2">
      <c r="AG461" s="129"/>
    </row>
    <row r="462" spans="33:33" s="127" customFormat="1" x14ac:dyDescent="0.2">
      <c r="AG462" s="129"/>
    </row>
    <row r="463" spans="33:33" s="127" customFormat="1" x14ac:dyDescent="0.2">
      <c r="AG463" s="129"/>
    </row>
    <row r="464" spans="33:33" s="127" customFormat="1" x14ac:dyDescent="0.2">
      <c r="AG464" s="129"/>
    </row>
    <row r="465" spans="33:33" s="127" customFormat="1" x14ac:dyDescent="0.2">
      <c r="AG465" s="129"/>
    </row>
    <row r="466" spans="33:33" s="127" customFormat="1" x14ac:dyDescent="0.2">
      <c r="AG466" s="129"/>
    </row>
    <row r="467" spans="33:33" s="127" customFormat="1" x14ac:dyDescent="0.2">
      <c r="AG467" s="129"/>
    </row>
    <row r="468" spans="33:33" s="127" customFormat="1" x14ac:dyDescent="0.2">
      <c r="AG468" s="129"/>
    </row>
    <row r="469" spans="33:33" s="127" customFormat="1" x14ac:dyDescent="0.2">
      <c r="AG469" s="129"/>
    </row>
    <row r="470" spans="33:33" s="127" customFormat="1" x14ac:dyDescent="0.2">
      <c r="AG470" s="129"/>
    </row>
    <row r="471" spans="33:33" s="127" customFormat="1" x14ac:dyDescent="0.2">
      <c r="AG471" s="129"/>
    </row>
    <row r="472" spans="33:33" s="127" customFormat="1" x14ac:dyDescent="0.2">
      <c r="AG472" s="129"/>
    </row>
    <row r="473" spans="33:33" s="127" customFormat="1" x14ac:dyDescent="0.2">
      <c r="AG473" s="129"/>
    </row>
    <row r="474" spans="33:33" s="127" customFormat="1" x14ac:dyDescent="0.2">
      <c r="AG474" s="129"/>
    </row>
    <row r="475" spans="33:33" s="127" customFormat="1" x14ac:dyDescent="0.2">
      <c r="AG475" s="129"/>
    </row>
    <row r="476" spans="33:33" s="127" customFormat="1" x14ac:dyDescent="0.2">
      <c r="AG476" s="129"/>
    </row>
    <row r="477" spans="33:33" s="127" customFormat="1" x14ac:dyDescent="0.2">
      <c r="AG477" s="129"/>
    </row>
    <row r="478" spans="33:33" s="127" customFormat="1" x14ac:dyDescent="0.2">
      <c r="AG478" s="129"/>
    </row>
    <row r="479" spans="33:33" s="127" customFormat="1" x14ac:dyDescent="0.2">
      <c r="AG479" s="129"/>
    </row>
    <row r="480" spans="33:33" s="127" customFormat="1" x14ac:dyDescent="0.2">
      <c r="AG480" s="129"/>
    </row>
    <row r="481" spans="33:33" s="127" customFormat="1" x14ac:dyDescent="0.2">
      <c r="AG481" s="129"/>
    </row>
    <row r="482" spans="33:33" s="127" customFormat="1" x14ac:dyDescent="0.2">
      <c r="AG482" s="129"/>
    </row>
    <row r="483" spans="33:33" s="127" customFormat="1" x14ac:dyDescent="0.2">
      <c r="AG483" s="129"/>
    </row>
    <row r="484" spans="33:33" s="127" customFormat="1" x14ac:dyDescent="0.2">
      <c r="AG484" s="129"/>
    </row>
    <row r="485" spans="33:33" s="127" customFormat="1" x14ac:dyDescent="0.2">
      <c r="AG485" s="129"/>
    </row>
    <row r="486" spans="33:33" s="127" customFormat="1" x14ac:dyDescent="0.2">
      <c r="AG486" s="129"/>
    </row>
    <row r="487" spans="33:33" s="127" customFormat="1" x14ac:dyDescent="0.2">
      <c r="AG487" s="129"/>
    </row>
    <row r="488" spans="33:33" s="127" customFormat="1" x14ac:dyDescent="0.2">
      <c r="AG488" s="129"/>
    </row>
    <row r="489" spans="33:33" s="127" customFormat="1" x14ac:dyDescent="0.2">
      <c r="AG489" s="129"/>
    </row>
    <row r="490" spans="33:33" s="127" customFormat="1" x14ac:dyDescent="0.2">
      <c r="AG490" s="129"/>
    </row>
    <row r="491" spans="33:33" s="127" customFormat="1" x14ac:dyDescent="0.2">
      <c r="AG491" s="129"/>
    </row>
    <row r="492" spans="33:33" s="127" customFormat="1" x14ac:dyDescent="0.2">
      <c r="AG492" s="129"/>
    </row>
    <row r="493" spans="33:33" s="127" customFormat="1" x14ac:dyDescent="0.2">
      <c r="AG493" s="129"/>
    </row>
    <row r="494" spans="33:33" s="127" customFormat="1" x14ac:dyDescent="0.2">
      <c r="AG494" s="129"/>
    </row>
    <row r="495" spans="33:33" s="127" customFormat="1" x14ac:dyDescent="0.2">
      <c r="AG495" s="129"/>
    </row>
    <row r="496" spans="33:33" s="127" customFormat="1" x14ac:dyDescent="0.2">
      <c r="AG496" s="129"/>
    </row>
    <row r="497" spans="33:33" s="127" customFormat="1" x14ac:dyDescent="0.2">
      <c r="AG497" s="129"/>
    </row>
    <row r="498" spans="33:33" s="127" customFormat="1" x14ac:dyDescent="0.2">
      <c r="AG498" s="129"/>
    </row>
    <row r="499" spans="33:33" s="127" customFormat="1" x14ac:dyDescent="0.2">
      <c r="AG499" s="129"/>
    </row>
    <row r="500" spans="33:33" s="127" customFormat="1" x14ac:dyDescent="0.2">
      <c r="AG500" s="129"/>
    </row>
    <row r="501" spans="33:33" s="127" customFormat="1" x14ac:dyDescent="0.2">
      <c r="AG501" s="129"/>
    </row>
    <row r="502" spans="33:33" s="127" customFormat="1" x14ac:dyDescent="0.2">
      <c r="AG502" s="129"/>
    </row>
    <row r="503" spans="33:33" s="127" customFormat="1" x14ac:dyDescent="0.2">
      <c r="AG503" s="129"/>
    </row>
    <row r="504" spans="33:33" s="127" customFormat="1" x14ac:dyDescent="0.2">
      <c r="AG504" s="129"/>
    </row>
    <row r="505" spans="33:33" s="127" customFormat="1" x14ac:dyDescent="0.2">
      <c r="AG505" s="129"/>
    </row>
    <row r="506" spans="33:33" s="127" customFormat="1" x14ac:dyDescent="0.2">
      <c r="AG506" s="129"/>
    </row>
    <row r="507" spans="33:33" s="127" customFormat="1" x14ac:dyDescent="0.2">
      <c r="AG507" s="129"/>
    </row>
    <row r="508" spans="33:33" s="127" customFormat="1" x14ac:dyDescent="0.2">
      <c r="AG508" s="129"/>
    </row>
    <row r="509" spans="33:33" s="127" customFormat="1" x14ac:dyDescent="0.2">
      <c r="AG509" s="129"/>
    </row>
    <row r="510" spans="33:33" s="127" customFormat="1" x14ac:dyDescent="0.2">
      <c r="AG510" s="129"/>
    </row>
    <row r="511" spans="33:33" s="127" customFormat="1" x14ac:dyDescent="0.2">
      <c r="AG511" s="129"/>
    </row>
    <row r="512" spans="33:33" s="127" customFormat="1" x14ac:dyDescent="0.2">
      <c r="AG512" s="129"/>
    </row>
    <row r="513" spans="33:33" s="127" customFormat="1" x14ac:dyDescent="0.2">
      <c r="AG513" s="129"/>
    </row>
    <row r="514" spans="33:33" s="127" customFormat="1" x14ac:dyDescent="0.2">
      <c r="AG514" s="129"/>
    </row>
    <row r="515" spans="33:33" s="127" customFormat="1" x14ac:dyDescent="0.2">
      <c r="AG515" s="129"/>
    </row>
    <row r="516" spans="33:33" s="127" customFormat="1" x14ac:dyDescent="0.2">
      <c r="AG516" s="129"/>
    </row>
    <row r="517" spans="33:33" s="127" customFormat="1" x14ac:dyDescent="0.2">
      <c r="AG517" s="129"/>
    </row>
    <row r="518" spans="33:33" s="127" customFormat="1" x14ac:dyDescent="0.2">
      <c r="AG518" s="129"/>
    </row>
    <row r="519" spans="33:33" s="127" customFormat="1" x14ac:dyDescent="0.2">
      <c r="AG519" s="129"/>
    </row>
    <row r="520" spans="33:33" s="127" customFormat="1" x14ac:dyDescent="0.2">
      <c r="AG520" s="129"/>
    </row>
    <row r="521" spans="33:33" s="127" customFormat="1" x14ac:dyDescent="0.2">
      <c r="AG521" s="129"/>
    </row>
    <row r="522" spans="33:33" s="127" customFormat="1" x14ac:dyDescent="0.2">
      <c r="AG522" s="129"/>
    </row>
    <row r="523" spans="33:33" s="127" customFormat="1" x14ac:dyDescent="0.2">
      <c r="AG523" s="129"/>
    </row>
    <row r="524" spans="33:33" s="127" customFormat="1" x14ac:dyDescent="0.2">
      <c r="AG524" s="129"/>
    </row>
    <row r="525" spans="33:33" s="127" customFormat="1" x14ac:dyDescent="0.2">
      <c r="AG525" s="129"/>
    </row>
    <row r="526" spans="33:33" s="127" customFormat="1" x14ac:dyDescent="0.2">
      <c r="AG526" s="129"/>
    </row>
    <row r="527" spans="33:33" s="127" customFormat="1" x14ac:dyDescent="0.2">
      <c r="AG527" s="129"/>
    </row>
    <row r="528" spans="33:33" s="127" customFormat="1" x14ac:dyDescent="0.2">
      <c r="AG528" s="129"/>
    </row>
    <row r="529" spans="33:33" s="127" customFormat="1" x14ac:dyDescent="0.2">
      <c r="AG529" s="129"/>
    </row>
    <row r="530" spans="33:33" s="127" customFormat="1" x14ac:dyDescent="0.2">
      <c r="AG530" s="129"/>
    </row>
    <row r="531" spans="33:33" s="127" customFormat="1" x14ac:dyDescent="0.2">
      <c r="AG531" s="129"/>
    </row>
    <row r="532" spans="33:33" s="127" customFormat="1" x14ac:dyDescent="0.2">
      <c r="AG532" s="129"/>
    </row>
    <row r="533" spans="33:33" s="127" customFormat="1" x14ac:dyDescent="0.2">
      <c r="AG533" s="129"/>
    </row>
    <row r="534" spans="33:33" s="127" customFormat="1" x14ac:dyDescent="0.2">
      <c r="AG534" s="129"/>
    </row>
    <row r="535" spans="33:33" s="127" customFormat="1" x14ac:dyDescent="0.2">
      <c r="AG535" s="129"/>
    </row>
    <row r="536" spans="33:33" s="127" customFormat="1" x14ac:dyDescent="0.2">
      <c r="AG536" s="129"/>
    </row>
    <row r="537" spans="33:33" s="127" customFormat="1" x14ac:dyDescent="0.2">
      <c r="AG537" s="129"/>
    </row>
    <row r="538" spans="33:33" s="127" customFormat="1" x14ac:dyDescent="0.2">
      <c r="AG538" s="129"/>
    </row>
    <row r="539" spans="33:33" s="127" customFormat="1" x14ac:dyDescent="0.2">
      <c r="AG539" s="129"/>
    </row>
    <row r="540" spans="33:33" s="127" customFormat="1" x14ac:dyDescent="0.2">
      <c r="AG540" s="129"/>
    </row>
    <row r="541" spans="33:33" s="127" customFormat="1" x14ac:dyDescent="0.2">
      <c r="AG541" s="129"/>
    </row>
    <row r="542" spans="33:33" s="127" customFormat="1" x14ac:dyDescent="0.2">
      <c r="AG542" s="129"/>
    </row>
    <row r="543" spans="33:33" s="127" customFormat="1" x14ac:dyDescent="0.2">
      <c r="AG543" s="129"/>
    </row>
    <row r="544" spans="33:33" s="127" customFormat="1" x14ac:dyDescent="0.2">
      <c r="AG544" s="129"/>
    </row>
    <row r="545" spans="33:33" s="127" customFormat="1" x14ac:dyDescent="0.2">
      <c r="AG545" s="129"/>
    </row>
    <row r="546" spans="33:33" s="127" customFormat="1" x14ac:dyDescent="0.2">
      <c r="AG546" s="129"/>
    </row>
    <row r="547" spans="33:33" s="127" customFormat="1" x14ac:dyDescent="0.2">
      <c r="AG547" s="129"/>
    </row>
    <row r="548" spans="33:33" s="127" customFormat="1" x14ac:dyDescent="0.2">
      <c r="AG548" s="129"/>
    </row>
    <row r="549" spans="33:33" s="127" customFormat="1" x14ac:dyDescent="0.2">
      <c r="AG549" s="129"/>
    </row>
    <row r="550" spans="33:33" s="127" customFormat="1" x14ac:dyDescent="0.2">
      <c r="AG550" s="129"/>
    </row>
    <row r="551" spans="33:33" s="127" customFormat="1" x14ac:dyDescent="0.2">
      <c r="AG551" s="129"/>
    </row>
    <row r="552" spans="33:33" s="127" customFormat="1" x14ac:dyDescent="0.2">
      <c r="AG552" s="129"/>
    </row>
    <row r="553" spans="33:33" s="127" customFormat="1" x14ac:dyDescent="0.2">
      <c r="AG553" s="129"/>
    </row>
    <row r="554" spans="33:33" s="127" customFormat="1" x14ac:dyDescent="0.2">
      <c r="AG554" s="129"/>
    </row>
    <row r="555" spans="33:33" s="127" customFormat="1" x14ac:dyDescent="0.2">
      <c r="AG555" s="129"/>
    </row>
    <row r="556" spans="33:33" s="127" customFormat="1" x14ac:dyDescent="0.2">
      <c r="AG556" s="129"/>
    </row>
    <row r="557" spans="33:33" s="127" customFormat="1" x14ac:dyDescent="0.2">
      <c r="AG557" s="129"/>
    </row>
    <row r="558" spans="33:33" s="127" customFormat="1" x14ac:dyDescent="0.2">
      <c r="AG558" s="129"/>
    </row>
    <row r="559" spans="33:33" s="127" customFormat="1" x14ac:dyDescent="0.2">
      <c r="AG559" s="129"/>
    </row>
    <row r="560" spans="33:33" s="127" customFormat="1" x14ac:dyDescent="0.2">
      <c r="AG560" s="129"/>
    </row>
    <row r="561" spans="33:33" s="127" customFormat="1" x14ac:dyDescent="0.2">
      <c r="AG561" s="129"/>
    </row>
    <row r="562" spans="33:33" s="127" customFormat="1" x14ac:dyDescent="0.2">
      <c r="AG562" s="129"/>
    </row>
    <row r="563" spans="33:33" s="127" customFormat="1" x14ac:dyDescent="0.2">
      <c r="AG563" s="129"/>
    </row>
    <row r="564" spans="33:33" s="127" customFormat="1" x14ac:dyDescent="0.2">
      <c r="AG564" s="129"/>
    </row>
    <row r="565" spans="33:33" s="127" customFormat="1" x14ac:dyDescent="0.2">
      <c r="AG565" s="129"/>
    </row>
    <row r="566" spans="33:33" s="127" customFormat="1" x14ac:dyDescent="0.2">
      <c r="AG566" s="129"/>
    </row>
    <row r="567" spans="33:33" s="127" customFormat="1" x14ac:dyDescent="0.2">
      <c r="AG567" s="129"/>
    </row>
    <row r="568" spans="33:33" s="127" customFormat="1" x14ac:dyDescent="0.2">
      <c r="AG568" s="129"/>
    </row>
    <row r="569" spans="33:33" s="127" customFormat="1" x14ac:dyDescent="0.2">
      <c r="AG569" s="129"/>
    </row>
    <row r="570" spans="33:33" s="127" customFormat="1" x14ac:dyDescent="0.2">
      <c r="AG570" s="129"/>
    </row>
    <row r="571" spans="33:33" s="127" customFormat="1" x14ac:dyDescent="0.2">
      <c r="AG571" s="129"/>
    </row>
    <row r="572" spans="33:33" s="127" customFormat="1" x14ac:dyDescent="0.2">
      <c r="AG572" s="129"/>
    </row>
    <row r="573" spans="33:33" s="127" customFormat="1" x14ac:dyDescent="0.2">
      <c r="AG573" s="129"/>
    </row>
    <row r="574" spans="33:33" s="127" customFormat="1" x14ac:dyDescent="0.2">
      <c r="AG574" s="129"/>
    </row>
    <row r="575" spans="33:33" s="127" customFormat="1" x14ac:dyDescent="0.2">
      <c r="AG575" s="129"/>
    </row>
    <row r="576" spans="33:33" s="127" customFormat="1" x14ac:dyDescent="0.2">
      <c r="AG576" s="129"/>
    </row>
    <row r="577" spans="33:33" s="127" customFormat="1" x14ac:dyDescent="0.2">
      <c r="AG577" s="129"/>
    </row>
    <row r="578" spans="33:33" s="127" customFormat="1" x14ac:dyDescent="0.2">
      <c r="AG578" s="129"/>
    </row>
    <row r="579" spans="33:33" s="127" customFormat="1" x14ac:dyDescent="0.2">
      <c r="AG579" s="129"/>
    </row>
    <row r="580" spans="33:33" s="127" customFormat="1" x14ac:dyDescent="0.2">
      <c r="AG580" s="129"/>
    </row>
    <row r="581" spans="33:33" s="127" customFormat="1" x14ac:dyDescent="0.2">
      <c r="AG581" s="129"/>
    </row>
    <row r="582" spans="33:33" s="127" customFormat="1" x14ac:dyDescent="0.2">
      <c r="AG582" s="129"/>
    </row>
    <row r="583" spans="33:33" s="127" customFormat="1" x14ac:dyDescent="0.2">
      <c r="AG583" s="129"/>
    </row>
    <row r="584" spans="33:33" s="127" customFormat="1" x14ac:dyDescent="0.2">
      <c r="AG584" s="129"/>
    </row>
    <row r="585" spans="33:33" s="127" customFormat="1" x14ac:dyDescent="0.2">
      <c r="AG585" s="129"/>
    </row>
    <row r="586" spans="33:33" s="127" customFormat="1" x14ac:dyDescent="0.2">
      <c r="AG586" s="129"/>
    </row>
    <row r="587" spans="33:33" s="127" customFormat="1" x14ac:dyDescent="0.2">
      <c r="AG587" s="129"/>
    </row>
    <row r="588" spans="33:33" s="127" customFormat="1" x14ac:dyDescent="0.2">
      <c r="AG588" s="129"/>
    </row>
    <row r="589" spans="33:33" s="127" customFormat="1" x14ac:dyDescent="0.2">
      <c r="AG589" s="129"/>
    </row>
    <row r="590" spans="33:33" s="127" customFormat="1" x14ac:dyDescent="0.2">
      <c r="AG590" s="129"/>
    </row>
    <row r="591" spans="33:33" s="127" customFormat="1" x14ac:dyDescent="0.2">
      <c r="AG591" s="129"/>
    </row>
    <row r="592" spans="33:33" s="127" customFormat="1" x14ac:dyDescent="0.2">
      <c r="AG592" s="129"/>
    </row>
    <row r="593" spans="33:33" s="127" customFormat="1" x14ac:dyDescent="0.2">
      <c r="AG593" s="129"/>
    </row>
    <row r="594" spans="33:33" s="127" customFormat="1" x14ac:dyDescent="0.2">
      <c r="AG594" s="129"/>
    </row>
    <row r="595" spans="33:33" s="127" customFormat="1" x14ac:dyDescent="0.2">
      <c r="AG595" s="129"/>
    </row>
    <row r="596" spans="33:33" s="127" customFormat="1" x14ac:dyDescent="0.2">
      <c r="AG596" s="129"/>
    </row>
    <row r="597" spans="33:33" s="127" customFormat="1" x14ac:dyDescent="0.2">
      <c r="AG597" s="129"/>
    </row>
    <row r="598" spans="33:33" s="127" customFormat="1" x14ac:dyDescent="0.2">
      <c r="AG598" s="129"/>
    </row>
    <row r="599" spans="33:33" s="127" customFormat="1" x14ac:dyDescent="0.2">
      <c r="AG599" s="129"/>
    </row>
    <row r="600" spans="33:33" s="127" customFormat="1" x14ac:dyDescent="0.2">
      <c r="AG600" s="129"/>
    </row>
    <row r="601" spans="33:33" s="127" customFormat="1" x14ac:dyDescent="0.2">
      <c r="AG601" s="129"/>
    </row>
    <row r="602" spans="33:33" s="127" customFormat="1" x14ac:dyDescent="0.2">
      <c r="AG602" s="129"/>
    </row>
    <row r="603" spans="33:33" s="127" customFormat="1" x14ac:dyDescent="0.2">
      <c r="AG603" s="129"/>
    </row>
    <row r="604" spans="33:33" s="127" customFormat="1" x14ac:dyDescent="0.2">
      <c r="AG604" s="129"/>
    </row>
    <row r="605" spans="33:33" s="127" customFormat="1" x14ac:dyDescent="0.2">
      <c r="AG605" s="129"/>
    </row>
    <row r="606" spans="33:33" s="127" customFormat="1" x14ac:dyDescent="0.2">
      <c r="AG606" s="129"/>
    </row>
    <row r="607" spans="33:33" s="127" customFormat="1" x14ac:dyDescent="0.2">
      <c r="AG607" s="129"/>
    </row>
    <row r="608" spans="33:33" s="127" customFormat="1" x14ac:dyDescent="0.2">
      <c r="AG608" s="129"/>
    </row>
    <row r="609" spans="33:33" s="127" customFormat="1" x14ac:dyDescent="0.2">
      <c r="AG609" s="129"/>
    </row>
    <row r="610" spans="33:33" s="127" customFormat="1" x14ac:dyDescent="0.2">
      <c r="AG610" s="129"/>
    </row>
    <row r="611" spans="33:33" s="127" customFormat="1" x14ac:dyDescent="0.2">
      <c r="AG611" s="129"/>
    </row>
    <row r="612" spans="33:33" s="127" customFormat="1" x14ac:dyDescent="0.2">
      <c r="AG612" s="129"/>
    </row>
    <row r="613" spans="33:33" s="127" customFormat="1" x14ac:dyDescent="0.2">
      <c r="AG613" s="129"/>
    </row>
    <row r="614" spans="33:33" s="127" customFormat="1" x14ac:dyDescent="0.2">
      <c r="AG614" s="129"/>
    </row>
    <row r="615" spans="33:33" s="127" customFormat="1" x14ac:dyDescent="0.2">
      <c r="AG615" s="129"/>
    </row>
    <row r="616" spans="33:33" s="127" customFormat="1" x14ac:dyDescent="0.2">
      <c r="AG616" s="129"/>
    </row>
    <row r="617" spans="33:33" s="127" customFormat="1" x14ac:dyDescent="0.2">
      <c r="AG617" s="129"/>
    </row>
    <row r="618" spans="33:33" s="127" customFormat="1" x14ac:dyDescent="0.2">
      <c r="AG618" s="129"/>
    </row>
    <row r="619" spans="33:33" s="127" customFormat="1" x14ac:dyDescent="0.2">
      <c r="AG619" s="129"/>
    </row>
    <row r="620" spans="33:33" s="127" customFormat="1" x14ac:dyDescent="0.2">
      <c r="AG620" s="129"/>
    </row>
    <row r="621" spans="33:33" s="127" customFormat="1" x14ac:dyDescent="0.2">
      <c r="AG621" s="129"/>
    </row>
    <row r="622" spans="33:33" s="127" customFormat="1" x14ac:dyDescent="0.2">
      <c r="AG622" s="129"/>
    </row>
    <row r="623" spans="33:33" s="127" customFormat="1" x14ac:dyDescent="0.2">
      <c r="AG623" s="129"/>
    </row>
    <row r="624" spans="33:33" s="127" customFormat="1" x14ac:dyDescent="0.2">
      <c r="AG624" s="129"/>
    </row>
    <row r="625" spans="33:33" s="127" customFormat="1" x14ac:dyDescent="0.2">
      <c r="AG625" s="129"/>
    </row>
    <row r="626" spans="33:33" s="127" customFormat="1" x14ac:dyDescent="0.2">
      <c r="AG626" s="129"/>
    </row>
    <row r="627" spans="33:33" s="127" customFormat="1" x14ac:dyDescent="0.2">
      <c r="AG627" s="129"/>
    </row>
    <row r="628" spans="33:33" s="127" customFormat="1" x14ac:dyDescent="0.2">
      <c r="AG628" s="129"/>
    </row>
    <row r="629" spans="33:33" s="127" customFormat="1" x14ac:dyDescent="0.2">
      <c r="AG629" s="129"/>
    </row>
    <row r="630" spans="33:33" s="127" customFormat="1" x14ac:dyDescent="0.2">
      <c r="AG630" s="129"/>
    </row>
    <row r="631" spans="33:33" s="127" customFormat="1" x14ac:dyDescent="0.2">
      <c r="AG631" s="129"/>
    </row>
    <row r="632" spans="33:33" s="127" customFormat="1" x14ac:dyDescent="0.2">
      <c r="AG632" s="129"/>
    </row>
    <row r="633" spans="33:33" s="127" customFormat="1" x14ac:dyDescent="0.2">
      <c r="AG633" s="129"/>
    </row>
    <row r="634" spans="33:33" s="127" customFormat="1" x14ac:dyDescent="0.2">
      <c r="AG634" s="129"/>
    </row>
    <row r="635" spans="33:33" s="127" customFormat="1" x14ac:dyDescent="0.2">
      <c r="AG635" s="129"/>
    </row>
    <row r="636" spans="33:33" s="127" customFormat="1" x14ac:dyDescent="0.2">
      <c r="AG636" s="129"/>
    </row>
    <row r="637" spans="33:33" s="127" customFormat="1" x14ac:dyDescent="0.2">
      <c r="AG637" s="129"/>
    </row>
    <row r="638" spans="33:33" s="127" customFormat="1" x14ac:dyDescent="0.2">
      <c r="AG638" s="129"/>
    </row>
    <row r="639" spans="33:33" s="127" customFormat="1" x14ac:dyDescent="0.2">
      <c r="AG639" s="129"/>
    </row>
    <row r="640" spans="33:33" s="127" customFormat="1" x14ac:dyDescent="0.2">
      <c r="AG640" s="129"/>
    </row>
    <row r="641" spans="33:33" s="127" customFormat="1" x14ac:dyDescent="0.2">
      <c r="AG641" s="129"/>
    </row>
    <row r="642" spans="33:33" s="127" customFormat="1" x14ac:dyDescent="0.2">
      <c r="AG642" s="129"/>
    </row>
    <row r="643" spans="33:33" s="127" customFormat="1" x14ac:dyDescent="0.2">
      <c r="AG643" s="129"/>
    </row>
    <row r="644" spans="33:33" s="127" customFormat="1" x14ac:dyDescent="0.2">
      <c r="AG644" s="129"/>
    </row>
    <row r="645" spans="33:33" s="127" customFormat="1" x14ac:dyDescent="0.2">
      <c r="AG645" s="129"/>
    </row>
    <row r="646" spans="33:33" s="127" customFormat="1" x14ac:dyDescent="0.2">
      <c r="AG646" s="129"/>
    </row>
    <row r="647" spans="33:33" s="127" customFormat="1" x14ac:dyDescent="0.2">
      <c r="AG647" s="129"/>
    </row>
    <row r="648" spans="33:33" s="127" customFormat="1" x14ac:dyDescent="0.2">
      <c r="AG648" s="129"/>
    </row>
    <row r="649" spans="33:33" s="127" customFormat="1" x14ac:dyDescent="0.2">
      <c r="AG649" s="129"/>
    </row>
    <row r="650" spans="33:33" s="127" customFormat="1" x14ac:dyDescent="0.2">
      <c r="AG650" s="129"/>
    </row>
    <row r="651" spans="33:33" s="127" customFormat="1" x14ac:dyDescent="0.2">
      <c r="AG651" s="129"/>
    </row>
    <row r="652" spans="33:33" s="127" customFormat="1" x14ac:dyDescent="0.2">
      <c r="AG652" s="129"/>
    </row>
    <row r="653" spans="33:33" s="127" customFormat="1" x14ac:dyDescent="0.2">
      <c r="AG653" s="129"/>
    </row>
    <row r="654" spans="33:33" s="127" customFormat="1" x14ac:dyDescent="0.2">
      <c r="AG654" s="129"/>
    </row>
    <row r="655" spans="33:33" s="127" customFormat="1" x14ac:dyDescent="0.2">
      <c r="AG655" s="129"/>
    </row>
    <row r="656" spans="33:33" s="127" customFormat="1" x14ac:dyDescent="0.2">
      <c r="AG656" s="129"/>
    </row>
    <row r="657" spans="33:33" s="127" customFormat="1" x14ac:dyDescent="0.2">
      <c r="AG657" s="129"/>
    </row>
    <row r="658" spans="33:33" s="127" customFormat="1" x14ac:dyDescent="0.2">
      <c r="AG658" s="129"/>
    </row>
    <row r="659" spans="33:33" s="127" customFormat="1" x14ac:dyDescent="0.2">
      <c r="AG659" s="129"/>
    </row>
    <row r="660" spans="33:33" s="127" customFormat="1" x14ac:dyDescent="0.2">
      <c r="AG660" s="129"/>
    </row>
    <row r="661" spans="33:33" s="127" customFormat="1" x14ac:dyDescent="0.2">
      <c r="AG661" s="129"/>
    </row>
    <row r="662" spans="33:33" s="127" customFormat="1" x14ac:dyDescent="0.2">
      <c r="AG662" s="129"/>
    </row>
    <row r="663" spans="33:33" s="127" customFormat="1" x14ac:dyDescent="0.2">
      <c r="AG663" s="129"/>
    </row>
    <row r="664" spans="33:33" s="127" customFormat="1" x14ac:dyDescent="0.2">
      <c r="AG664" s="129"/>
    </row>
    <row r="665" spans="33:33" s="127" customFormat="1" x14ac:dyDescent="0.2">
      <c r="AG665" s="129"/>
    </row>
    <row r="666" spans="33:33" s="127" customFormat="1" x14ac:dyDescent="0.2">
      <c r="AG666" s="129"/>
    </row>
    <row r="667" spans="33:33" s="127" customFormat="1" x14ac:dyDescent="0.2">
      <c r="AG667" s="129"/>
    </row>
    <row r="668" spans="33:33" s="127" customFormat="1" x14ac:dyDescent="0.2">
      <c r="AG668" s="129"/>
    </row>
    <row r="669" spans="33:33" s="127" customFormat="1" x14ac:dyDescent="0.2">
      <c r="AG669" s="129"/>
    </row>
    <row r="670" spans="33:33" s="127" customFormat="1" x14ac:dyDescent="0.2">
      <c r="AG670" s="129"/>
    </row>
    <row r="671" spans="33:33" s="127" customFormat="1" x14ac:dyDescent="0.2">
      <c r="AG671" s="129"/>
    </row>
    <row r="672" spans="33:33" s="127" customFormat="1" x14ac:dyDescent="0.2">
      <c r="AG672" s="129"/>
    </row>
    <row r="673" spans="33:33" s="127" customFormat="1" x14ac:dyDescent="0.2">
      <c r="AG673" s="129"/>
    </row>
    <row r="674" spans="33:33" s="127" customFormat="1" x14ac:dyDescent="0.2">
      <c r="AG674" s="129"/>
    </row>
    <row r="675" spans="33:33" s="127" customFormat="1" x14ac:dyDescent="0.2">
      <c r="AG675" s="129"/>
    </row>
    <row r="676" spans="33:33" s="127" customFormat="1" x14ac:dyDescent="0.2">
      <c r="AG676" s="129"/>
    </row>
    <row r="677" spans="33:33" s="127" customFormat="1" x14ac:dyDescent="0.2">
      <c r="AG677" s="129"/>
    </row>
    <row r="678" spans="33:33" s="127" customFormat="1" x14ac:dyDescent="0.2">
      <c r="AG678" s="129"/>
    </row>
    <row r="679" spans="33:33" s="127" customFormat="1" x14ac:dyDescent="0.2">
      <c r="AG679" s="129"/>
    </row>
    <row r="680" spans="33:33" s="127" customFormat="1" x14ac:dyDescent="0.2">
      <c r="AG680" s="129"/>
    </row>
    <row r="681" spans="33:33" s="127" customFormat="1" x14ac:dyDescent="0.2">
      <c r="AG681" s="129"/>
    </row>
    <row r="682" spans="33:33" s="127" customFormat="1" x14ac:dyDescent="0.2">
      <c r="AG682" s="129"/>
    </row>
    <row r="683" spans="33:33" s="127" customFormat="1" x14ac:dyDescent="0.2">
      <c r="AG683" s="129"/>
    </row>
    <row r="684" spans="33:33" s="127" customFormat="1" x14ac:dyDescent="0.2">
      <c r="AG684" s="129"/>
    </row>
    <row r="685" spans="33:33" s="127" customFormat="1" x14ac:dyDescent="0.2">
      <c r="AG685" s="129"/>
    </row>
    <row r="686" spans="33:33" s="127" customFormat="1" x14ac:dyDescent="0.2">
      <c r="AG686" s="129"/>
    </row>
    <row r="687" spans="33:33" s="127" customFormat="1" x14ac:dyDescent="0.2">
      <c r="AG687" s="129"/>
    </row>
    <row r="688" spans="33:33" s="127" customFormat="1" x14ac:dyDescent="0.2">
      <c r="AG688" s="129"/>
    </row>
    <row r="689" spans="33:33" s="127" customFormat="1" x14ac:dyDescent="0.2">
      <c r="AG689" s="129"/>
    </row>
    <row r="690" spans="33:33" s="127" customFormat="1" x14ac:dyDescent="0.2">
      <c r="AG690" s="129"/>
    </row>
    <row r="691" spans="33:33" s="127" customFormat="1" x14ac:dyDescent="0.2">
      <c r="AG691" s="129"/>
    </row>
    <row r="692" spans="33:33" s="127" customFormat="1" x14ac:dyDescent="0.2">
      <c r="AG692" s="129"/>
    </row>
    <row r="693" spans="33:33" s="127" customFormat="1" x14ac:dyDescent="0.2">
      <c r="AG693" s="129"/>
    </row>
    <row r="694" spans="33:33" s="127" customFormat="1" x14ac:dyDescent="0.2">
      <c r="AG694" s="129"/>
    </row>
    <row r="695" spans="33:33" s="127" customFormat="1" x14ac:dyDescent="0.2">
      <c r="AG695" s="129"/>
    </row>
    <row r="696" spans="33:33" s="127" customFormat="1" x14ac:dyDescent="0.2">
      <c r="AG696" s="129"/>
    </row>
    <row r="697" spans="33:33" s="127" customFormat="1" x14ac:dyDescent="0.2">
      <c r="AG697" s="129"/>
    </row>
    <row r="698" spans="33:33" s="127" customFormat="1" x14ac:dyDescent="0.2">
      <c r="AG698" s="129"/>
    </row>
    <row r="699" spans="33:33" s="127" customFormat="1" x14ac:dyDescent="0.2">
      <c r="AG699" s="129"/>
    </row>
    <row r="700" spans="33:33" s="127" customFormat="1" x14ac:dyDescent="0.2">
      <c r="AG700" s="129"/>
    </row>
    <row r="701" spans="33:33" s="127" customFormat="1" x14ac:dyDescent="0.2">
      <c r="AG701" s="129"/>
    </row>
    <row r="702" spans="33:33" s="127" customFormat="1" x14ac:dyDescent="0.2">
      <c r="AG702" s="129"/>
    </row>
    <row r="703" spans="33:33" s="127" customFormat="1" x14ac:dyDescent="0.2">
      <c r="AG703" s="129"/>
    </row>
    <row r="704" spans="33:33" s="127" customFormat="1" x14ac:dyDescent="0.2">
      <c r="AG704" s="129"/>
    </row>
    <row r="705" spans="33:33" s="127" customFormat="1" x14ac:dyDescent="0.2">
      <c r="AG705" s="129"/>
    </row>
    <row r="706" spans="33:33" s="127" customFormat="1" x14ac:dyDescent="0.2">
      <c r="AG706" s="129"/>
    </row>
    <row r="707" spans="33:33" s="127" customFormat="1" x14ac:dyDescent="0.2">
      <c r="AG707" s="129"/>
    </row>
    <row r="708" spans="33:33" s="127" customFormat="1" x14ac:dyDescent="0.2">
      <c r="AG708" s="129"/>
    </row>
    <row r="709" spans="33:33" s="127" customFormat="1" x14ac:dyDescent="0.2">
      <c r="AG709" s="129"/>
    </row>
    <row r="710" spans="33:33" s="127" customFormat="1" x14ac:dyDescent="0.2">
      <c r="AG710" s="129"/>
    </row>
    <row r="711" spans="33:33" s="127" customFormat="1" x14ac:dyDescent="0.2">
      <c r="AG711" s="129"/>
    </row>
    <row r="712" spans="33:33" s="127" customFormat="1" x14ac:dyDescent="0.2">
      <c r="AG712" s="129"/>
    </row>
    <row r="713" spans="33:33" s="127" customFormat="1" x14ac:dyDescent="0.2">
      <c r="AG713" s="129"/>
    </row>
    <row r="714" spans="33:33" s="127" customFormat="1" x14ac:dyDescent="0.2">
      <c r="AG714" s="129"/>
    </row>
    <row r="715" spans="33:33" s="127" customFormat="1" x14ac:dyDescent="0.2">
      <c r="AG715" s="129"/>
    </row>
    <row r="716" spans="33:33" s="127" customFormat="1" x14ac:dyDescent="0.2">
      <c r="AG716" s="129"/>
    </row>
    <row r="717" spans="33:33" s="127" customFormat="1" x14ac:dyDescent="0.2">
      <c r="AG717" s="129"/>
    </row>
    <row r="718" spans="33:33" s="127" customFormat="1" x14ac:dyDescent="0.2">
      <c r="AG718" s="129"/>
    </row>
    <row r="719" spans="33:33" s="127" customFormat="1" x14ac:dyDescent="0.2">
      <c r="AG719" s="129"/>
    </row>
    <row r="720" spans="33:33" s="127" customFormat="1" x14ac:dyDescent="0.2">
      <c r="AG720" s="129"/>
    </row>
    <row r="721" spans="33:33" s="127" customFormat="1" x14ac:dyDescent="0.2">
      <c r="AG721" s="129"/>
    </row>
    <row r="722" spans="33:33" s="127" customFormat="1" x14ac:dyDescent="0.2">
      <c r="AG722" s="129"/>
    </row>
    <row r="723" spans="33:33" s="127" customFormat="1" x14ac:dyDescent="0.2">
      <c r="AG723" s="129"/>
    </row>
    <row r="724" spans="33:33" s="127" customFormat="1" x14ac:dyDescent="0.2">
      <c r="AG724" s="129"/>
    </row>
    <row r="725" spans="33:33" s="127" customFormat="1" x14ac:dyDescent="0.2">
      <c r="AG725" s="129"/>
    </row>
    <row r="726" spans="33:33" s="127" customFormat="1" x14ac:dyDescent="0.2">
      <c r="AG726" s="129"/>
    </row>
    <row r="727" spans="33:33" s="127" customFormat="1" x14ac:dyDescent="0.2">
      <c r="AG727" s="129"/>
    </row>
    <row r="728" spans="33:33" s="127" customFormat="1" x14ac:dyDescent="0.2">
      <c r="AG728" s="129"/>
    </row>
    <row r="729" spans="33:33" s="127" customFormat="1" x14ac:dyDescent="0.2">
      <c r="AG729" s="129"/>
    </row>
    <row r="730" spans="33:33" s="127" customFormat="1" x14ac:dyDescent="0.2">
      <c r="AG730" s="129"/>
    </row>
    <row r="731" spans="33:33" s="127" customFormat="1" x14ac:dyDescent="0.2">
      <c r="AG731" s="129"/>
    </row>
    <row r="732" spans="33:33" s="127" customFormat="1" x14ac:dyDescent="0.2">
      <c r="AG732" s="129"/>
    </row>
    <row r="733" spans="33:33" s="127" customFormat="1" x14ac:dyDescent="0.2">
      <c r="AG733" s="129"/>
    </row>
    <row r="734" spans="33:33" s="127" customFormat="1" x14ac:dyDescent="0.2">
      <c r="AG734" s="129"/>
    </row>
    <row r="735" spans="33:33" s="127" customFormat="1" x14ac:dyDescent="0.2">
      <c r="AG735" s="129"/>
    </row>
    <row r="736" spans="33:33" s="127" customFormat="1" x14ac:dyDescent="0.2">
      <c r="AG736" s="129"/>
    </row>
    <row r="737" spans="33:33" s="127" customFormat="1" x14ac:dyDescent="0.2">
      <c r="AG737" s="129"/>
    </row>
    <row r="738" spans="33:33" s="127" customFormat="1" x14ac:dyDescent="0.2">
      <c r="AG738" s="129"/>
    </row>
    <row r="739" spans="33:33" s="127" customFormat="1" x14ac:dyDescent="0.2">
      <c r="AG739" s="129"/>
    </row>
    <row r="740" spans="33:33" s="127" customFormat="1" x14ac:dyDescent="0.2">
      <c r="AG740" s="129"/>
    </row>
    <row r="741" spans="33:33" s="127" customFormat="1" x14ac:dyDescent="0.2">
      <c r="AG741" s="129"/>
    </row>
    <row r="742" spans="33:33" s="127" customFormat="1" x14ac:dyDescent="0.2">
      <c r="AG742" s="129"/>
    </row>
    <row r="743" spans="33:33" s="127" customFormat="1" x14ac:dyDescent="0.2">
      <c r="AG743" s="129"/>
    </row>
    <row r="744" spans="33:33" s="127" customFormat="1" x14ac:dyDescent="0.2">
      <c r="AG744" s="129"/>
    </row>
    <row r="745" spans="33:33" s="127" customFormat="1" x14ac:dyDescent="0.2">
      <c r="AG745" s="129"/>
    </row>
    <row r="746" spans="33:33" s="127" customFormat="1" x14ac:dyDescent="0.2">
      <c r="AG746" s="129"/>
    </row>
    <row r="747" spans="33:33" s="127" customFormat="1" x14ac:dyDescent="0.2">
      <c r="AG747" s="129"/>
    </row>
    <row r="748" spans="33:33" s="127" customFormat="1" x14ac:dyDescent="0.2">
      <c r="AG748" s="129"/>
    </row>
    <row r="749" spans="33:33" s="127" customFormat="1" x14ac:dyDescent="0.2">
      <c r="AG749" s="129"/>
    </row>
    <row r="750" spans="33:33" s="127" customFormat="1" x14ac:dyDescent="0.2">
      <c r="AG750" s="129"/>
    </row>
    <row r="751" spans="33:33" s="127" customFormat="1" x14ac:dyDescent="0.2">
      <c r="AG751" s="129"/>
    </row>
    <row r="752" spans="33:33" s="127" customFormat="1" x14ac:dyDescent="0.2">
      <c r="AG752" s="129"/>
    </row>
    <row r="753" spans="33:33" s="127" customFormat="1" x14ac:dyDescent="0.2">
      <c r="AG753" s="129"/>
    </row>
    <row r="754" spans="33:33" s="127" customFormat="1" x14ac:dyDescent="0.2">
      <c r="AG754" s="129"/>
    </row>
    <row r="755" spans="33:33" s="127" customFormat="1" x14ac:dyDescent="0.2">
      <c r="AG755" s="129"/>
    </row>
    <row r="756" spans="33:33" s="127" customFormat="1" x14ac:dyDescent="0.2">
      <c r="AG756" s="129"/>
    </row>
    <row r="757" spans="33:33" s="127" customFormat="1" x14ac:dyDescent="0.2">
      <c r="AG757" s="129"/>
    </row>
    <row r="758" spans="33:33" s="127" customFormat="1" x14ac:dyDescent="0.2">
      <c r="AG758" s="129"/>
    </row>
    <row r="759" spans="33:33" s="127" customFormat="1" x14ac:dyDescent="0.2">
      <c r="AG759" s="129"/>
    </row>
    <row r="760" spans="33:33" s="127" customFormat="1" x14ac:dyDescent="0.2">
      <c r="AG760" s="129"/>
    </row>
    <row r="761" spans="33:33" s="127" customFormat="1" x14ac:dyDescent="0.2">
      <c r="AG761" s="129"/>
    </row>
    <row r="762" spans="33:33" s="127" customFormat="1" x14ac:dyDescent="0.2">
      <c r="AG762" s="129"/>
    </row>
    <row r="763" spans="33:33" s="127" customFormat="1" x14ac:dyDescent="0.2">
      <c r="AG763" s="129"/>
    </row>
    <row r="764" spans="33:33" s="127" customFormat="1" x14ac:dyDescent="0.2">
      <c r="AG764" s="129"/>
    </row>
    <row r="765" spans="33:33" s="127" customFormat="1" x14ac:dyDescent="0.2">
      <c r="AG765" s="129"/>
    </row>
    <row r="766" spans="33:33" s="127" customFormat="1" x14ac:dyDescent="0.2">
      <c r="AG766" s="129"/>
    </row>
    <row r="767" spans="33:33" s="127" customFormat="1" x14ac:dyDescent="0.2">
      <c r="AG767" s="129"/>
    </row>
    <row r="768" spans="33:33" s="127" customFormat="1" x14ac:dyDescent="0.2">
      <c r="AG768" s="129"/>
    </row>
    <row r="769" spans="33:33" s="127" customFormat="1" x14ac:dyDescent="0.2">
      <c r="AG769" s="129"/>
    </row>
    <row r="770" spans="33:33" s="127" customFormat="1" x14ac:dyDescent="0.2">
      <c r="AG770" s="129"/>
    </row>
    <row r="771" spans="33:33" s="127" customFormat="1" x14ac:dyDescent="0.2">
      <c r="AG771" s="129"/>
    </row>
    <row r="772" spans="33:33" s="127" customFormat="1" x14ac:dyDescent="0.2">
      <c r="AG772" s="129"/>
    </row>
    <row r="773" spans="33:33" s="127" customFormat="1" x14ac:dyDescent="0.2">
      <c r="AG773" s="129"/>
    </row>
    <row r="774" spans="33:33" s="127" customFormat="1" x14ac:dyDescent="0.2">
      <c r="AG774" s="129"/>
    </row>
    <row r="775" spans="33:33" s="127" customFormat="1" x14ac:dyDescent="0.2">
      <c r="AG775" s="129"/>
    </row>
    <row r="776" spans="33:33" s="127" customFormat="1" x14ac:dyDescent="0.2">
      <c r="AG776" s="129"/>
    </row>
    <row r="777" spans="33:33" s="127" customFormat="1" x14ac:dyDescent="0.2">
      <c r="AG777" s="129"/>
    </row>
    <row r="778" spans="33:33" s="127" customFormat="1" x14ac:dyDescent="0.2">
      <c r="AG778" s="129"/>
    </row>
    <row r="779" spans="33:33" s="127" customFormat="1" x14ac:dyDescent="0.2">
      <c r="AG779" s="129"/>
    </row>
    <row r="780" spans="33:33" s="127" customFormat="1" x14ac:dyDescent="0.2">
      <c r="AG780" s="129"/>
    </row>
    <row r="781" spans="33:33" s="127" customFormat="1" x14ac:dyDescent="0.2">
      <c r="AG781" s="129"/>
    </row>
    <row r="782" spans="33:33" s="127" customFormat="1" x14ac:dyDescent="0.2">
      <c r="AG782" s="129"/>
    </row>
    <row r="783" spans="33:33" s="127" customFormat="1" x14ac:dyDescent="0.2">
      <c r="AG783" s="129"/>
    </row>
    <row r="784" spans="33:33" s="127" customFormat="1" x14ac:dyDescent="0.2">
      <c r="AG784" s="129"/>
    </row>
    <row r="785" spans="33:33" s="127" customFormat="1" x14ac:dyDescent="0.2">
      <c r="AG785" s="129"/>
    </row>
    <row r="786" spans="33:33" s="127" customFormat="1" x14ac:dyDescent="0.2">
      <c r="AG786" s="129"/>
    </row>
    <row r="787" spans="33:33" s="127" customFormat="1" x14ac:dyDescent="0.2">
      <c r="AG787" s="129"/>
    </row>
    <row r="788" spans="33:33" s="127" customFormat="1" x14ac:dyDescent="0.2">
      <c r="AG788" s="129"/>
    </row>
    <row r="789" spans="33:33" s="127" customFormat="1" x14ac:dyDescent="0.2">
      <c r="AG789" s="129"/>
    </row>
    <row r="790" spans="33:33" s="127" customFormat="1" x14ac:dyDescent="0.2">
      <c r="AG790" s="129"/>
    </row>
    <row r="791" spans="33:33" s="127" customFormat="1" x14ac:dyDescent="0.2">
      <c r="AG791" s="129"/>
    </row>
    <row r="792" spans="33:33" s="127" customFormat="1" x14ac:dyDescent="0.2">
      <c r="AG792" s="129"/>
    </row>
    <row r="793" spans="33:33" s="127" customFormat="1" x14ac:dyDescent="0.2">
      <c r="AG793" s="129"/>
    </row>
    <row r="794" spans="33:33" s="127" customFormat="1" x14ac:dyDescent="0.2">
      <c r="AG794" s="129"/>
    </row>
    <row r="795" spans="33:33" s="127" customFormat="1" x14ac:dyDescent="0.2">
      <c r="AG795" s="129"/>
    </row>
    <row r="796" spans="33:33" s="127" customFormat="1" x14ac:dyDescent="0.2">
      <c r="AG796" s="129"/>
    </row>
    <row r="797" spans="33:33" s="127" customFormat="1" x14ac:dyDescent="0.2">
      <c r="AG797" s="129"/>
    </row>
    <row r="798" spans="33:33" s="127" customFormat="1" x14ac:dyDescent="0.2">
      <c r="AG798" s="129"/>
    </row>
    <row r="799" spans="33:33" s="127" customFormat="1" x14ac:dyDescent="0.2">
      <c r="AG799" s="129"/>
    </row>
    <row r="800" spans="33:33" s="127" customFormat="1" x14ac:dyDescent="0.2">
      <c r="AG800" s="129"/>
    </row>
    <row r="801" spans="33:33" s="127" customFormat="1" x14ac:dyDescent="0.2">
      <c r="AG801" s="129"/>
    </row>
    <row r="802" spans="33:33" s="127" customFormat="1" x14ac:dyDescent="0.2">
      <c r="AG802" s="129"/>
    </row>
    <row r="803" spans="33:33" s="127" customFormat="1" x14ac:dyDescent="0.2">
      <c r="AG803" s="129"/>
    </row>
    <row r="804" spans="33:33" s="127" customFormat="1" x14ac:dyDescent="0.2">
      <c r="AG804" s="129"/>
    </row>
    <row r="805" spans="33:33" s="127" customFormat="1" x14ac:dyDescent="0.2">
      <c r="AG805" s="129"/>
    </row>
    <row r="806" spans="33:33" s="127" customFormat="1" x14ac:dyDescent="0.2">
      <c r="AG806" s="129"/>
    </row>
    <row r="807" spans="33:33" s="127" customFormat="1" x14ac:dyDescent="0.2">
      <c r="AG807" s="129"/>
    </row>
    <row r="808" spans="33:33" s="127" customFormat="1" x14ac:dyDescent="0.2">
      <c r="AG808" s="129"/>
    </row>
    <row r="809" spans="33:33" s="127" customFormat="1" x14ac:dyDescent="0.2">
      <c r="AG809" s="129"/>
    </row>
    <row r="810" spans="33:33" s="127" customFormat="1" x14ac:dyDescent="0.2">
      <c r="AG810" s="129"/>
    </row>
    <row r="811" spans="33:33" s="127" customFormat="1" x14ac:dyDescent="0.2">
      <c r="AG811" s="129"/>
    </row>
    <row r="812" spans="33:33" s="127" customFormat="1" x14ac:dyDescent="0.2">
      <c r="AG812" s="129"/>
    </row>
    <row r="813" spans="33:33" s="127" customFormat="1" x14ac:dyDescent="0.2">
      <c r="AG813" s="129"/>
    </row>
    <row r="814" spans="33:33" s="127" customFormat="1" x14ac:dyDescent="0.2">
      <c r="AG814" s="129"/>
    </row>
    <row r="815" spans="33:33" s="127" customFormat="1" x14ac:dyDescent="0.2">
      <c r="AG815" s="129"/>
    </row>
    <row r="816" spans="33:33" s="127" customFormat="1" x14ac:dyDescent="0.2">
      <c r="AG816" s="129"/>
    </row>
    <row r="817" spans="33:33" s="127" customFormat="1" x14ac:dyDescent="0.2">
      <c r="AG817" s="129"/>
    </row>
    <row r="818" spans="33:33" s="127" customFormat="1" x14ac:dyDescent="0.2">
      <c r="AG818" s="129"/>
    </row>
    <row r="819" spans="33:33" s="127" customFormat="1" x14ac:dyDescent="0.2">
      <c r="AG819" s="129"/>
    </row>
    <row r="820" spans="33:33" s="127" customFormat="1" x14ac:dyDescent="0.2">
      <c r="AG820" s="129"/>
    </row>
    <row r="821" spans="33:33" s="127" customFormat="1" x14ac:dyDescent="0.2">
      <c r="AG821" s="129"/>
    </row>
    <row r="822" spans="33:33" s="127" customFormat="1" x14ac:dyDescent="0.2">
      <c r="AG822" s="129"/>
    </row>
    <row r="823" spans="33:33" s="127" customFormat="1" x14ac:dyDescent="0.2">
      <c r="AG823" s="129"/>
    </row>
    <row r="824" spans="33:33" s="127" customFormat="1" x14ac:dyDescent="0.2">
      <c r="AG824" s="129"/>
    </row>
    <row r="825" spans="33:33" s="127" customFormat="1" x14ac:dyDescent="0.2">
      <c r="AG825" s="129"/>
    </row>
    <row r="826" spans="33:33" s="127" customFormat="1" x14ac:dyDescent="0.2">
      <c r="AG826" s="129"/>
    </row>
    <row r="827" spans="33:33" s="127" customFormat="1" x14ac:dyDescent="0.2">
      <c r="AG827" s="129"/>
    </row>
    <row r="828" spans="33:33" s="127" customFormat="1" x14ac:dyDescent="0.2">
      <c r="AG828" s="129"/>
    </row>
    <row r="829" spans="33:33" s="127" customFormat="1" x14ac:dyDescent="0.2">
      <c r="AG829" s="129"/>
    </row>
    <row r="830" spans="33:33" s="127" customFormat="1" x14ac:dyDescent="0.2">
      <c r="AG830" s="129"/>
    </row>
    <row r="831" spans="33:33" s="127" customFormat="1" x14ac:dyDescent="0.2">
      <c r="AG831" s="129"/>
    </row>
    <row r="832" spans="33:33" s="127" customFormat="1" x14ac:dyDescent="0.2">
      <c r="AG832" s="129"/>
    </row>
    <row r="833" spans="33:33" s="127" customFormat="1" x14ac:dyDescent="0.2">
      <c r="AG833" s="129"/>
    </row>
    <row r="834" spans="33:33" s="127" customFormat="1" x14ac:dyDescent="0.2">
      <c r="AG834" s="129"/>
    </row>
    <row r="835" spans="33:33" s="127" customFormat="1" x14ac:dyDescent="0.2">
      <c r="AG835" s="129"/>
    </row>
    <row r="836" spans="33:33" s="127" customFormat="1" x14ac:dyDescent="0.2">
      <c r="AG836" s="129"/>
    </row>
    <row r="837" spans="33:33" s="127" customFormat="1" x14ac:dyDescent="0.2">
      <c r="AG837" s="129"/>
    </row>
    <row r="838" spans="33:33" s="127" customFormat="1" x14ac:dyDescent="0.2">
      <c r="AG838" s="129"/>
    </row>
    <row r="839" spans="33:33" s="127" customFormat="1" x14ac:dyDescent="0.2">
      <c r="AG839" s="129"/>
    </row>
    <row r="840" spans="33:33" s="127" customFormat="1" x14ac:dyDescent="0.2">
      <c r="AG840" s="129"/>
    </row>
    <row r="841" spans="33:33" s="127" customFormat="1" x14ac:dyDescent="0.2">
      <c r="AG841" s="129"/>
    </row>
    <row r="842" spans="33:33" s="127" customFormat="1" x14ac:dyDescent="0.2">
      <c r="AG842" s="129"/>
    </row>
    <row r="843" spans="33:33" s="127" customFormat="1" x14ac:dyDescent="0.2">
      <c r="AG843" s="129"/>
    </row>
    <row r="844" spans="33:33" s="127" customFormat="1" x14ac:dyDescent="0.2">
      <c r="AG844" s="129"/>
    </row>
    <row r="845" spans="33:33" s="127" customFormat="1" x14ac:dyDescent="0.2">
      <c r="AG845" s="129"/>
    </row>
    <row r="846" spans="33:33" s="127" customFormat="1" x14ac:dyDescent="0.2">
      <c r="AG846" s="129"/>
    </row>
    <row r="847" spans="33:33" s="127" customFormat="1" x14ac:dyDescent="0.2">
      <c r="AG847" s="129"/>
    </row>
    <row r="848" spans="33:33" s="127" customFormat="1" x14ac:dyDescent="0.2">
      <c r="AG848" s="129"/>
    </row>
    <row r="849" spans="33:33" s="127" customFormat="1" x14ac:dyDescent="0.2">
      <c r="AG849" s="129"/>
    </row>
    <row r="850" spans="33:33" s="127" customFormat="1" x14ac:dyDescent="0.2">
      <c r="AG850" s="129"/>
    </row>
    <row r="851" spans="33:33" s="127" customFormat="1" x14ac:dyDescent="0.2">
      <c r="AG851" s="129"/>
    </row>
    <row r="852" spans="33:33" s="127" customFormat="1" x14ac:dyDescent="0.2">
      <c r="AG852" s="129"/>
    </row>
    <row r="853" spans="33:33" s="127" customFormat="1" x14ac:dyDescent="0.2">
      <c r="AG853" s="129"/>
    </row>
    <row r="854" spans="33:33" s="127" customFormat="1" x14ac:dyDescent="0.2">
      <c r="AG854" s="129"/>
    </row>
    <row r="855" spans="33:33" s="127" customFormat="1" x14ac:dyDescent="0.2">
      <c r="AG855" s="129"/>
    </row>
    <row r="856" spans="33:33" s="127" customFormat="1" x14ac:dyDescent="0.2">
      <c r="AG856" s="129"/>
    </row>
    <row r="857" spans="33:33" s="127" customFormat="1" x14ac:dyDescent="0.2">
      <c r="AG857" s="129"/>
    </row>
    <row r="858" spans="33:33" s="127" customFormat="1" x14ac:dyDescent="0.2">
      <c r="AG858" s="129"/>
    </row>
    <row r="859" spans="33:33" s="127" customFormat="1" x14ac:dyDescent="0.2">
      <c r="AG859" s="129"/>
    </row>
    <row r="860" spans="33:33" s="127" customFormat="1" x14ac:dyDescent="0.2">
      <c r="AG860" s="129"/>
    </row>
    <row r="861" spans="33:33" s="127" customFormat="1" x14ac:dyDescent="0.2">
      <c r="AG861" s="129"/>
    </row>
    <row r="862" spans="33:33" s="127" customFormat="1" x14ac:dyDescent="0.2">
      <c r="AG862" s="129"/>
    </row>
    <row r="863" spans="33:33" s="127" customFormat="1" x14ac:dyDescent="0.2">
      <c r="AG863" s="129"/>
    </row>
    <row r="864" spans="33:33" s="127" customFormat="1" x14ac:dyDescent="0.2">
      <c r="AG864" s="129"/>
    </row>
    <row r="865" spans="33:33" s="127" customFormat="1" x14ac:dyDescent="0.2">
      <c r="AG865" s="129"/>
    </row>
    <row r="866" spans="33:33" s="127" customFormat="1" x14ac:dyDescent="0.2">
      <c r="AG866" s="129"/>
    </row>
    <row r="867" spans="33:33" s="127" customFormat="1" x14ac:dyDescent="0.2">
      <c r="AG867" s="129"/>
    </row>
    <row r="868" spans="33:33" s="127" customFormat="1" x14ac:dyDescent="0.2">
      <c r="AG868" s="129"/>
    </row>
    <row r="869" spans="33:33" s="127" customFormat="1" x14ac:dyDescent="0.2">
      <c r="AG869" s="129"/>
    </row>
    <row r="870" spans="33:33" s="127" customFormat="1" x14ac:dyDescent="0.2">
      <c r="AG870" s="129"/>
    </row>
    <row r="871" spans="33:33" s="127" customFormat="1" x14ac:dyDescent="0.2">
      <c r="AG871" s="129"/>
    </row>
    <row r="872" spans="33:33" s="127" customFormat="1" x14ac:dyDescent="0.2">
      <c r="AG872" s="129"/>
    </row>
    <row r="873" spans="33:33" s="127" customFormat="1" x14ac:dyDescent="0.2">
      <c r="AG873" s="129"/>
    </row>
    <row r="874" spans="33:33" s="127" customFormat="1" x14ac:dyDescent="0.2">
      <c r="AG874" s="129"/>
    </row>
    <row r="875" spans="33:33" s="127" customFormat="1" x14ac:dyDescent="0.2">
      <c r="AG875" s="129"/>
    </row>
    <row r="876" spans="33:33" s="127" customFormat="1" x14ac:dyDescent="0.2">
      <c r="AG876" s="129"/>
    </row>
    <row r="877" spans="33:33" s="127" customFormat="1" x14ac:dyDescent="0.2">
      <c r="AG877" s="129"/>
    </row>
    <row r="878" spans="33:33" s="127" customFormat="1" x14ac:dyDescent="0.2">
      <c r="AG878" s="129"/>
    </row>
    <row r="879" spans="33:33" s="127" customFormat="1" x14ac:dyDescent="0.2">
      <c r="AG879" s="129"/>
    </row>
    <row r="880" spans="33:33" s="127" customFormat="1" x14ac:dyDescent="0.2">
      <c r="AG880" s="129"/>
    </row>
    <row r="881" spans="33:33" s="127" customFormat="1" x14ac:dyDescent="0.2">
      <c r="AG881" s="129"/>
    </row>
    <row r="882" spans="33:33" s="127" customFormat="1" x14ac:dyDescent="0.2">
      <c r="AG882" s="129"/>
    </row>
    <row r="883" spans="33:33" s="127" customFormat="1" x14ac:dyDescent="0.2">
      <c r="AG883" s="129"/>
    </row>
    <row r="884" spans="33:33" s="127" customFormat="1" x14ac:dyDescent="0.2">
      <c r="AG884" s="129"/>
    </row>
    <row r="885" spans="33:33" s="127" customFormat="1" x14ac:dyDescent="0.2">
      <c r="AG885" s="129"/>
    </row>
    <row r="886" spans="33:33" s="127" customFormat="1" x14ac:dyDescent="0.2">
      <c r="AG886" s="129"/>
    </row>
    <row r="887" spans="33:33" s="127" customFormat="1" x14ac:dyDescent="0.2">
      <c r="AG887" s="129"/>
    </row>
    <row r="888" spans="33:33" s="127" customFormat="1" x14ac:dyDescent="0.2">
      <c r="AG888" s="129"/>
    </row>
    <row r="889" spans="33:33" s="127" customFormat="1" x14ac:dyDescent="0.2">
      <c r="AG889" s="129"/>
    </row>
    <row r="890" spans="33:33" s="127" customFormat="1" x14ac:dyDescent="0.2">
      <c r="AG890" s="129"/>
    </row>
    <row r="891" spans="33:33" s="127" customFormat="1" x14ac:dyDescent="0.2">
      <c r="AG891" s="129"/>
    </row>
    <row r="892" spans="33:33" s="127" customFormat="1" x14ac:dyDescent="0.2">
      <c r="AG892" s="129"/>
    </row>
    <row r="893" spans="33:33" s="127" customFormat="1" x14ac:dyDescent="0.2">
      <c r="AG893" s="129"/>
    </row>
    <row r="894" spans="33:33" s="127" customFormat="1" x14ac:dyDescent="0.2">
      <c r="AG894" s="129"/>
    </row>
    <row r="895" spans="33:33" s="127" customFormat="1" x14ac:dyDescent="0.2">
      <c r="AG895" s="129"/>
    </row>
    <row r="896" spans="33:33" s="127" customFormat="1" x14ac:dyDescent="0.2">
      <c r="AG896" s="129"/>
    </row>
    <row r="897" spans="33:33" s="127" customFormat="1" x14ac:dyDescent="0.2">
      <c r="AG897" s="129"/>
    </row>
    <row r="898" spans="33:33" s="127" customFormat="1" x14ac:dyDescent="0.2">
      <c r="AG898" s="129"/>
    </row>
    <row r="899" spans="33:33" s="127" customFormat="1" x14ac:dyDescent="0.2">
      <c r="AG899" s="129"/>
    </row>
    <row r="900" spans="33:33" s="127" customFormat="1" x14ac:dyDescent="0.2">
      <c r="AG900" s="129"/>
    </row>
    <row r="901" spans="33:33" s="127" customFormat="1" x14ac:dyDescent="0.2">
      <c r="AG901" s="129"/>
    </row>
    <row r="902" spans="33:33" s="127" customFormat="1" x14ac:dyDescent="0.2">
      <c r="AG902" s="129"/>
    </row>
    <row r="903" spans="33:33" s="127" customFormat="1" x14ac:dyDescent="0.2">
      <c r="AG903" s="129"/>
    </row>
    <row r="904" spans="33:33" s="127" customFormat="1" x14ac:dyDescent="0.2">
      <c r="AG904" s="129"/>
    </row>
    <row r="905" spans="33:33" s="127" customFormat="1" x14ac:dyDescent="0.2">
      <c r="AG905" s="129"/>
    </row>
    <row r="906" spans="33:33" s="127" customFormat="1" x14ac:dyDescent="0.2">
      <c r="AG906" s="129"/>
    </row>
    <row r="907" spans="33:33" s="127" customFormat="1" x14ac:dyDescent="0.2">
      <c r="AG907" s="129"/>
    </row>
    <row r="908" spans="33:33" s="127" customFormat="1" x14ac:dyDescent="0.2">
      <c r="AG908" s="129"/>
    </row>
    <row r="909" spans="33:33" s="127" customFormat="1" x14ac:dyDescent="0.2">
      <c r="AG909" s="129"/>
    </row>
    <row r="910" spans="33:33" s="127" customFormat="1" x14ac:dyDescent="0.2">
      <c r="AG910" s="129"/>
    </row>
    <row r="911" spans="33:33" s="127" customFormat="1" x14ac:dyDescent="0.2">
      <c r="AG911" s="129"/>
    </row>
    <row r="912" spans="33:33" s="127" customFormat="1" x14ac:dyDescent="0.2">
      <c r="AG912" s="129"/>
    </row>
    <row r="913" spans="33:33" s="127" customFormat="1" x14ac:dyDescent="0.2">
      <c r="AG913" s="129"/>
    </row>
    <row r="914" spans="33:33" s="127" customFormat="1" x14ac:dyDescent="0.2">
      <c r="AG914" s="129"/>
    </row>
    <row r="915" spans="33:33" s="127" customFormat="1" x14ac:dyDescent="0.2">
      <c r="AG915" s="129"/>
    </row>
    <row r="916" spans="33:33" s="127" customFormat="1" x14ac:dyDescent="0.2">
      <c r="AG916" s="129"/>
    </row>
    <row r="917" spans="33:33" s="127" customFormat="1" x14ac:dyDescent="0.2">
      <c r="AG917" s="129"/>
    </row>
    <row r="918" spans="33:33" s="127" customFormat="1" x14ac:dyDescent="0.2">
      <c r="AG918" s="129"/>
    </row>
    <row r="919" spans="33:33" s="127" customFormat="1" x14ac:dyDescent="0.2">
      <c r="AG919" s="129"/>
    </row>
    <row r="920" spans="33:33" s="127" customFormat="1" x14ac:dyDescent="0.2">
      <c r="AG920" s="129"/>
    </row>
    <row r="921" spans="33:33" s="127" customFormat="1" x14ac:dyDescent="0.2">
      <c r="AG921" s="129"/>
    </row>
    <row r="922" spans="33:33" s="127" customFormat="1" x14ac:dyDescent="0.2">
      <c r="AG922" s="129"/>
    </row>
    <row r="923" spans="33:33" s="127" customFormat="1" x14ac:dyDescent="0.2">
      <c r="AG923" s="129"/>
    </row>
    <row r="924" spans="33:33" s="127" customFormat="1" x14ac:dyDescent="0.2">
      <c r="AG924" s="129"/>
    </row>
    <row r="925" spans="33:33" s="127" customFormat="1" x14ac:dyDescent="0.2">
      <c r="AG925" s="129"/>
    </row>
    <row r="926" spans="33:33" s="127" customFormat="1" x14ac:dyDescent="0.2">
      <c r="AG926" s="129"/>
    </row>
    <row r="927" spans="33:33" s="127" customFormat="1" x14ac:dyDescent="0.2">
      <c r="AG927" s="129"/>
    </row>
    <row r="928" spans="33:33" s="127" customFormat="1" x14ac:dyDescent="0.2">
      <c r="AG928" s="129"/>
    </row>
    <row r="929" spans="33:33" s="127" customFormat="1" x14ac:dyDescent="0.2">
      <c r="AG929" s="129"/>
    </row>
    <row r="930" spans="33:33" s="127" customFormat="1" x14ac:dyDescent="0.2">
      <c r="AG930" s="129"/>
    </row>
    <row r="931" spans="33:33" s="127" customFormat="1" x14ac:dyDescent="0.2">
      <c r="AG931" s="129"/>
    </row>
    <row r="932" spans="33:33" s="127" customFormat="1" x14ac:dyDescent="0.2">
      <c r="AG932" s="129"/>
    </row>
    <row r="933" spans="33:33" s="127" customFormat="1" x14ac:dyDescent="0.2">
      <c r="AG933" s="129"/>
    </row>
    <row r="934" spans="33:33" s="127" customFormat="1" x14ac:dyDescent="0.2">
      <c r="AG934" s="129"/>
    </row>
    <row r="935" spans="33:33" s="127" customFormat="1" x14ac:dyDescent="0.2">
      <c r="AG935" s="129"/>
    </row>
    <row r="936" spans="33:33" s="127" customFormat="1" x14ac:dyDescent="0.2">
      <c r="AG936" s="129"/>
    </row>
    <row r="937" spans="33:33" s="127" customFormat="1" x14ac:dyDescent="0.2">
      <c r="AG937" s="129"/>
    </row>
    <row r="938" spans="33:33" s="127" customFormat="1" x14ac:dyDescent="0.2">
      <c r="AG938" s="129"/>
    </row>
    <row r="939" spans="33:33" s="127" customFormat="1" x14ac:dyDescent="0.2">
      <c r="AG939" s="129"/>
    </row>
    <row r="940" spans="33:33" s="127" customFormat="1" x14ac:dyDescent="0.2">
      <c r="AG940" s="129"/>
    </row>
    <row r="941" spans="33:33" s="127" customFormat="1" x14ac:dyDescent="0.2">
      <c r="AG941" s="129"/>
    </row>
    <row r="942" spans="33:33" s="127" customFormat="1" x14ac:dyDescent="0.2">
      <c r="AG942" s="129"/>
    </row>
    <row r="943" spans="33:33" s="127" customFormat="1" x14ac:dyDescent="0.2">
      <c r="AG943" s="129"/>
    </row>
    <row r="944" spans="33:33" s="127" customFormat="1" x14ac:dyDescent="0.2">
      <c r="AG944" s="129"/>
    </row>
    <row r="945" spans="33:33" s="127" customFormat="1" x14ac:dyDescent="0.2">
      <c r="AG945" s="129"/>
    </row>
    <row r="946" spans="33:33" s="127" customFormat="1" x14ac:dyDescent="0.2">
      <c r="AG946" s="129"/>
    </row>
    <row r="947" spans="33:33" s="127" customFormat="1" x14ac:dyDescent="0.2">
      <c r="AG947" s="129"/>
    </row>
    <row r="948" spans="33:33" s="127" customFormat="1" x14ac:dyDescent="0.2">
      <c r="AG948" s="129"/>
    </row>
    <row r="949" spans="33:33" s="127" customFormat="1" x14ac:dyDescent="0.2">
      <c r="AG949" s="129"/>
    </row>
    <row r="950" spans="33:33" s="127" customFormat="1" x14ac:dyDescent="0.2">
      <c r="AG950" s="129"/>
    </row>
    <row r="951" spans="33:33" s="127" customFormat="1" x14ac:dyDescent="0.2">
      <c r="AG951" s="129"/>
    </row>
    <row r="952" spans="33:33" s="127" customFormat="1" x14ac:dyDescent="0.2">
      <c r="AG952" s="129"/>
    </row>
    <row r="953" spans="33:33" s="127" customFormat="1" x14ac:dyDescent="0.2">
      <c r="AG953" s="129"/>
    </row>
    <row r="954" spans="33:33" s="127" customFormat="1" x14ac:dyDescent="0.2">
      <c r="AG954" s="129"/>
    </row>
    <row r="955" spans="33:33" s="127" customFormat="1" x14ac:dyDescent="0.2">
      <c r="AG955" s="129"/>
    </row>
    <row r="956" spans="33:33" s="127" customFormat="1" x14ac:dyDescent="0.2">
      <c r="AG956" s="129"/>
    </row>
    <row r="957" spans="33:33" s="127" customFormat="1" x14ac:dyDescent="0.2">
      <c r="AG957" s="129"/>
    </row>
    <row r="958" spans="33:33" s="127" customFormat="1" x14ac:dyDescent="0.2">
      <c r="AG958" s="129"/>
    </row>
    <row r="959" spans="33:33" s="127" customFormat="1" x14ac:dyDescent="0.2">
      <c r="AG959" s="129"/>
    </row>
    <row r="960" spans="33:33" s="127" customFormat="1" x14ac:dyDescent="0.2">
      <c r="AG960" s="129"/>
    </row>
    <row r="961" spans="33:33" s="127" customFormat="1" x14ac:dyDescent="0.2">
      <c r="AG961" s="129"/>
    </row>
    <row r="962" spans="33:33" s="127" customFormat="1" x14ac:dyDescent="0.2">
      <c r="AG962" s="129"/>
    </row>
    <row r="963" spans="33:33" s="127" customFormat="1" x14ac:dyDescent="0.2">
      <c r="AG963" s="129"/>
    </row>
    <row r="964" spans="33:33" s="127" customFormat="1" x14ac:dyDescent="0.2">
      <c r="AG964" s="129"/>
    </row>
    <row r="965" spans="33:33" s="127" customFormat="1" x14ac:dyDescent="0.2">
      <c r="AG965" s="129"/>
    </row>
    <row r="966" spans="33:33" s="127" customFormat="1" x14ac:dyDescent="0.2">
      <c r="AG966" s="129"/>
    </row>
    <row r="967" spans="33:33" s="127" customFormat="1" x14ac:dyDescent="0.2">
      <c r="AG967" s="129"/>
    </row>
    <row r="968" spans="33:33" s="127" customFormat="1" x14ac:dyDescent="0.2">
      <c r="AG968" s="129"/>
    </row>
    <row r="969" spans="33:33" s="127" customFormat="1" x14ac:dyDescent="0.2">
      <c r="AG969" s="129"/>
    </row>
    <row r="970" spans="33:33" s="127" customFormat="1" x14ac:dyDescent="0.2">
      <c r="AG970" s="129"/>
    </row>
    <row r="971" spans="33:33" s="127" customFormat="1" x14ac:dyDescent="0.2">
      <c r="AG971" s="129"/>
    </row>
    <row r="972" spans="33:33" s="127" customFormat="1" x14ac:dyDescent="0.2">
      <c r="AG972" s="129"/>
    </row>
    <row r="973" spans="33:33" s="127" customFormat="1" x14ac:dyDescent="0.2">
      <c r="AG973" s="129"/>
    </row>
    <row r="974" spans="33:33" s="127" customFormat="1" x14ac:dyDescent="0.2">
      <c r="AG974" s="129"/>
    </row>
    <row r="975" spans="33:33" s="127" customFormat="1" x14ac:dyDescent="0.2">
      <c r="AG975" s="129"/>
    </row>
    <row r="976" spans="33:33" s="127" customFormat="1" x14ac:dyDescent="0.2">
      <c r="AG976" s="129"/>
    </row>
    <row r="977" spans="33:33" s="127" customFormat="1" x14ac:dyDescent="0.2">
      <c r="AG977" s="129"/>
    </row>
    <row r="978" spans="33:33" s="127" customFormat="1" x14ac:dyDescent="0.2">
      <c r="AG978" s="129"/>
    </row>
    <row r="979" spans="33:33" s="127" customFormat="1" x14ac:dyDescent="0.2">
      <c r="AG979" s="129"/>
    </row>
    <row r="980" spans="33:33" s="127" customFormat="1" x14ac:dyDescent="0.2">
      <c r="AG980" s="129"/>
    </row>
    <row r="981" spans="33:33" s="127" customFormat="1" x14ac:dyDescent="0.2">
      <c r="AG981" s="129"/>
    </row>
    <row r="982" spans="33:33" s="127" customFormat="1" x14ac:dyDescent="0.2">
      <c r="AG982" s="129"/>
    </row>
    <row r="983" spans="33:33" s="127" customFormat="1" x14ac:dyDescent="0.2">
      <c r="AG983" s="129"/>
    </row>
    <row r="984" spans="33:33" s="127" customFormat="1" x14ac:dyDescent="0.2">
      <c r="AG984" s="129"/>
    </row>
    <row r="985" spans="33:33" s="127" customFormat="1" x14ac:dyDescent="0.2">
      <c r="AG985" s="129"/>
    </row>
    <row r="986" spans="33:33" s="127" customFormat="1" x14ac:dyDescent="0.2">
      <c r="AG986" s="129"/>
    </row>
    <row r="987" spans="33:33" s="127" customFormat="1" x14ac:dyDescent="0.2">
      <c r="AG987" s="129"/>
    </row>
    <row r="988" spans="33:33" s="127" customFormat="1" x14ac:dyDescent="0.2">
      <c r="AG988" s="129"/>
    </row>
    <row r="989" spans="33:33" s="127" customFormat="1" x14ac:dyDescent="0.2">
      <c r="AG989" s="129"/>
    </row>
    <row r="990" spans="33:33" s="127" customFormat="1" x14ac:dyDescent="0.2">
      <c r="AG990" s="129"/>
    </row>
    <row r="991" spans="33:33" s="127" customFormat="1" x14ac:dyDescent="0.2">
      <c r="AG991" s="129"/>
    </row>
    <row r="992" spans="33:33" s="127" customFormat="1" x14ac:dyDescent="0.2">
      <c r="AG992" s="129"/>
    </row>
    <row r="993" spans="33:33" s="127" customFormat="1" x14ac:dyDescent="0.2">
      <c r="AG993" s="129"/>
    </row>
    <row r="994" spans="33:33" s="127" customFormat="1" x14ac:dyDescent="0.2">
      <c r="AG994" s="129"/>
    </row>
    <row r="995" spans="33:33" s="127" customFormat="1" x14ac:dyDescent="0.2">
      <c r="AG995" s="129"/>
    </row>
    <row r="996" spans="33:33" s="127" customFormat="1" x14ac:dyDescent="0.2">
      <c r="AG996" s="129"/>
    </row>
    <row r="997" spans="33:33" s="127" customFormat="1" x14ac:dyDescent="0.2">
      <c r="AG997" s="129"/>
    </row>
    <row r="998" spans="33:33" s="127" customFormat="1" x14ac:dyDescent="0.2">
      <c r="AG998" s="129"/>
    </row>
    <row r="999" spans="33:33" s="127" customFormat="1" x14ac:dyDescent="0.2">
      <c r="AG999" s="129"/>
    </row>
    <row r="1000" spans="33:33" s="127" customFormat="1" x14ac:dyDescent="0.2">
      <c r="AG1000" s="129"/>
    </row>
    <row r="1001" spans="33:33" s="127" customFormat="1" x14ac:dyDescent="0.2">
      <c r="AG1001" s="129"/>
    </row>
    <row r="1002" spans="33:33" s="127" customFormat="1" x14ac:dyDescent="0.2">
      <c r="AG1002" s="129"/>
    </row>
    <row r="1003" spans="33:33" s="127" customFormat="1" x14ac:dyDescent="0.2">
      <c r="AG1003" s="129"/>
    </row>
    <row r="1004" spans="33:33" s="127" customFormat="1" x14ac:dyDescent="0.2">
      <c r="AG1004" s="129"/>
    </row>
    <row r="1005" spans="33:33" s="127" customFormat="1" x14ac:dyDescent="0.2">
      <c r="AG1005" s="129"/>
    </row>
    <row r="1006" spans="33:33" s="127" customFormat="1" x14ac:dyDescent="0.2">
      <c r="AG1006" s="129"/>
    </row>
    <row r="1007" spans="33:33" s="127" customFormat="1" x14ac:dyDescent="0.2">
      <c r="AG1007" s="129"/>
    </row>
    <row r="1008" spans="33:33" s="127" customFormat="1" x14ac:dyDescent="0.2">
      <c r="AG1008" s="129"/>
    </row>
    <row r="1009" spans="33:33" s="127" customFormat="1" x14ac:dyDescent="0.2">
      <c r="AG1009" s="129"/>
    </row>
    <row r="1010" spans="33:33" s="127" customFormat="1" x14ac:dyDescent="0.2">
      <c r="AG1010" s="129"/>
    </row>
    <row r="1011" spans="33:33" s="127" customFormat="1" x14ac:dyDescent="0.2">
      <c r="AG1011" s="129"/>
    </row>
    <row r="1012" spans="33:33" s="127" customFormat="1" x14ac:dyDescent="0.2">
      <c r="AG1012" s="129"/>
    </row>
    <row r="1013" spans="33:33" s="127" customFormat="1" x14ac:dyDescent="0.2">
      <c r="AG1013" s="129"/>
    </row>
    <row r="1014" spans="33:33" s="127" customFormat="1" x14ac:dyDescent="0.2">
      <c r="AG1014" s="129"/>
    </row>
    <row r="1015" spans="33:33" s="127" customFormat="1" x14ac:dyDescent="0.2">
      <c r="AG1015" s="129"/>
    </row>
    <row r="1016" spans="33:33" s="127" customFormat="1" x14ac:dyDescent="0.2">
      <c r="AG1016" s="129"/>
    </row>
    <row r="1017" spans="33:33" s="127" customFormat="1" x14ac:dyDescent="0.2">
      <c r="AG1017" s="129"/>
    </row>
    <row r="1018" spans="33:33" s="127" customFormat="1" x14ac:dyDescent="0.2">
      <c r="AG1018" s="129"/>
    </row>
    <row r="1019" spans="33:33" s="127" customFormat="1" x14ac:dyDescent="0.2">
      <c r="AG1019" s="129"/>
    </row>
    <row r="1020" spans="33:33" s="127" customFormat="1" x14ac:dyDescent="0.2">
      <c r="AG1020" s="129"/>
    </row>
    <row r="1021" spans="33:33" s="127" customFormat="1" x14ac:dyDescent="0.2">
      <c r="AG1021" s="129"/>
    </row>
    <row r="1022" spans="33:33" s="127" customFormat="1" x14ac:dyDescent="0.2">
      <c r="AG1022" s="129"/>
    </row>
    <row r="1023" spans="33:33" s="127" customFormat="1" x14ac:dyDescent="0.2">
      <c r="AG1023" s="129"/>
    </row>
    <row r="1024" spans="33:33" s="127" customFormat="1" x14ac:dyDescent="0.2">
      <c r="AG1024" s="129"/>
    </row>
    <row r="1025" spans="33:33" s="127" customFormat="1" x14ac:dyDescent="0.2">
      <c r="AG1025" s="129"/>
    </row>
    <row r="1026" spans="33:33" s="127" customFormat="1" x14ac:dyDescent="0.2">
      <c r="AG1026" s="129"/>
    </row>
    <row r="1027" spans="33:33" s="127" customFormat="1" x14ac:dyDescent="0.2">
      <c r="AG1027" s="129"/>
    </row>
    <row r="1028" spans="33:33" s="127" customFormat="1" x14ac:dyDescent="0.2">
      <c r="AG1028" s="129"/>
    </row>
    <row r="1029" spans="33:33" s="127" customFormat="1" x14ac:dyDescent="0.2">
      <c r="AG1029" s="129"/>
    </row>
    <row r="1030" spans="33:33" s="127" customFormat="1" x14ac:dyDescent="0.2">
      <c r="AG1030" s="129"/>
    </row>
    <row r="1031" spans="33:33" s="127" customFormat="1" x14ac:dyDescent="0.2">
      <c r="AG1031" s="129"/>
    </row>
    <row r="1032" spans="33:33" s="127" customFormat="1" x14ac:dyDescent="0.2">
      <c r="AG1032" s="129"/>
    </row>
    <row r="1033" spans="33:33" s="127" customFormat="1" x14ac:dyDescent="0.2">
      <c r="AG1033" s="129"/>
    </row>
    <row r="1034" spans="33:33" s="127" customFormat="1" x14ac:dyDescent="0.2">
      <c r="AG1034" s="129"/>
    </row>
    <row r="1035" spans="33:33" s="127" customFormat="1" x14ac:dyDescent="0.2">
      <c r="AG1035" s="129"/>
    </row>
    <row r="1036" spans="33:33" s="127" customFormat="1" x14ac:dyDescent="0.2">
      <c r="AG1036" s="129"/>
    </row>
    <row r="1037" spans="33:33" s="127" customFormat="1" x14ac:dyDescent="0.2">
      <c r="AG1037" s="129"/>
    </row>
    <row r="1038" spans="33:33" s="127" customFormat="1" x14ac:dyDescent="0.2">
      <c r="AG1038" s="129"/>
    </row>
    <row r="1039" spans="33:33" s="127" customFormat="1" x14ac:dyDescent="0.2">
      <c r="AG1039" s="129"/>
    </row>
    <row r="1040" spans="33:33" s="127" customFormat="1" x14ac:dyDescent="0.2">
      <c r="AG1040" s="129"/>
    </row>
    <row r="1041" spans="33:33" s="127" customFormat="1" x14ac:dyDescent="0.2">
      <c r="AG1041" s="129"/>
    </row>
    <row r="1042" spans="33:33" s="127" customFormat="1" x14ac:dyDescent="0.2">
      <c r="AG1042" s="129"/>
    </row>
    <row r="1043" spans="33:33" s="127" customFormat="1" x14ac:dyDescent="0.2">
      <c r="AG1043" s="129"/>
    </row>
    <row r="1044" spans="33:33" s="127" customFormat="1" x14ac:dyDescent="0.2">
      <c r="AG1044" s="129"/>
    </row>
    <row r="1045" spans="33:33" s="127" customFormat="1" x14ac:dyDescent="0.2">
      <c r="AG1045" s="129"/>
    </row>
    <row r="1046" spans="33:33" s="127" customFormat="1" x14ac:dyDescent="0.2">
      <c r="AG1046" s="129"/>
    </row>
    <row r="1047" spans="33:33" s="127" customFormat="1" x14ac:dyDescent="0.2">
      <c r="AG1047" s="129"/>
    </row>
    <row r="1048" spans="33:33" s="127" customFormat="1" x14ac:dyDescent="0.2">
      <c r="AG1048" s="129"/>
    </row>
    <row r="1049" spans="33:33" s="127" customFormat="1" x14ac:dyDescent="0.2">
      <c r="AG1049" s="129"/>
    </row>
    <row r="1050" spans="33:33" s="127" customFormat="1" x14ac:dyDescent="0.2">
      <c r="AG1050" s="129"/>
    </row>
    <row r="1051" spans="33:33" s="127" customFormat="1" x14ac:dyDescent="0.2">
      <c r="AG1051" s="129"/>
    </row>
    <row r="1052" spans="33:33" s="127" customFormat="1" x14ac:dyDescent="0.2">
      <c r="AG1052" s="129"/>
    </row>
    <row r="1053" spans="33:33" s="127" customFormat="1" x14ac:dyDescent="0.2">
      <c r="AG1053" s="129"/>
    </row>
    <row r="1054" spans="33:33" s="127" customFormat="1" x14ac:dyDescent="0.2">
      <c r="AG1054" s="129"/>
    </row>
    <row r="1055" spans="33:33" s="127" customFormat="1" x14ac:dyDescent="0.2">
      <c r="AG1055" s="129"/>
    </row>
    <row r="1056" spans="33:33" s="127" customFormat="1" x14ac:dyDescent="0.2">
      <c r="AG1056" s="129"/>
    </row>
    <row r="1057" spans="33:33" s="127" customFormat="1" x14ac:dyDescent="0.2">
      <c r="AG1057" s="129"/>
    </row>
    <row r="1058" spans="33:33" s="127" customFormat="1" x14ac:dyDescent="0.2">
      <c r="AG1058" s="129"/>
    </row>
    <row r="1059" spans="33:33" s="127" customFormat="1" x14ac:dyDescent="0.2">
      <c r="AG1059" s="129"/>
    </row>
    <row r="1060" spans="33:33" s="127" customFormat="1" x14ac:dyDescent="0.2">
      <c r="AG1060" s="129"/>
    </row>
    <row r="1061" spans="33:33" s="127" customFormat="1" x14ac:dyDescent="0.2">
      <c r="AG1061" s="129"/>
    </row>
    <row r="1062" spans="33:33" s="127" customFormat="1" x14ac:dyDescent="0.2">
      <c r="AG1062" s="129"/>
    </row>
    <row r="1063" spans="33:33" s="127" customFormat="1" x14ac:dyDescent="0.2">
      <c r="AG1063" s="129"/>
    </row>
    <row r="1064" spans="33:33" s="127" customFormat="1" x14ac:dyDescent="0.2">
      <c r="AG1064" s="129"/>
    </row>
    <row r="1065" spans="33:33" s="127" customFormat="1" x14ac:dyDescent="0.2">
      <c r="AG1065" s="129"/>
    </row>
    <row r="1066" spans="33:33" s="127" customFormat="1" x14ac:dyDescent="0.2">
      <c r="AG1066" s="129"/>
    </row>
    <row r="1067" spans="33:33" s="127" customFormat="1" x14ac:dyDescent="0.2">
      <c r="AG1067" s="129"/>
    </row>
    <row r="1068" spans="33:33" s="127" customFormat="1" x14ac:dyDescent="0.2">
      <c r="AG1068" s="129"/>
    </row>
    <row r="1069" spans="33:33" s="127" customFormat="1" x14ac:dyDescent="0.2">
      <c r="AG1069" s="129"/>
    </row>
    <row r="1070" spans="33:33" s="127" customFormat="1" x14ac:dyDescent="0.2">
      <c r="AG1070" s="129"/>
    </row>
    <row r="1071" spans="33:33" s="127" customFormat="1" x14ac:dyDescent="0.2">
      <c r="AG1071" s="129"/>
    </row>
    <row r="1072" spans="33:33" s="127" customFormat="1" x14ac:dyDescent="0.2">
      <c r="AG1072" s="129"/>
    </row>
    <row r="1073" spans="33:33" s="127" customFormat="1" x14ac:dyDescent="0.2">
      <c r="AG1073" s="129"/>
    </row>
    <row r="1074" spans="33:33" s="127" customFormat="1" x14ac:dyDescent="0.2">
      <c r="AG1074" s="129"/>
    </row>
    <row r="1075" spans="33:33" s="127" customFormat="1" x14ac:dyDescent="0.2">
      <c r="AG1075" s="129"/>
    </row>
    <row r="1076" spans="33:33" s="127" customFormat="1" x14ac:dyDescent="0.2">
      <c r="AG1076" s="129"/>
    </row>
    <row r="1077" spans="33:33" s="127" customFormat="1" x14ac:dyDescent="0.2">
      <c r="AG1077" s="129"/>
    </row>
    <row r="1078" spans="33:33" s="127" customFormat="1" x14ac:dyDescent="0.2">
      <c r="AG1078" s="129"/>
    </row>
    <row r="1079" spans="33:33" s="127" customFormat="1" x14ac:dyDescent="0.2">
      <c r="AG1079" s="129"/>
    </row>
    <row r="1080" spans="33:33" s="127" customFormat="1" x14ac:dyDescent="0.2">
      <c r="AG1080" s="129"/>
    </row>
    <row r="1081" spans="33:33" s="127" customFormat="1" x14ac:dyDescent="0.2">
      <c r="AG1081" s="129"/>
    </row>
    <row r="1082" spans="33:33" s="127" customFormat="1" x14ac:dyDescent="0.2">
      <c r="AG1082" s="129"/>
    </row>
    <row r="1083" spans="33:33" s="127" customFormat="1" x14ac:dyDescent="0.2">
      <c r="AG1083" s="129"/>
    </row>
    <row r="1084" spans="33:33" s="127" customFormat="1" x14ac:dyDescent="0.2">
      <c r="AG1084" s="129"/>
    </row>
    <row r="1085" spans="33:33" s="127" customFormat="1" x14ac:dyDescent="0.2">
      <c r="AG1085" s="129"/>
    </row>
    <row r="1086" spans="33:33" s="127" customFormat="1" x14ac:dyDescent="0.2">
      <c r="AG1086" s="129"/>
    </row>
    <row r="1087" spans="33:33" s="127" customFormat="1" x14ac:dyDescent="0.2">
      <c r="AG1087" s="129"/>
    </row>
    <row r="1088" spans="33:33" s="127" customFormat="1" x14ac:dyDescent="0.2">
      <c r="AG1088" s="129"/>
    </row>
    <row r="1089" spans="33:33" s="127" customFormat="1" x14ac:dyDescent="0.2">
      <c r="AG1089" s="129"/>
    </row>
    <row r="1090" spans="33:33" s="127" customFormat="1" x14ac:dyDescent="0.2">
      <c r="AG1090" s="129"/>
    </row>
    <row r="1091" spans="33:33" s="127" customFormat="1" x14ac:dyDescent="0.2">
      <c r="AG1091" s="129"/>
    </row>
    <row r="1092" spans="33:33" s="127" customFormat="1" x14ac:dyDescent="0.2">
      <c r="AG1092" s="129"/>
    </row>
    <row r="1093" spans="33:33" s="127" customFormat="1" x14ac:dyDescent="0.2">
      <c r="AG1093" s="129"/>
    </row>
    <row r="1094" spans="33:33" s="127" customFormat="1" x14ac:dyDescent="0.2">
      <c r="AG1094" s="129"/>
    </row>
    <row r="1095" spans="33:33" s="127" customFormat="1" x14ac:dyDescent="0.2">
      <c r="AG1095" s="129"/>
    </row>
    <row r="1096" spans="33:33" s="127" customFormat="1" x14ac:dyDescent="0.2">
      <c r="AG1096" s="129"/>
    </row>
    <row r="1097" spans="33:33" s="127" customFormat="1" x14ac:dyDescent="0.2">
      <c r="AG1097" s="129"/>
    </row>
    <row r="1098" spans="33:33" s="127" customFormat="1" x14ac:dyDescent="0.2">
      <c r="AG1098" s="129"/>
    </row>
    <row r="1099" spans="33:33" s="127" customFormat="1" x14ac:dyDescent="0.2">
      <c r="AG1099" s="129"/>
    </row>
    <row r="1100" spans="33:33" s="127" customFormat="1" x14ac:dyDescent="0.2">
      <c r="AG1100" s="129"/>
    </row>
    <row r="1101" spans="33:33" s="127" customFormat="1" x14ac:dyDescent="0.2">
      <c r="AG1101" s="129"/>
    </row>
    <row r="1102" spans="33:33" s="127" customFormat="1" x14ac:dyDescent="0.2">
      <c r="AG1102" s="129"/>
    </row>
    <row r="1103" spans="33:33" s="127" customFormat="1" x14ac:dyDescent="0.2">
      <c r="AG1103" s="129"/>
    </row>
    <row r="1104" spans="33:33" s="127" customFormat="1" x14ac:dyDescent="0.2">
      <c r="AG1104" s="129"/>
    </row>
    <row r="1105" spans="33:33" s="127" customFormat="1" x14ac:dyDescent="0.2">
      <c r="AG1105" s="129"/>
    </row>
    <row r="1106" spans="33:33" s="127" customFormat="1" x14ac:dyDescent="0.2">
      <c r="AG1106" s="129"/>
    </row>
    <row r="1107" spans="33:33" s="127" customFormat="1" x14ac:dyDescent="0.2">
      <c r="AG1107" s="129"/>
    </row>
    <row r="1108" spans="33:33" s="127" customFormat="1" x14ac:dyDescent="0.2">
      <c r="AG1108" s="129"/>
    </row>
    <row r="1109" spans="33:33" s="127" customFormat="1" x14ac:dyDescent="0.2">
      <c r="AG1109" s="129"/>
    </row>
    <row r="1110" spans="33:33" s="127" customFormat="1" x14ac:dyDescent="0.2">
      <c r="AG1110" s="129"/>
    </row>
    <row r="1111" spans="33:33" s="127" customFormat="1" x14ac:dyDescent="0.2">
      <c r="AG1111" s="129"/>
    </row>
    <row r="1112" spans="33:33" s="127" customFormat="1" x14ac:dyDescent="0.2">
      <c r="AG1112" s="129"/>
    </row>
    <row r="1113" spans="33:33" s="127" customFormat="1" x14ac:dyDescent="0.2">
      <c r="AG1113" s="129"/>
    </row>
    <row r="1114" spans="33:33" s="127" customFormat="1" x14ac:dyDescent="0.2">
      <c r="AG1114" s="129"/>
    </row>
    <row r="1115" spans="33:33" s="127" customFormat="1" x14ac:dyDescent="0.2">
      <c r="AG1115" s="129"/>
    </row>
    <row r="1116" spans="33:33" s="127" customFormat="1" x14ac:dyDescent="0.2">
      <c r="AG1116" s="129"/>
    </row>
    <row r="1117" spans="33:33" s="127" customFormat="1" x14ac:dyDescent="0.2">
      <c r="AG1117" s="129"/>
    </row>
    <row r="1118" spans="33:33" s="127" customFormat="1" x14ac:dyDescent="0.2">
      <c r="AG1118" s="129"/>
    </row>
    <row r="1119" spans="33:33" s="127" customFormat="1" x14ac:dyDescent="0.2">
      <c r="AG1119" s="129"/>
    </row>
    <row r="1120" spans="33:33" s="127" customFormat="1" x14ac:dyDescent="0.2">
      <c r="AG1120" s="129"/>
    </row>
    <row r="1121" spans="33:33" s="127" customFormat="1" x14ac:dyDescent="0.2">
      <c r="AG1121" s="129"/>
    </row>
    <row r="1122" spans="33:33" s="127" customFormat="1" x14ac:dyDescent="0.2">
      <c r="AG1122" s="129"/>
    </row>
    <row r="1123" spans="33:33" s="127" customFormat="1" x14ac:dyDescent="0.2">
      <c r="AG1123" s="129"/>
    </row>
    <row r="1124" spans="33:33" s="127" customFormat="1" x14ac:dyDescent="0.2">
      <c r="AG1124" s="129"/>
    </row>
    <row r="1125" spans="33:33" s="127" customFormat="1" x14ac:dyDescent="0.2">
      <c r="AG1125" s="129"/>
    </row>
    <row r="1126" spans="33:33" s="127" customFormat="1" x14ac:dyDescent="0.2">
      <c r="AG1126" s="129"/>
    </row>
    <row r="1127" spans="33:33" s="127" customFormat="1" x14ac:dyDescent="0.2">
      <c r="AG1127" s="129"/>
    </row>
    <row r="1128" spans="33:33" s="127" customFormat="1" x14ac:dyDescent="0.2">
      <c r="AG1128" s="129"/>
    </row>
    <row r="1129" spans="33:33" s="127" customFormat="1" x14ac:dyDescent="0.2">
      <c r="AG1129" s="129"/>
    </row>
    <row r="1130" spans="33:33" s="127" customFormat="1" x14ac:dyDescent="0.2">
      <c r="AG1130" s="129"/>
    </row>
    <row r="1131" spans="33:33" s="127" customFormat="1" x14ac:dyDescent="0.2">
      <c r="AG1131" s="129"/>
    </row>
    <row r="1132" spans="33:33" s="127" customFormat="1" x14ac:dyDescent="0.2">
      <c r="AG1132" s="129"/>
    </row>
    <row r="1133" spans="33:33" s="127" customFormat="1" x14ac:dyDescent="0.2">
      <c r="AG1133" s="129"/>
    </row>
    <row r="1134" spans="33:33" s="127" customFormat="1" x14ac:dyDescent="0.2">
      <c r="AG1134" s="129"/>
    </row>
    <row r="1135" spans="33:33" s="127" customFormat="1" x14ac:dyDescent="0.2">
      <c r="AG1135" s="129"/>
    </row>
    <row r="1136" spans="33:33" s="127" customFormat="1" x14ac:dyDescent="0.2">
      <c r="AG1136" s="129"/>
    </row>
    <row r="1137" spans="33:33" s="127" customFormat="1" x14ac:dyDescent="0.2">
      <c r="AG1137" s="129"/>
    </row>
    <row r="1138" spans="33:33" s="127" customFormat="1" x14ac:dyDescent="0.2">
      <c r="AG1138" s="129"/>
    </row>
    <row r="1139" spans="33:33" s="127" customFormat="1" x14ac:dyDescent="0.2">
      <c r="AG1139" s="129"/>
    </row>
    <row r="1140" spans="33:33" s="127" customFormat="1" x14ac:dyDescent="0.2">
      <c r="AG1140" s="129"/>
    </row>
    <row r="1141" spans="33:33" s="127" customFormat="1" x14ac:dyDescent="0.2">
      <c r="AG1141" s="129"/>
    </row>
    <row r="1142" spans="33:33" s="127" customFormat="1" x14ac:dyDescent="0.2">
      <c r="AG1142" s="129"/>
    </row>
    <row r="1143" spans="33:33" s="127" customFormat="1" x14ac:dyDescent="0.2">
      <c r="AG1143" s="129"/>
    </row>
    <row r="1144" spans="33:33" s="127" customFormat="1" x14ac:dyDescent="0.2">
      <c r="AG1144" s="129"/>
    </row>
    <row r="1145" spans="33:33" s="127" customFormat="1" x14ac:dyDescent="0.2">
      <c r="AG1145" s="129"/>
    </row>
    <row r="1146" spans="33:33" s="127" customFormat="1" x14ac:dyDescent="0.2">
      <c r="AG1146" s="129"/>
    </row>
    <row r="1147" spans="33:33" s="127" customFormat="1" x14ac:dyDescent="0.2">
      <c r="AG1147" s="129"/>
    </row>
    <row r="1148" spans="33:33" s="127" customFormat="1" x14ac:dyDescent="0.2">
      <c r="AG1148" s="129"/>
    </row>
    <row r="1149" spans="33:33" s="127" customFormat="1" x14ac:dyDescent="0.2">
      <c r="AG1149" s="129"/>
    </row>
    <row r="1150" spans="33:33" s="127" customFormat="1" x14ac:dyDescent="0.2">
      <c r="AG1150" s="129"/>
    </row>
    <row r="1151" spans="33:33" s="127" customFormat="1" x14ac:dyDescent="0.2">
      <c r="AG1151" s="129"/>
    </row>
    <row r="1152" spans="33:33" s="127" customFormat="1" x14ac:dyDescent="0.2">
      <c r="AG1152" s="129"/>
    </row>
    <row r="1153" spans="33:33" s="127" customFormat="1" x14ac:dyDescent="0.2">
      <c r="AG1153" s="129"/>
    </row>
    <row r="1154" spans="33:33" s="127" customFormat="1" x14ac:dyDescent="0.2">
      <c r="AG1154" s="129"/>
    </row>
    <row r="1155" spans="33:33" s="127" customFormat="1" x14ac:dyDescent="0.2">
      <c r="AG1155" s="129"/>
    </row>
    <row r="1156" spans="33:33" s="127" customFormat="1" x14ac:dyDescent="0.2">
      <c r="AG1156" s="129"/>
    </row>
    <row r="1157" spans="33:33" s="127" customFormat="1" x14ac:dyDescent="0.2">
      <c r="AG1157" s="129"/>
    </row>
    <row r="1158" spans="33:33" s="127" customFormat="1" x14ac:dyDescent="0.2">
      <c r="AG1158" s="129"/>
    </row>
    <row r="1159" spans="33:33" s="127" customFormat="1" x14ac:dyDescent="0.2">
      <c r="AG1159" s="129"/>
    </row>
    <row r="1160" spans="33:33" s="127" customFormat="1" x14ac:dyDescent="0.2">
      <c r="AG1160" s="129"/>
    </row>
    <row r="1161" spans="33:33" s="127" customFormat="1" x14ac:dyDescent="0.2">
      <c r="AG1161" s="129"/>
    </row>
    <row r="1162" spans="33:33" s="127" customFormat="1" x14ac:dyDescent="0.2">
      <c r="AG1162" s="129"/>
    </row>
    <row r="1163" spans="33:33" s="127" customFormat="1" x14ac:dyDescent="0.2">
      <c r="AG1163" s="129"/>
    </row>
    <row r="1164" spans="33:33" s="127" customFormat="1" x14ac:dyDescent="0.2">
      <c r="AG1164" s="129"/>
    </row>
    <row r="1165" spans="33:33" s="127" customFormat="1" x14ac:dyDescent="0.2">
      <c r="AG1165" s="129"/>
    </row>
    <row r="1166" spans="33:33" s="127" customFormat="1" x14ac:dyDescent="0.2">
      <c r="AG1166" s="129"/>
    </row>
    <row r="1167" spans="33:33" s="127" customFormat="1" x14ac:dyDescent="0.2">
      <c r="AG1167" s="129"/>
    </row>
    <row r="1168" spans="33:33" s="127" customFormat="1" x14ac:dyDescent="0.2">
      <c r="AG1168" s="129"/>
    </row>
    <row r="1169" spans="33:33" s="127" customFormat="1" x14ac:dyDescent="0.2">
      <c r="AG1169" s="129"/>
    </row>
    <row r="1170" spans="33:33" s="127" customFormat="1" x14ac:dyDescent="0.2">
      <c r="AG1170" s="129"/>
    </row>
    <row r="1171" spans="33:33" s="127" customFormat="1" x14ac:dyDescent="0.2">
      <c r="AG1171" s="129"/>
    </row>
    <row r="1172" spans="33:33" s="127" customFormat="1" x14ac:dyDescent="0.2">
      <c r="AG1172" s="129"/>
    </row>
    <row r="1173" spans="33:33" s="127" customFormat="1" x14ac:dyDescent="0.2">
      <c r="AG1173" s="129"/>
    </row>
    <row r="1174" spans="33:33" s="127" customFormat="1" x14ac:dyDescent="0.2">
      <c r="AG1174" s="129"/>
    </row>
    <row r="1175" spans="33:33" s="127" customFormat="1" x14ac:dyDescent="0.2">
      <c r="AG1175" s="129"/>
    </row>
    <row r="1176" spans="33:33" s="127" customFormat="1" x14ac:dyDescent="0.2">
      <c r="AG1176" s="129"/>
    </row>
    <row r="1177" spans="33:33" s="127" customFormat="1" x14ac:dyDescent="0.2">
      <c r="AG1177" s="129"/>
    </row>
    <row r="1178" spans="33:33" s="127" customFormat="1" x14ac:dyDescent="0.2">
      <c r="AG1178" s="129"/>
    </row>
    <row r="1179" spans="33:33" s="127" customFormat="1" x14ac:dyDescent="0.2">
      <c r="AG1179" s="129"/>
    </row>
    <row r="1180" spans="33:33" s="127" customFormat="1" x14ac:dyDescent="0.2">
      <c r="AG1180" s="129"/>
    </row>
    <row r="1181" spans="33:33" s="127" customFormat="1" x14ac:dyDescent="0.2">
      <c r="AG1181" s="129"/>
    </row>
    <row r="1182" spans="33:33" s="127" customFormat="1" x14ac:dyDescent="0.2">
      <c r="AG1182" s="129"/>
    </row>
    <row r="1183" spans="33:33" s="127" customFormat="1" x14ac:dyDescent="0.2">
      <c r="AG1183" s="129"/>
    </row>
    <row r="1184" spans="33:33" s="127" customFormat="1" x14ac:dyDescent="0.2">
      <c r="AG1184" s="129"/>
    </row>
    <row r="1185" spans="33:33" s="127" customFormat="1" x14ac:dyDescent="0.2">
      <c r="AG1185" s="129"/>
    </row>
    <row r="1186" spans="33:33" s="127" customFormat="1" x14ac:dyDescent="0.2">
      <c r="AG1186" s="129"/>
    </row>
    <row r="1187" spans="33:33" s="127" customFormat="1" x14ac:dyDescent="0.2">
      <c r="AG1187" s="129"/>
    </row>
    <row r="1188" spans="33:33" s="127" customFormat="1" x14ac:dyDescent="0.2">
      <c r="AG1188" s="129"/>
    </row>
    <row r="1189" spans="33:33" s="127" customFormat="1" x14ac:dyDescent="0.2">
      <c r="AG1189" s="129"/>
    </row>
    <row r="1190" spans="33:33" s="127" customFormat="1" x14ac:dyDescent="0.2">
      <c r="AG1190" s="129"/>
    </row>
    <row r="1191" spans="33:33" s="127" customFormat="1" x14ac:dyDescent="0.2">
      <c r="AG1191" s="129"/>
    </row>
    <row r="1192" spans="33:33" s="127" customFormat="1" x14ac:dyDescent="0.2">
      <c r="AG1192" s="129"/>
    </row>
    <row r="1193" spans="33:33" s="127" customFormat="1" x14ac:dyDescent="0.2">
      <c r="AG1193" s="129"/>
    </row>
    <row r="1194" spans="33:33" s="127" customFormat="1" x14ac:dyDescent="0.2">
      <c r="AG1194" s="129"/>
    </row>
    <row r="1195" spans="33:33" s="127" customFormat="1" x14ac:dyDescent="0.2">
      <c r="AG1195" s="129"/>
    </row>
    <row r="1196" spans="33:33" s="127" customFormat="1" x14ac:dyDescent="0.2">
      <c r="AG1196" s="129"/>
    </row>
    <row r="1197" spans="33:33" s="127" customFormat="1" x14ac:dyDescent="0.2">
      <c r="AG1197" s="129"/>
    </row>
    <row r="1198" spans="33:33" s="127" customFormat="1" x14ac:dyDescent="0.2">
      <c r="AG1198" s="129"/>
    </row>
    <row r="1199" spans="33:33" s="127" customFormat="1" x14ac:dyDescent="0.2">
      <c r="AG1199" s="129"/>
    </row>
    <row r="1200" spans="33:33" s="127" customFormat="1" x14ac:dyDescent="0.2">
      <c r="AG1200" s="129"/>
    </row>
    <row r="1201" spans="33:33" s="127" customFormat="1" x14ac:dyDescent="0.2">
      <c r="AG1201" s="129"/>
    </row>
    <row r="1202" spans="33:33" s="127" customFormat="1" x14ac:dyDescent="0.2">
      <c r="AG1202" s="129"/>
    </row>
    <row r="1203" spans="33:33" s="127" customFormat="1" x14ac:dyDescent="0.2">
      <c r="AG1203" s="129"/>
    </row>
    <row r="1204" spans="33:33" s="127" customFormat="1" x14ac:dyDescent="0.2">
      <c r="AG1204" s="129"/>
    </row>
    <row r="1205" spans="33:33" s="127" customFormat="1" x14ac:dyDescent="0.2">
      <c r="AG1205" s="129"/>
    </row>
    <row r="1206" spans="33:33" s="127" customFormat="1" x14ac:dyDescent="0.2">
      <c r="AG1206" s="129"/>
    </row>
    <row r="1207" spans="33:33" s="127" customFormat="1" x14ac:dyDescent="0.2">
      <c r="AG1207" s="129"/>
    </row>
    <row r="1208" spans="33:33" s="127" customFormat="1" x14ac:dyDescent="0.2">
      <c r="AG1208" s="129"/>
    </row>
    <row r="1209" spans="33:33" s="127" customFormat="1" x14ac:dyDescent="0.2">
      <c r="AG1209" s="129"/>
    </row>
    <row r="1210" spans="33:33" s="127" customFormat="1" x14ac:dyDescent="0.2">
      <c r="AG1210" s="129"/>
    </row>
    <row r="1211" spans="33:33" s="127" customFormat="1" x14ac:dyDescent="0.2">
      <c r="AG1211" s="129"/>
    </row>
    <row r="1212" spans="33:33" s="127" customFormat="1" x14ac:dyDescent="0.2">
      <c r="AG1212" s="129"/>
    </row>
    <row r="1213" spans="33:33" s="127" customFormat="1" x14ac:dyDescent="0.2">
      <c r="AG1213" s="129"/>
    </row>
    <row r="1214" spans="33:33" s="127" customFormat="1" x14ac:dyDescent="0.2">
      <c r="AG1214" s="129"/>
    </row>
    <row r="1215" spans="33:33" s="127" customFormat="1" x14ac:dyDescent="0.2">
      <c r="AG1215" s="129"/>
    </row>
    <row r="1216" spans="33:33" s="127" customFormat="1" x14ac:dyDescent="0.2">
      <c r="AG1216" s="129"/>
    </row>
    <row r="1217" spans="33:33" s="127" customFormat="1" x14ac:dyDescent="0.2">
      <c r="AG1217" s="129"/>
    </row>
    <row r="1218" spans="33:33" s="127" customFormat="1" x14ac:dyDescent="0.2">
      <c r="AG1218" s="129"/>
    </row>
    <row r="1219" spans="33:33" s="127" customFormat="1" x14ac:dyDescent="0.2">
      <c r="AG1219" s="129"/>
    </row>
    <row r="1220" spans="33:33" s="127" customFormat="1" x14ac:dyDescent="0.2">
      <c r="AG1220" s="129"/>
    </row>
    <row r="1221" spans="33:33" s="127" customFormat="1" x14ac:dyDescent="0.2">
      <c r="AG1221" s="129"/>
    </row>
    <row r="1222" spans="33:33" s="127" customFormat="1" x14ac:dyDescent="0.2">
      <c r="AG1222" s="129"/>
    </row>
    <row r="1223" spans="33:33" s="127" customFormat="1" x14ac:dyDescent="0.2">
      <c r="AG1223" s="129"/>
    </row>
    <row r="1224" spans="33:33" s="127" customFormat="1" x14ac:dyDescent="0.2">
      <c r="AG1224" s="129"/>
    </row>
    <row r="1225" spans="33:33" s="127" customFormat="1" x14ac:dyDescent="0.2">
      <c r="AG1225" s="129"/>
    </row>
    <row r="1226" spans="33:33" s="127" customFormat="1" x14ac:dyDescent="0.2">
      <c r="AG1226" s="129"/>
    </row>
    <row r="1227" spans="33:33" s="127" customFormat="1" x14ac:dyDescent="0.2">
      <c r="AG1227" s="129"/>
    </row>
    <row r="1228" spans="33:33" s="127" customFormat="1" x14ac:dyDescent="0.2">
      <c r="AG1228" s="129"/>
    </row>
    <row r="1229" spans="33:33" s="127" customFormat="1" x14ac:dyDescent="0.2">
      <c r="AG1229" s="129"/>
    </row>
    <row r="1230" spans="33:33" s="127" customFormat="1" x14ac:dyDescent="0.2">
      <c r="AG1230" s="129"/>
    </row>
    <row r="1231" spans="33:33" s="127" customFormat="1" x14ac:dyDescent="0.2">
      <c r="AG1231" s="129"/>
    </row>
    <row r="1232" spans="33:33" s="127" customFormat="1" x14ac:dyDescent="0.2">
      <c r="AG1232" s="129"/>
    </row>
    <row r="1233" spans="33:33" s="127" customFormat="1" x14ac:dyDescent="0.2">
      <c r="AG1233" s="129"/>
    </row>
    <row r="1234" spans="33:33" s="127" customFormat="1" x14ac:dyDescent="0.2">
      <c r="AG1234" s="129"/>
    </row>
    <row r="1235" spans="33:33" s="127" customFormat="1" x14ac:dyDescent="0.2">
      <c r="AG1235" s="129"/>
    </row>
    <row r="1236" spans="33:33" s="127" customFormat="1" x14ac:dyDescent="0.2">
      <c r="AG1236" s="129"/>
    </row>
    <row r="1237" spans="33:33" s="127" customFormat="1" x14ac:dyDescent="0.2">
      <c r="AG1237" s="129"/>
    </row>
    <row r="1238" spans="33:33" s="127" customFormat="1" x14ac:dyDescent="0.2">
      <c r="AG1238" s="129"/>
    </row>
    <row r="1239" spans="33:33" s="127" customFormat="1" x14ac:dyDescent="0.2">
      <c r="AG1239" s="129"/>
    </row>
    <row r="1240" spans="33:33" s="127" customFormat="1" x14ac:dyDescent="0.2">
      <c r="AG1240" s="129"/>
    </row>
    <row r="1241" spans="33:33" s="127" customFormat="1" x14ac:dyDescent="0.2">
      <c r="AG1241" s="129"/>
    </row>
    <row r="1242" spans="33:33" s="127" customFormat="1" x14ac:dyDescent="0.2">
      <c r="AG1242" s="129"/>
    </row>
    <row r="1243" spans="33:33" s="127" customFormat="1" x14ac:dyDescent="0.2">
      <c r="AG1243" s="129"/>
    </row>
    <row r="1244" spans="33:33" s="127" customFormat="1" x14ac:dyDescent="0.2">
      <c r="AG1244" s="129"/>
    </row>
    <row r="1245" spans="33:33" s="127" customFormat="1" x14ac:dyDescent="0.2">
      <c r="AG1245" s="129"/>
    </row>
    <row r="1246" spans="33:33" s="127" customFormat="1" x14ac:dyDescent="0.2">
      <c r="AG1246" s="129"/>
    </row>
    <row r="1247" spans="33:33" s="127" customFormat="1" x14ac:dyDescent="0.2">
      <c r="AG1247" s="129"/>
    </row>
    <row r="1248" spans="33:33" s="127" customFormat="1" x14ac:dyDescent="0.2">
      <c r="AG1248" s="129"/>
    </row>
    <row r="1249" spans="33:33" s="127" customFormat="1" x14ac:dyDescent="0.2">
      <c r="AG1249" s="129"/>
    </row>
    <row r="1250" spans="33:33" s="127" customFormat="1" x14ac:dyDescent="0.2">
      <c r="AG1250" s="129"/>
    </row>
    <row r="1251" spans="33:33" s="127" customFormat="1" x14ac:dyDescent="0.2">
      <c r="AG1251" s="129"/>
    </row>
    <row r="1252" spans="33:33" s="127" customFormat="1" x14ac:dyDescent="0.2">
      <c r="AG1252" s="129"/>
    </row>
    <row r="1253" spans="33:33" s="127" customFormat="1" x14ac:dyDescent="0.2">
      <c r="AG1253" s="129"/>
    </row>
    <row r="1254" spans="33:33" s="127" customFormat="1" x14ac:dyDescent="0.2">
      <c r="AG1254" s="129"/>
    </row>
    <row r="1255" spans="33:33" s="127" customFormat="1" x14ac:dyDescent="0.2">
      <c r="AG1255" s="129"/>
    </row>
    <row r="1256" spans="33:33" s="127" customFormat="1" x14ac:dyDescent="0.2">
      <c r="AG1256" s="129"/>
    </row>
    <row r="1257" spans="33:33" s="127" customFormat="1" x14ac:dyDescent="0.2">
      <c r="AG1257" s="129"/>
    </row>
    <row r="1258" spans="33:33" s="127" customFormat="1" x14ac:dyDescent="0.2">
      <c r="AG1258" s="129"/>
    </row>
    <row r="1259" spans="33:33" s="127" customFormat="1" x14ac:dyDescent="0.2">
      <c r="AG1259" s="129"/>
    </row>
    <row r="1260" spans="33:33" s="127" customFormat="1" x14ac:dyDescent="0.2">
      <c r="AG1260" s="129"/>
    </row>
    <row r="1261" spans="33:33" s="127" customFormat="1" x14ac:dyDescent="0.2">
      <c r="AG1261" s="129"/>
    </row>
    <row r="1262" spans="33:33" s="127" customFormat="1" x14ac:dyDescent="0.2">
      <c r="AG1262" s="129"/>
    </row>
    <row r="1263" spans="33:33" s="127" customFormat="1" x14ac:dyDescent="0.2">
      <c r="AG1263" s="129"/>
    </row>
    <row r="1264" spans="33:33" s="127" customFormat="1" x14ac:dyDescent="0.2">
      <c r="AG1264" s="129"/>
    </row>
    <row r="1265" spans="33:33" s="127" customFormat="1" x14ac:dyDescent="0.2">
      <c r="AG1265" s="129"/>
    </row>
    <row r="1266" spans="33:33" s="127" customFormat="1" x14ac:dyDescent="0.2">
      <c r="AG1266" s="129"/>
    </row>
    <row r="1267" spans="33:33" s="127" customFormat="1" x14ac:dyDescent="0.2">
      <c r="AG1267" s="129"/>
    </row>
    <row r="1268" spans="33:33" s="127" customFormat="1" x14ac:dyDescent="0.2">
      <c r="AG1268" s="129"/>
    </row>
    <row r="1269" spans="33:33" s="127" customFormat="1" x14ac:dyDescent="0.2">
      <c r="AG1269" s="129"/>
    </row>
    <row r="1270" spans="33:33" s="127" customFormat="1" x14ac:dyDescent="0.2">
      <c r="AG1270" s="129"/>
    </row>
    <row r="1271" spans="33:33" s="127" customFormat="1" x14ac:dyDescent="0.2">
      <c r="AG1271" s="129"/>
    </row>
    <row r="1272" spans="33:33" s="127" customFormat="1" x14ac:dyDescent="0.2">
      <c r="AG1272" s="129"/>
    </row>
    <row r="1273" spans="33:33" s="127" customFormat="1" x14ac:dyDescent="0.2">
      <c r="AG1273" s="129"/>
    </row>
    <row r="1274" spans="33:33" s="127" customFormat="1" x14ac:dyDescent="0.2">
      <c r="AG1274" s="129"/>
    </row>
    <row r="1275" spans="33:33" s="127" customFormat="1" x14ac:dyDescent="0.2">
      <c r="AG1275" s="129"/>
    </row>
    <row r="1276" spans="33:33" s="127" customFormat="1" x14ac:dyDescent="0.2">
      <c r="AG1276" s="129"/>
    </row>
    <row r="1277" spans="33:33" s="127" customFormat="1" x14ac:dyDescent="0.2">
      <c r="AG1277" s="129"/>
    </row>
    <row r="1278" spans="33:33" s="127" customFormat="1" x14ac:dyDescent="0.2">
      <c r="AG1278" s="129"/>
    </row>
    <row r="1279" spans="33:33" s="127" customFormat="1" x14ac:dyDescent="0.2">
      <c r="AG1279" s="129"/>
    </row>
    <row r="1280" spans="33:33" s="127" customFormat="1" x14ac:dyDescent="0.2">
      <c r="AG1280" s="129"/>
    </row>
    <row r="1281" spans="33:33" s="127" customFormat="1" x14ac:dyDescent="0.2">
      <c r="AG1281" s="129"/>
    </row>
    <row r="1282" spans="33:33" s="127" customFormat="1" x14ac:dyDescent="0.2">
      <c r="AG1282" s="129"/>
    </row>
    <row r="1283" spans="33:33" s="127" customFormat="1" x14ac:dyDescent="0.2">
      <c r="AG1283" s="129"/>
    </row>
    <row r="1284" spans="33:33" s="127" customFormat="1" x14ac:dyDescent="0.2">
      <c r="AG1284" s="129"/>
    </row>
    <row r="1285" spans="33:33" s="127" customFormat="1" x14ac:dyDescent="0.2">
      <c r="AG1285" s="129"/>
    </row>
    <row r="1286" spans="33:33" s="127" customFormat="1" x14ac:dyDescent="0.2">
      <c r="AG1286" s="129"/>
    </row>
    <row r="1287" spans="33:33" s="127" customFormat="1" x14ac:dyDescent="0.2">
      <c r="AG1287" s="129"/>
    </row>
    <row r="1288" spans="33:33" s="127" customFormat="1" x14ac:dyDescent="0.2">
      <c r="AG1288" s="129"/>
    </row>
    <row r="1289" spans="33:33" s="127" customFormat="1" x14ac:dyDescent="0.2">
      <c r="AG1289" s="129"/>
    </row>
    <row r="1290" spans="33:33" s="127" customFormat="1" x14ac:dyDescent="0.2">
      <c r="AG1290" s="129"/>
    </row>
    <row r="1291" spans="33:33" s="127" customFormat="1" x14ac:dyDescent="0.2">
      <c r="AG1291" s="129"/>
    </row>
    <row r="1292" spans="33:33" s="127" customFormat="1" x14ac:dyDescent="0.2">
      <c r="AG1292" s="129"/>
    </row>
    <row r="1293" spans="33:33" s="127" customFormat="1" x14ac:dyDescent="0.2">
      <c r="AG1293" s="129"/>
    </row>
    <row r="1294" spans="33:33" s="127" customFormat="1" x14ac:dyDescent="0.2">
      <c r="AG1294" s="129"/>
    </row>
    <row r="1295" spans="33:33" s="127" customFormat="1" x14ac:dyDescent="0.2">
      <c r="AG1295" s="129"/>
    </row>
    <row r="1296" spans="33:33" s="127" customFormat="1" x14ac:dyDescent="0.2">
      <c r="AG1296" s="129"/>
    </row>
    <row r="1297" spans="33:33" s="127" customFormat="1" x14ac:dyDescent="0.2">
      <c r="AG1297" s="129"/>
    </row>
    <row r="1298" spans="33:33" s="127" customFormat="1" x14ac:dyDescent="0.2">
      <c r="AG1298" s="129"/>
    </row>
    <row r="1299" spans="33:33" s="127" customFormat="1" x14ac:dyDescent="0.2">
      <c r="AG1299" s="129"/>
    </row>
    <row r="1300" spans="33:33" s="127" customFormat="1" x14ac:dyDescent="0.2">
      <c r="AG1300" s="129"/>
    </row>
    <row r="1301" spans="33:33" s="127" customFormat="1" x14ac:dyDescent="0.2">
      <c r="AG1301" s="129"/>
    </row>
    <row r="1302" spans="33:33" s="127" customFormat="1" x14ac:dyDescent="0.2">
      <c r="AG1302" s="129"/>
    </row>
    <row r="1303" spans="33:33" s="127" customFormat="1" x14ac:dyDescent="0.2">
      <c r="AG1303" s="129"/>
    </row>
    <row r="1304" spans="33:33" s="127" customFormat="1" x14ac:dyDescent="0.2">
      <c r="AG1304" s="129"/>
    </row>
    <row r="1305" spans="33:33" s="127" customFormat="1" x14ac:dyDescent="0.2">
      <c r="AG1305" s="129"/>
    </row>
    <row r="1306" spans="33:33" s="127" customFormat="1" x14ac:dyDescent="0.2">
      <c r="AG1306" s="129"/>
    </row>
    <row r="1307" spans="33:33" s="127" customFormat="1" x14ac:dyDescent="0.2">
      <c r="AG1307" s="129"/>
    </row>
    <row r="1308" spans="33:33" s="127" customFormat="1" x14ac:dyDescent="0.2">
      <c r="AG1308" s="129"/>
    </row>
    <row r="1309" spans="33:33" s="127" customFormat="1" x14ac:dyDescent="0.2">
      <c r="AG1309" s="129"/>
    </row>
    <row r="1310" spans="33:33" s="127" customFormat="1" x14ac:dyDescent="0.2">
      <c r="AG1310" s="129"/>
    </row>
    <row r="1311" spans="33:33" s="127" customFormat="1" x14ac:dyDescent="0.2">
      <c r="AG1311" s="129"/>
    </row>
    <row r="1312" spans="33:33" s="127" customFormat="1" x14ac:dyDescent="0.2">
      <c r="AG1312" s="129"/>
    </row>
    <row r="1313" spans="33:33" s="127" customFormat="1" x14ac:dyDescent="0.2">
      <c r="AG1313" s="129"/>
    </row>
    <row r="1314" spans="33:33" s="127" customFormat="1" x14ac:dyDescent="0.2">
      <c r="AG1314" s="129"/>
    </row>
    <row r="1315" spans="33:33" s="127" customFormat="1" x14ac:dyDescent="0.2">
      <c r="AG1315" s="129"/>
    </row>
    <row r="1316" spans="33:33" s="127" customFormat="1" x14ac:dyDescent="0.2">
      <c r="AG1316" s="129"/>
    </row>
    <row r="1317" spans="33:33" s="127" customFormat="1" x14ac:dyDescent="0.2">
      <c r="AG1317" s="129"/>
    </row>
    <row r="1318" spans="33:33" s="127" customFormat="1" x14ac:dyDescent="0.2">
      <c r="AG1318" s="129"/>
    </row>
    <row r="1319" spans="33:33" s="127" customFormat="1" x14ac:dyDescent="0.2">
      <c r="AG1319" s="129"/>
    </row>
    <row r="1320" spans="33:33" s="127" customFormat="1" x14ac:dyDescent="0.2">
      <c r="AG1320" s="129"/>
    </row>
    <row r="1321" spans="33:33" s="127" customFormat="1" x14ac:dyDescent="0.2">
      <c r="AG1321" s="129"/>
    </row>
    <row r="1322" spans="33:33" s="127" customFormat="1" x14ac:dyDescent="0.2">
      <c r="AG1322" s="129"/>
    </row>
    <row r="1323" spans="33:33" s="127" customFormat="1" x14ac:dyDescent="0.2">
      <c r="AG1323" s="129"/>
    </row>
    <row r="1324" spans="33:33" s="127" customFormat="1" x14ac:dyDescent="0.2">
      <c r="AG1324" s="129"/>
    </row>
    <row r="1325" spans="33:33" s="127" customFormat="1" x14ac:dyDescent="0.2">
      <c r="AG1325" s="129"/>
    </row>
    <row r="1326" spans="33:33" s="127" customFormat="1" x14ac:dyDescent="0.2">
      <c r="AG1326" s="129"/>
    </row>
    <row r="1327" spans="33:33" s="127" customFormat="1" x14ac:dyDescent="0.2">
      <c r="AG1327" s="129"/>
    </row>
    <row r="1328" spans="33:33" s="127" customFormat="1" x14ac:dyDescent="0.2">
      <c r="AG1328" s="129"/>
    </row>
    <row r="1329" spans="33:33" s="127" customFormat="1" x14ac:dyDescent="0.2">
      <c r="AG1329" s="129"/>
    </row>
    <row r="1330" spans="33:33" s="127" customFormat="1" x14ac:dyDescent="0.2">
      <c r="AG1330" s="129"/>
    </row>
    <row r="1331" spans="33:33" s="127" customFormat="1" x14ac:dyDescent="0.2">
      <c r="AG1331" s="129"/>
    </row>
    <row r="1332" spans="33:33" s="127" customFormat="1" x14ac:dyDescent="0.2">
      <c r="AG1332" s="129"/>
    </row>
    <row r="1333" spans="33:33" s="127" customFormat="1" x14ac:dyDescent="0.2">
      <c r="AG1333" s="129"/>
    </row>
    <row r="1334" spans="33:33" s="127" customFormat="1" x14ac:dyDescent="0.2">
      <c r="AG1334" s="129"/>
    </row>
    <row r="1335" spans="33:33" s="127" customFormat="1" x14ac:dyDescent="0.2">
      <c r="AG1335" s="129"/>
    </row>
    <row r="1336" spans="33:33" s="127" customFormat="1" x14ac:dyDescent="0.2">
      <c r="AG1336" s="129"/>
    </row>
    <row r="1337" spans="33:33" s="127" customFormat="1" x14ac:dyDescent="0.2">
      <c r="AG1337" s="129"/>
    </row>
    <row r="1338" spans="33:33" s="127" customFormat="1" x14ac:dyDescent="0.2">
      <c r="AG1338" s="129"/>
    </row>
    <row r="1339" spans="33:33" s="127" customFormat="1" x14ac:dyDescent="0.2">
      <c r="AG1339" s="129"/>
    </row>
    <row r="1340" spans="33:33" s="127" customFormat="1" x14ac:dyDescent="0.2">
      <c r="AG1340" s="129"/>
    </row>
    <row r="1341" spans="33:33" s="127" customFormat="1" x14ac:dyDescent="0.2">
      <c r="AG1341" s="129"/>
    </row>
    <row r="1342" spans="33:33" s="127" customFormat="1" x14ac:dyDescent="0.2">
      <c r="AG1342" s="129"/>
    </row>
    <row r="1343" spans="33:33" s="127" customFormat="1" x14ac:dyDescent="0.2">
      <c r="AG1343" s="129"/>
    </row>
    <row r="1344" spans="33:33" s="127" customFormat="1" x14ac:dyDescent="0.2">
      <c r="AG1344" s="129"/>
    </row>
    <row r="1345" spans="33:33" s="127" customFormat="1" x14ac:dyDescent="0.2">
      <c r="AG1345" s="129"/>
    </row>
    <row r="1346" spans="33:33" s="127" customFormat="1" x14ac:dyDescent="0.2">
      <c r="AG1346" s="129"/>
    </row>
    <row r="1347" spans="33:33" s="127" customFormat="1" x14ac:dyDescent="0.2">
      <c r="AG1347" s="129"/>
    </row>
    <row r="1348" spans="33:33" s="127" customFormat="1" x14ac:dyDescent="0.2">
      <c r="AG1348" s="129"/>
    </row>
    <row r="1349" spans="33:33" s="127" customFormat="1" x14ac:dyDescent="0.2">
      <c r="AG1349" s="129"/>
    </row>
    <row r="1350" spans="33:33" s="127" customFormat="1" x14ac:dyDescent="0.2">
      <c r="AG1350" s="129"/>
    </row>
    <row r="1351" spans="33:33" s="127" customFormat="1" x14ac:dyDescent="0.2">
      <c r="AG1351" s="129"/>
    </row>
    <row r="1352" spans="33:33" s="127" customFormat="1" x14ac:dyDescent="0.2">
      <c r="AG1352" s="129"/>
    </row>
    <row r="1353" spans="33:33" s="127" customFormat="1" x14ac:dyDescent="0.2">
      <c r="AG1353" s="129"/>
    </row>
    <row r="1354" spans="33:33" s="127" customFormat="1" x14ac:dyDescent="0.2">
      <c r="AG1354" s="129"/>
    </row>
    <row r="1355" spans="33:33" s="127" customFormat="1" x14ac:dyDescent="0.2">
      <c r="AG1355" s="129"/>
    </row>
    <row r="1356" spans="33:33" s="127" customFormat="1" x14ac:dyDescent="0.2">
      <c r="AG1356" s="129"/>
    </row>
    <row r="1357" spans="33:33" s="127" customFormat="1" x14ac:dyDescent="0.2">
      <c r="AG1357" s="129"/>
    </row>
    <row r="1358" spans="33:33" s="127" customFormat="1" x14ac:dyDescent="0.2">
      <c r="AG1358" s="129"/>
    </row>
    <row r="1359" spans="33:33" s="127" customFormat="1" x14ac:dyDescent="0.2">
      <c r="AG1359" s="129"/>
    </row>
    <row r="1360" spans="33:33" s="127" customFormat="1" x14ac:dyDescent="0.2">
      <c r="AG1360" s="129"/>
    </row>
    <row r="1361" spans="33:33" s="127" customFormat="1" x14ac:dyDescent="0.2">
      <c r="AG1361" s="129"/>
    </row>
    <row r="1362" spans="33:33" s="127" customFormat="1" x14ac:dyDescent="0.2">
      <c r="AG1362" s="129"/>
    </row>
    <row r="1363" spans="33:33" s="127" customFormat="1" x14ac:dyDescent="0.2">
      <c r="AG1363" s="129"/>
    </row>
    <row r="1364" spans="33:33" s="127" customFormat="1" x14ac:dyDescent="0.2">
      <c r="AG1364" s="129"/>
    </row>
    <row r="1365" spans="33:33" s="127" customFormat="1" x14ac:dyDescent="0.2">
      <c r="AG1365" s="129"/>
    </row>
    <row r="1366" spans="33:33" s="127" customFormat="1" x14ac:dyDescent="0.2">
      <c r="AG1366" s="129"/>
    </row>
    <row r="1367" spans="33:33" s="127" customFormat="1" x14ac:dyDescent="0.2">
      <c r="AG1367" s="129"/>
    </row>
    <row r="1368" spans="33:33" s="127" customFormat="1" x14ac:dyDescent="0.2">
      <c r="AG1368" s="129"/>
    </row>
    <row r="1369" spans="33:33" s="127" customFormat="1" x14ac:dyDescent="0.2">
      <c r="AG1369" s="129"/>
    </row>
    <row r="1370" spans="33:33" s="127" customFormat="1" x14ac:dyDescent="0.2">
      <c r="AG1370" s="129"/>
    </row>
    <row r="1371" spans="33:33" s="127" customFormat="1" x14ac:dyDescent="0.2">
      <c r="AG1371" s="129"/>
    </row>
    <row r="1372" spans="33:33" s="127" customFormat="1" x14ac:dyDescent="0.2">
      <c r="AG1372" s="129"/>
    </row>
    <row r="1373" spans="33:33" s="127" customFormat="1" x14ac:dyDescent="0.2">
      <c r="AG1373" s="129"/>
    </row>
    <row r="1374" spans="33:33" s="127" customFormat="1" x14ac:dyDescent="0.2">
      <c r="AG1374" s="129"/>
    </row>
    <row r="1375" spans="33:33" s="127" customFormat="1" x14ac:dyDescent="0.2">
      <c r="AG1375" s="129"/>
    </row>
    <row r="1376" spans="33:33" s="127" customFormat="1" x14ac:dyDescent="0.2">
      <c r="AG1376" s="129"/>
    </row>
    <row r="1377" spans="33:33" s="127" customFormat="1" x14ac:dyDescent="0.2">
      <c r="AG1377" s="129"/>
    </row>
    <row r="1378" spans="33:33" s="127" customFormat="1" x14ac:dyDescent="0.2">
      <c r="AG1378" s="129"/>
    </row>
    <row r="1379" spans="33:33" s="127" customFormat="1" x14ac:dyDescent="0.2">
      <c r="AG1379" s="129"/>
    </row>
    <row r="1380" spans="33:33" s="127" customFormat="1" x14ac:dyDescent="0.2">
      <c r="AG1380" s="129"/>
    </row>
    <row r="1381" spans="33:33" s="127" customFormat="1" x14ac:dyDescent="0.2">
      <c r="AG1381" s="129"/>
    </row>
    <row r="1382" spans="33:33" s="127" customFormat="1" x14ac:dyDescent="0.2">
      <c r="AG1382" s="129"/>
    </row>
    <row r="1383" spans="33:33" s="127" customFormat="1" x14ac:dyDescent="0.2">
      <c r="AG1383" s="129"/>
    </row>
    <row r="1384" spans="33:33" s="127" customFormat="1" x14ac:dyDescent="0.2">
      <c r="AG1384" s="129"/>
    </row>
    <row r="1385" spans="33:33" s="127" customFormat="1" x14ac:dyDescent="0.2">
      <c r="AG1385" s="129"/>
    </row>
    <row r="1386" spans="33:33" s="127" customFormat="1" x14ac:dyDescent="0.2">
      <c r="AG1386" s="129"/>
    </row>
    <row r="1387" spans="33:33" s="127" customFormat="1" x14ac:dyDescent="0.2">
      <c r="AG1387" s="129"/>
    </row>
    <row r="1388" spans="33:33" s="127" customFormat="1" x14ac:dyDescent="0.2">
      <c r="AG1388" s="129"/>
    </row>
    <row r="1389" spans="33:33" s="127" customFormat="1" x14ac:dyDescent="0.2">
      <c r="AG1389" s="129"/>
    </row>
    <row r="1390" spans="33:33" s="127" customFormat="1" x14ac:dyDescent="0.2">
      <c r="AG1390" s="129"/>
    </row>
    <row r="1391" spans="33:33" s="127" customFormat="1" x14ac:dyDescent="0.2">
      <c r="AG1391" s="129"/>
    </row>
    <row r="1392" spans="33:33" s="127" customFormat="1" x14ac:dyDescent="0.2">
      <c r="AG1392" s="129"/>
    </row>
    <row r="1393" spans="33:33" s="127" customFormat="1" x14ac:dyDescent="0.2">
      <c r="AG1393" s="129"/>
    </row>
    <row r="1394" spans="33:33" s="127" customFormat="1" x14ac:dyDescent="0.2">
      <c r="AG1394" s="129"/>
    </row>
    <row r="1395" spans="33:33" s="127" customFormat="1" x14ac:dyDescent="0.2">
      <c r="AG1395" s="129"/>
    </row>
    <row r="1396" spans="33:33" s="127" customFormat="1" x14ac:dyDescent="0.2">
      <c r="AG1396" s="129"/>
    </row>
    <row r="1397" spans="33:33" s="127" customFormat="1" x14ac:dyDescent="0.2">
      <c r="AG1397" s="129"/>
    </row>
    <row r="1398" spans="33:33" s="127" customFormat="1" x14ac:dyDescent="0.2">
      <c r="AG1398" s="129"/>
    </row>
    <row r="1399" spans="33:33" s="127" customFormat="1" x14ac:dyDescent="0.2">
      <c r="AG1399" s="129"/>
    </row>
    <row r="1400" spans="33:33" s="127" customFormat="1" x14ac:dyDescent="0.2">
      <c r="AG1400" s="129"/>
    </row>
    <row r="1401" spans="33:33" s="127" customFormat="1" x14ac:dyDescent="0.2">
      <c r="AG1401" s="129"/>
    </row>
    <row r="1402" spans="33:33" s="127" customFormat="1" x14ac:dyDescent="0.2">
      <c r="AG1402" s="129"/>
    </row>
    <row r="1403" spans="33:33" s="127" customFormat="1" x14ac:dyDescent="0.2">
      <c r="AG1403" s="129"/>
    </row>
    <row r="1404" spans="33:33" s="127" customFormat="1" x14ac:dyDescent="0.2">
      <c r="AG1404" s="129"/>
    </row>
    <row r="1405" spans="33:33" s="127" customFormat="1" x14ac:dyDescent="0.2">
      <c r="AG1405" s="129"/>
    </row>
    <row r="1406" spans="33:33" s="127" customFormat="1" x14ac:dyDescent="0.2">
      <c r="AG1406" s="129"/>
    </row>
    <row r="1407" spans="33:33" s="127" customFormat="1" x14ac:dyDescent="0.2">
      <c r="AG1407" s="129"/>
    </row>
    <row r="1408" spans="33:33" s="127" customFormat="1" x14ac:dyDescent="0.2">
      <c r="AG1408" s="129"/>
    </row>
    <row r="1409" spans="33:33" s="127" customFormat="1" x14ac:dyDescent="0.2">
      <c r="AG1409" s="129"/>
    </row>
    <row r="1410" spans="33:33" s="127" customFormat="1" x14ac:dyDescent="0.2">
      <c r="AG1410" s="129"/>
    </row>
    <row r="1411" spans="33:33" s="127" customFormat="1" x14ac:dyDescent="0.2">
      <c r="AG1411" s="129"/>
    </row>
    <row r="1412" spans="33:33" s="127" customFormat="1" x14ac:dyDescent="0.2">
      <c r="AG1412" s="129"/>
    </row>
    <row r="1413" spans="33:33" s="127" customFormat="1" x14ac:dyDescent="0.2">
      <c r="AG1413" s="129"/>
    </row>
    <row r="1414" spans="33:33" s="127" customFormat="1" x14ac:dyDescent="0.2">
      <c r="AG1414" s="129"/>
    </row>
    <row r="1415" spans="33:33" s="127" customFormat="1" x14ac:dyDescent="0.2">
      <c r="AG1415" s="129"/>
    </row>
    <row r="1416" spans="33:33" s="127" customFormat="1" x14ac:dyDescent="0.2">
      <c r="AG1416" s="129"/>
    </row>
    <row r="1417" spans="33:33" s="127" customFormat="1" x14ac:dyDescent="0.2">
      <c r="AG1417" s="129"/>
    </row>
    <row r="1418" spans="33:33" s="127" customFormat="1" x14ac:dyDescent="0.2">
      <c r="AG1418" s="129"/>
    </row>
    <row r="1419" spans="33:33" s="127" customFormat="1" x14ac:dyDescent="0.2">
      <c r="AG1419" s="129"/>
    </row>
    <row r="1420" spans="33:33" s="127" customFormat="1" x14ac:dyDescent="0.2">
      <c r="AG1420" s="129"/>
    </row>
    <row r="1421" spans="33:33" s="127" customFormat="1" x14ac:dyDescent="0.2">
      <c r="AG1421" s="129"/>
    </row>
    <row r="1422" spans="33:33" s="127" customFormat="1" x14ac:dyDescent="0.2">
      <c r="AG1422" s="129"/>
    </row>
    <row r="1423" spans="33:33" s="127" customFormat="1" x14ac:dyDescent="0.2">
      <c r="AG1423" s="129"/>
    </row>
    <row r="1424" spans="33:33" s="127" customFormat="1" x14ac:dyDescent="0.2">
      <c r="AG1424" s="129"/>
    </row>
    <row r="1425" spans="33:33" s="127" customFormat="1" x14ac:dyDescent="0.2">
      <c r="AG1425" s="129"/>
    </row>
    <row r="1426" spans="33:33" s="127" customFormat="1" x14ac:dyDescent="0.2">
      <c r="AG1426" s="129"/>
    </row>
    <row r="1427" spans="33:33" s="127" customFormat="1" x14ac:dyDescent="0.2">
      <c r="AG1427" s="129"/>
    </row>
    <row r="1428" spans="33:33" s="127" customFormat="1" x14ac:dyDescent="0.2">
      <c r="AG1428" s="129"/>
    </row>
    <row r="1429" spans="33:33" s="127" customFormat="1" x14ac:dyDescent="0.2">
      <c r="AG1429" s="129"/>
    </row>
    <row r="1430" spans="33:33" s="127" customFormat="1" x14ac:dyDescent="0.2">
      <c r="AG1430" s="129"/>
    </row>
    <row r="1431" spans="33:33" s="127" customFormat="1" x14ac:dyDescent="0.2">
      <c r="AG1431" s="129"/>
    </row>
    <row r="1432" spans="33:33" s="127" customFormat="1" x14ac:dyDescent="0.2">
      <c r="AG1432" s="129"/>
    </row>
    <row r="1433" spans="33:33" s="127" customFormat="1" x14ac:dyDescent="0.2">
      <c r="AG1433" s="129"/>
    </row>
    <row r="1434" spans="33:33" s="127" customFormat="1" x14ac:dyDescent="0.2">
      <c r="AG1434" s="129"/>
    </row>
    <row r="1435" spans="33:33" s="127" customFormat="1" x14ac:dyDescent="0.2">
      <c r="AG1435" s="129"/>
    </row>
    <row r="1436" spans="33:33" s="127" customFormat="1" x14ac:dyDescent="0.2">
      <c r="AG1436" s="129"/>
    </row>
    <row r="1437" spans="33:33" s="127" customFormat="1" x14ac:dyDescent="0.2">
      <c r="AG1437" s="129"/>
    </row>
    <row r="1438" spans="33:33" s="127" customFormat="1" x14ac:dyDescent="0.2">
      <c r="AG1438" s="129"/>
    </row>
    <row r="1439" spans="33:33" s="127" customFormat="1" x14ac:dyDescent="0.2">
      <c r="AG1439" s="129"/>
    </row>
    <row r="1440" spans="33:33" s="127" customFormat="1" x14ac:dyDescent="0.2">
      <c r="AG1440" s="129"/>
    </row>
    <row r="1441" spans="33:33" s="127" customFormat="1" x14ac:dyDescent="0.2">
      <c r="AG1441" s="129"/>
    </row>
    <row r="1442" spans="33:33" s="127" customFormat="1" x14ac:dyDescent="0.2">
      <c r="AG1442" s="129"/>
    </row>
    <row r="1443" spans="33:33" s="127" customFormat="1" x14ac:dyDescent="0.2">
      <c r="AG1443" s="129"/>
    </row>
    <row r="1444" spans="33:33" s="127" customFormat="1" x14ac:dyDescent="0.2">
      <c r="AG1444" s="129"/>
    </row>
    <row r="1445" spans="33:33" s="127" customFormat="1" x14ac:dyDescent="0.2">
      <c r="AG1445" s="129"/>
    </row>
    <row r="1446" spans="33:33" s="127" customFormat="1" x14ac:dyDescent="0.2">
      <c r="AG1446" s="129"/>
    </row>
    <row r="1447" spans="33:33" s="127" customFormat="1" x14ac:dyDescent="0.2">
      <c r="AG1447" s="129"/>
    </row>
    <row r="1448" spans="33:33" s="127" customFormat="1" x14ac:dyDescent="0.2">
      <c r="AG1448" s="129"/>
    </row>
    <row r="1449" spans="33:33" s="127" customFormat="1" x14ac:dyDescent="0.2">
      <c r="AG1449" s="129"/>
    </row>
    <row r="1450" spans="33:33" s="127" customFormat="1" x14ac:dyDescent="0.2">
      <c r="AG1450" s="129"/>
    </row>
    <row r="1451" spans="33:33" s="127" customFormat="1" x14ac:dyDescent="0.2">
      <c r="AG1451" s="129"/>
    </row>
    <row r="1452" spans="33:33" s="127" customFormat="1" x14ac:dyDescent="0.2">
      <c r="AG1452" s="129"/>
    </row>
    <row r="1453" spans="33:33" s="127" customFormat="1" x14ac:dyDescent="0.2">
      <c r="AG1453" s="129"/>
    </row>
    <row r="1454" spans="33:33" s="127" customFormat="1" x14ac:dyDescent="0.2">
      <c r="AG1454" s="129"/>
    </row>
    <row r="1455" spans="33:33" s="127" customFormat="1" x14ac:dyDescent="0.2">
      <c r="AG1455" s="129"/>
    </row>
    <row r="1456" spans="33:33" s="127" customFormat="1" x14ac:dyDescent="0.2">
      <c r="AG1456" s="129"/>
    </row>
    <row r="1457" spans="33:33" s="127" customFormat="1" x14ac:dyDescent="0.2">
      <c r="AG1457" s="129"/>
    </row>
    <row r="1458" spans="33:33" s="127" customFormat="1" x14ac:dyDescent="0.2">
      <c r="AG1458" s="129"/>
    </row>
    <row r="1459" spans="33:33" s="127" customFormat="1" x14ac:dyDescent="0.2">
      <c r="AG1459" s="129"/>
    </row>
    <row r="1460" spans="33:33" s="127" customFormat="1" x14ac:dyDescent="0.2">
      <c r="AG1460" s="129"/>
    </row>
    <row r="1461" spans="33:33" s="127" customFormat="1" x14ac:dyDescent="0.2">
      <c r="AG1461" s="129"/>
    </row>
    <row r="1462" spans="33:33" s="127" customFormat="1" x14ac:dyDescent="0.2">
      <c r="AG1462" s="129"/>
    </row>
    <row r="1463" spans="33:33" s="127" customFormat="1" x14ac:dyDescent="0.2">
      <c r="AG1463" s="129"/>
    </row>
    <row r="1464" spans="33:33" s="127" customFormat="1" x14ac:dyDescent="0.2">
      <c r="AG1464" s="129"/>
    </row>
    <row r="1465" spans="33:33" s="127" customFormat="1" x14ac:dyDescent="0.2">
      <c r="AG1465" s="129"/>
    </row>
    <row r="1466" spans="33:33" s="127" customFormat="1" x14ac:dyDescent="0.2">
      <c r="AG1466" s="129"/>
    </row>
    <row r="1467" spans="33:33" s="127" customFormat="1" x14ac:dyDescent="0.2">
      <c r="AG1467" s="129"/>
    </row>
    <row r="1468" spans="33:33" s="127" customFormat="1" x14ac:dyDescent="0.2">
      <c r="AG1468" s="129"/>
    </row>
    <row r="1469" spans="33:33" s="127" customFormat="1" x14ac:dyDescent="0.2">
      <c r="AG1469" s="129"/>
    </row>
    <row r="1470" spans="33:33" s="127" customFormat="1" x14ac:dyDescent="0.2">
      <c r="AG1470" s="129"/>
    </row>
    <row r="1471" spans="33:33" s="127" customFormat="1" x14ac:dyDescent="0.2">
      <c r="AG1471" s="129"/>
    </row>
    <row r="1472" spans="33:33" s="127" customFormat="1" x14ac:dyDescent="0.2">
      <c r="AG1472" s="129"/>
    </row>
    <row r="1473" spans="33:33" s="127" customFormat="1" x14ac:dyDescent="0.2">
      <c r="AG1473" s="129"/>
    </row>
    <row r="1474" spans="33:33" s="127" customFormat="1" x14ac:dyDescent="0.2">
      <c r="AG1474" s="129"/>
    </row>
    <row r="1475" spans="33:33" s="127" customFormat="1" x14ac:dyDescent="0.2">
      <c r="AG1475" s="129"/>
    </row>
    <row r="1476" spans="33:33" s="127" customFormat="1" x14ac:dyDescent="0.2">
      <c r="AG1476" s="129"/>
    </row>
    <row r="1477" spans="33:33" s="127" customFormat="1" x14ac:dyDescent="0.2">
      <c r="AG1477" s="129"/>
    </row>
    <row r="1478" spans="33:33" s="127" customFormat="1" x14ac:dyDescent="0.2">
      <c r="AG1478" s="129"/>
    </row>
    <row r="1479" spans="33:33" s="127" customFormat="1" x14ac:dyDescent="0.2">
      <c r="AG1479" s="129"/>
    </row>
    <row r="1480" spans="33:33" s="127" customFormat="1" x14ac:dyDescent="0.2">
      <c r="AG1480" s="129"/>
    </row>
    <row r="1481" spans="33:33" s="127" customFormat="1" x14ac:dyDescent="0.2">
      <c r="AG1481" s="129"/>
    </row>
    <row r="1482" spans="33:33" s="127" customFormat="1" x14ac:dyDescent="0.2">
      <c r="AG1482" s="129"/>
    </row>
    <row r="1483" spans="33:33" s="127" customFormat="1" x14ac:dyDescent="0.2">
      <c r="AG1483" s="129"/>
    </row>
    <row r="1484" spans="33:33" s="127" customFormat="1" x14ac:dyDescent="0.2">
      <c r="AG1484" s="129"/>
    </row>
    <row r="1485" spans="33:33" s="127" customFormat="1" x14ac:dyDescent="0.2">
      <c r="AG1485" s="129"/>
    </row>
    <row r="1486" spans="33:33" s="127" customFormat="1" x14ac:dyDescent="0.2">
      <c r="AG1486" s="129"/>
    </row>
    <row r="1487" spans="33:33" s="127" customFormat="1" x14ac:dyDescent="0.2">
      <c r="AG1487" s="129"/>
    </row>
    <row r="1488" spans="33:33" s="127" customFormat="1" x14ac:dyDescent="0.2">
      <c r="AG1488" s="129"/>
    </row>
    <row r="1489" spans="33:33" s="127" customFormat="1" x14ac:dyDescent="0.2">
      <c r="AG1489" s="129"/>
    </row>
    <row r="1490" spans="33:33" s="127" customFormat="1" x14ac:dyDescent="0.2">
      <c r="AG1490" s="129"/>
    </row>
    <row r="1491" spans="33:33" s="127" customFormat="1" x14ac:dyDescent="0.2">
      <c r="AG1491" s="129"/>
    </row>
    <row r="1492" spans="33:33" s="127" customFormat="1" x14ac:dyDescent="0.2">
      <c r="AG1492" s="129"/>
    </row>
    <row r="1493" spans="33:33" s="127" customFormat="1" x14ac:dyDescent="0.2">
      <c r="AG1493" s="129"/>
    </row>
    <row r="1494" spans="33:33" s="127" customFormat="1" x14ac:dyDescent="0.2">
      <c r="AG1494" s="129"/>
    </row>
    <row r="1495" spans="33:33" s="127" customFormat="1" x14ac:dyDescent="0.2">
      <c r="AG1495" s="129"/>
    </row>
    <row r="1496" spans="33:33" s="127" customFormat="1" x14ac:dyDescent="0.2">
      <c r="AG1496" s="129"/>
    </row>
    <row r="1497" spans="33:33" s="127" customFormat="1" x14ac:dyDescent="0.2">
      <c r="AG1497" s="129"/>
    </row>
    <row r="1498" spans="33:33" s="127" customFormat="1" x14ac:dyDescent="0.2">
      <c r="AG1498" s="129"/>
    </row>
    <row r="1499" spans="33:33" s="127" customFormat="1" x14ac:dyDescent="0.2">
      <c r="AG1499" s="129"/>
    </row>
    <row r="1500" spans="33:33" s="127" customFormat="1" x14ac:dyDescent="0.2">
      <c r="AG1500" s="129"/>
    </row>
    <row r="1501" spans="33:33" s="127" customFormat="1" x14ac:dyDescent="0.2">
      <c r="AG1501" s="129"/>
    </row>
    <row r="1502" spans="33:33" s="127" customFormat="1" x14ac:dyDescent="0.2">
      <c r="AG1502" s="129"/>
    </row>
    <row r="1503" spans="33:33" s="127" customFormat="1" x14ac:dyDescent="0.2">
      <c r="AG1503" s="129"/>
    </row>
    <row r="1504" spans="33:33" s="127" customFormat="1" x14ac:dyDescent="0.2">
      <c r="AG1504" s="129"/>
    </row>
    <row r="1505" spans="33:33" s="127" customFormat="1" x14ac:dyDescent="0.2">
      <c r="AG1505" s="129"/>
    </row>
    <row r="1506" spans="33:33" s="127" customFormat="1" x14ac:dyDescent="0.2">
      <c r="AG1506" s="129"/>
    </row>
    <row r="1507" spans="33:33" s="127" customFormat="1" x14ac:dyDescent="0.2">
      <c r="AG1507" s="129"/>
    </row>
    <row r="1508" spans="33:33" s="127" customFormat="1" x14ac:dyDescent="0.2">
      <c r="AG1508" s="129"/>
    </row>
    <row r="1509" spans="33:33" s="127" customFormat="1" x14ac:dyDescent="0.2">
      <c r="AG1509" s="129"/>
    </row>
    <row r="1510" spans="33:33" s="127" customFormat="1" x14ac:dyDescent="0.2">
      <c r="AG1510" s="129"/>
    </row>
    <row r="1511" spans="33:33" s="127" customFormat="1" x14ac:dyDescent="0.2">
      <c r="AG1511" s="129"/>
    </row>
    <row r="1512" spans="33:33" s="127" customFormat="1" x14ac:dyDescent="0.2">
      <c r="AG1512" s="129"/>
    </row>
    <row r="1513" spans="33:33" s="127" customFormat="1" x14ac:dyDescent="0.2">
      <c r="AG1513" s="129"/>
    </row>
    <row r="1514" spans="33:33" s="127" customFormat="1" x14ac:dyDescent="0.2">
      <c r="AG1514" s="129"/>
    </row>
    <row r="1515" spans="33:33" s="127" customFormat="1" x14ac:dyDescent="0.2">
      <c r="AG1515" s="129"/>
    </row>
    <row r="1516" spans="33:33" s="127" customFormat="1" x14ac:dyDescent="0.2">
      <c r="AG1516" s="129"/>
    </row>
    <row r="1517" spans="33:33" s="127" customFormat="1" x14ac:dyDescent="0.2">
      <c r="AG1517" s="129"/>
    </row>
    <row r="1518" spans="33:33" s="127" customFormat="1" x14ac:dyDescent="0.2">
      <c r="AG1518" s="129"/>
    </row>
    <row r="1519" spans="33:33" s="127" customFormat="1" x14ac:dyDescent="0.2">
      <c r="AG1519" s="129"/>
    </row>
    <row r="1520" spans="33:33" s="127" customFormat="1" x14ac:dyDescent="0.2">
      <c r="AG1520" s="129"/>
    </row>
    <row r="1521" spans="33:33" s="127" customFormat="1" x14ac:dyDescent="0.2">
      <c r="AG1521" s="129"/>
    </row>
    <row r="1522" spans="33:33" s="127" customFormat="1" x14ac:dyDescent="0.2">
      <c r="AG1522" s="129"/>
    </row>
    <row r="1523" spans="33:33" s="127" customFormat="1" x14ac:dyDescent="0.2">
      <c r="AG1523" s="129"/>
    </row>
    <row r="1524" spans="33:33" s="127" customFormat="1" x14ac:dyDescent="0.2">
      <c r="AG1524" s="129"/>
    </row>
    <row r="1525" spans="33:33" s="127" customFormat="1" x14ac:dyDescent="0.2">
      <c r="AG1525" s="129"/>
    </row>
    <row r="1526" spans="33:33" s="127" customFormat="1" x14ac:dyDescent="0.2">
      <c r="AG1526" s="129"/>
    </row>
    <row r="1527" spans="33:33" s="127" customFormat="1" x14ac:dyDescent="0.2">
      <c r="AG1527" s="129"/>
    </row>
    <row r="1528" spans="33:33" s="127" customFormat="1" x14ac:dyDescent="0.2">
      <c r="AG1528" s="129"/>
    </row>
    <row r="1529" spans="33:33" s="127" customFormat="1" x14ac:dyDescent="0.2">
      <c r="AG1529" s="129"/>
    </row>
    <row r="1530" spans="33:33" s="127" customFormat="1" x14ac:dyDescent="0.2">
      <c r="AG1530" s="129"/>
    </row>
    <row r="1531" spans="33:33" s="127" customFormat="1" x14ac:dyDescent="0.2">
      <c r="AG1531" s="129"/>
    </row>
    <row r="1532" spans="33:33" s="127" customFormat="1" x14ac:dyDescent="0.2">
      <c r="AG1532" s="129"/>
    </row>
    <row r="1533" spans="33:33" s="127" customFormat="1" x14ac:dyDescent="0.2">
      <c r="AG1533" s="129"/>
    </row>
    <row r="1534" spans="33:33" s="127" customFormat="1" x14ac:dyDescent="0.2">
      <c r="AG1534" s="129"/>
    </row>
    <row r="1535" spans="33:33" s="127" customFormat="1" x14ac:dyDescent="0.2">
      <c r="AG1535" s="129"/>
    </row>
    <row r="1536" spans="33:33" s="127" customFormat="1" x14ac:dyDescent="0.2">
      <c r="AG1536" s="129"/>
    </row>
    <row r="1537" spans="33:33" s="127" customFormat="1" x14ac:dyDescent="0.2">
      <c r="AG1537" s="129"/>
    </row>
    <row r="1538" spans="33:33" s="127" customFormat="1" x14ac:dyDescent="0.2">
      <c r="AG1538" s="129"/>
    </row>
    <row r="1539" spans="33:33" s="127" customFormat="1" x14ac:dyDescent="0.2">
      <c r="AG1539" s="129"/>
    </row>
    <row r="1540" spans="33:33" s="127" customFormat="1" x14ac:dyDescent="0.2">
      <c r="AG1540" s="129"/>
    </row>
    <row r="1541" spans="33:33" s="127" customFormat="1" x14ac:dyDescent="0.2">
      <c r="AG1541" s="129"/>
    </row>
    <row r="1542" spans="33:33" s="127" customFormat="1" x14ac:dyDescent="0.2">
      <c r="AG1542" s="129"/>
    </row>
    <row r="1543" spans="33:33" s="127" customFormat="1" x14ac:dyDescent="0.2">
      <c r="AG1543" s="129"/>
    </row>
    <row r="1544" spans="33:33" s="127" customFormat="1" x14ac:dyDescent="0.2">
      <c r="AG1544" s="129"/>
    </row>
    <row r="1545" spans="33:33" s="127" customFormat="1" x14ac:dyDescent="0.2">
      <c r="AG1545" s="129"/>
    </row>
    <row r="1546" spans="33:33" s="127" customFormat="1" x14ac:dyDescent="0.2">
      <c r="AG1546" s="129"/>
    </row>
    <row r="1547" spans="33:33" s="127" customFormat="1" x14ac:dyDescent="0.2">
      <c r="AG1547" s="129"/>
    </row>
    <row r="1548" spans="33:33" s="127" customFormat="1" x14ac:dyDescent="0.2">
      <c r="AG1548" s="129"/>
    </row>
    <row r="1549" spans="33:33" s="127" customFormat="1" x14ac:dyDescent="0.2">
      <c r="AG1549" s="129"/>
    </row>
    <row r="1550" spans="33:33" s="127" customFormat="1" x14ac:dyDescent="0.2">
      <c r="AG1550" s="129"/>
    </row>
    <row r="1551" spans="33:33" s="127" customFormat="1" x14ac:dyDescent="0.2">
      <c r="AG1551" s="129"/>
    </row>
    <row r="1552" spans="33:33" s="127" customFormat="1" x14ac:dyDescent="0.2">
      <c r="AG1552" s="129"/>
    </row>
    <row r="1553" spans="33:33" s="127" customFormat="1" x14ac:dyDescent="0.2">
      <c r="AG1553" s="129"/>
    </row>
    <row r="1554" spans="33:33" s="127" customFormat="1" x14ac:dyDescent="0.2">
      <c r="AG1554" s="129"/>
    </row>
    <row r="1555" spans="33:33" s="127" customFormat="1" x14ac:dyDescent="0.2">
      <c r="AG1555" s="129"/>
    </row>
    <row r="1556" spans="33:33" s="127" customFormat="1" x14ac:dyDescent="0.2">
      <c r="AG1556" s="129"/>
    </row>
    <row r="1557" spans="33:33" s="127" customFormat="1" x14ac:dyDescent="0.2">
      <c r="AG1557" s="129"/>
    </row>
    <row r="1558" spans="33:33" s="127" customFormat="1" x14ac:dyDescent="0.2">
      <c r="AG1558" s="129"/>
    </row>
    <row r="1559" spans="33:33" s="127" customFormat="1" x14ac:dyDescent="0.2">
      <c r="AG1559" s="129"/>
    </row>
    <row r="1560" spans="33:33" s="127" customFormat="1" x14ac:dyDescent="0.2">
      <c r="AG1560" s="129"/>
    </row>
    <row r="1561" spans="33:33" s="127" customFormat="1" x14ac:dyDescent="0.2">
      <c r="AG1561" s="129"/>
    </row>
    <row r="1562" spans="33:33" s="127" customFormat="1" x14ac:dyDescent="0.2">
      <c r="AG1562" s="129"/>
    </row>
    <row r="1563" spans="33:33" s="127" customFormat="1" x14ac:dyDescent="0.2">
      <c r="AG1563" s="129"/>
    </row>
    <row r="1564" spans="33:33" s="127" customFormat="1" x14ac:dyDescent="0.2">
      <c r="AG1564" s="129"/>
    </row>
    <row r="1565" spans="33:33" s="127" customFormat="1" x14ac:dyDescent="0.2">
      <c r="AG1565" s="129"/>
    </row>
    <row r="1566" spans="33:33" s="127" customFormat="1" x14ac:dyDescent="0.2">
      <c r="AG1566" s="129"/>
    </row>
    <row r="1567" spans="33:33" s="127" customFormat="1" x14ac:dyDescent="0.2">
      <c r="AG1567" s="129"/>
    </row>
    <row r="1568" spans="33:33" s="127" customFormat="1" x14ac:dyDescent="0.2">
      <c r="AG1568" s="129"/>
    </row>
    <row r="1569" spans="33:33" s="127" customFormat="1" x14ac:dyDescent="0.2">
      <c r="AG1569" s="129"/>
    </row>
    <row r="1570" spans="33:33" s="127" customFormat="1" x14ac:dyDescent="0.2">
      <c r="AG1570" s="129"/>
    </row>
    <row r="1571" spans="33:33" s="127" customFormat="1" x14ac:dyDescent="0.2">
      <c r="AG1571" s="129"/>
    </row>
    <row r="1572" spans="33:33" s="127" customFormat="1" x14ac:dyDescent="0.2">
      <c r="AG1572" s="129"/>
    </row>
    <row r="1573" spans="33:33" s="127" customFormat="1" x14ac:dyDescent="0.2">
      <c r="AG1573" s="129"/>
    </row>
    <row r="1574" spans="33:33" s="127" customFormat="1" x14ac:dyDescent="0.2">
      <c r="AG1574" s="129"/>
    </row>
    <row r="1575" spans="33:33" s="127" customFormat="1" x14ac:dyDescent="0.2">
      <c r="AG1575" s="129"/>
    </row>
    <row r="1576" spans="33:33" s="127" customFormat="1" x14ac:dyDescent="0.2">
      <c r="AG1576" s="129"/>
    </row>
    <row r="1577" spans="33:33" s="127" customFormat="1" x14ac:dyDescent="0.2">
      <c r="AG1577" s="129"/>
    </row>
    <row r="1578" spans="33:33" s="127" customFormat="1" x14ac:dyDescent="0.2">
      <c r="AG1578" s="129"/>
    </row>
    <row r="1579" spans="33:33" s="127" customFormat="1" x14ac:dyDescent="0.2">
      <c r="AG1579" s="129"/>
    </row>
    <row r="1580" spans="33:33" s="127" customFormat="1" x14ac:dyDescent="0.2">
      <c r="AG1580" s="129"/>
    </row>
    <row r="1581" spans="33:33" s="127" customFormat="1" x14ac:dyDescent="0.2">
      <c r="AG1581" s="129"/>
    </row>
    <row r="1582" spans="33:33" s="127" customFormat="1" x14ac:dyDescent="0.2">
      <c r="AG1582" s="129"/>
    </row>
    <row r="1583" spans="33:33" s="127" customFormat="1" x14ac:dyDescent="0.2">
      <c r="AG1583" s="129"/>
    </row>
    <row r="1584" spans="33:33" s="127" customFormat="1" x14ac:dyDescent="0.2">
      <c r="AG1584" s="129"/>
    </row>
    <row r="1585" spans="33:33" s="127" customFormat="1" x14ac:dyDescent="0.2">
      <c r="AG1585" s="129"/>
    </row>
    <row r="1586" spans="33:33" s="127" customFormat="1" x14ac:dyDescent="0.2">
      <c r="AG1586" s="129"/>
    </row>
    <row r="1587" spans="33:33" s="127" customFormat="1" x14ac:dyDescent="0.2">
      <c r="AG1587" s="129"/>
    </row>
    <row r="1588" spans="33:33" s="127" customFormat="1" x14ac:dyDescent="0.2">
      <c r="AG1588" s="129"/>
    </row>
    <row r="1589" spans="33:33" s="127" customFormat="1" x14ac:dyDescent="0.2">
      <c r="AG1589" s="129"/>
    </row>
    <row r="1590" spans="33:33" s="127" customFormat="1" x14ac:dyDescent="0.2">
      <c r="AG1590" s="129"/>
    </row>
    <row r="1591" spans="33:33" s="127" customFormat="1" x14ac:dyDescent="0.2">
      <c r="AG1591" s="129"/>
    </row>
    <row r="1592" spans="33:33" s="127" customFormat="1" x14ac:dyDescent="0.2">
      <c r="AG1592" s="129"/>
    </row>
    <row r="1593" spans="33:33" s="127" customFormat="1" x14ac:dyDescent="0.2">
      <c r="AG1593" s="129"/>
    </row>
    <row r="1594" spans="33:33" s="127" customFormat="1" x14ac:dyDescent="0.2">
      <c r="AG1594" s="129"/>
    </row>
    <row r="1595" spans="33:33" s="127" customFormat="1" x14ac:dyDescent="0.2">
      <c r="AG1595" s="129"/>
    </row>
    <row r="1596" spans="33:33" s="127" customFormat="1" x14ac:dyDescent="0.2">
      <c r="AG1596" s="129"/>
    </row>
    <row r="1597" spans="33:33" s="127" customFormat="1" x14ac:dyDescent="0.2">
      <c r="AG1597" s="129"/>
    </row>
    <row r="1598" spans="33:33" s="127" customFormat="1" x14ac:dyDescent="0.2">
      <c r="AG1598" s="129"/>
    </row>
    <row r="1599" spans="33:33" s="127" customFormat="1" x14ac:dyDescent="0.2">
      <c r="AG1599" s="129"/>
    </row>
    <row r="1600" spans="33:33" s="127" customFormat="1" x14ac:dyDescent="0.2">
      <c r="AG1600" s="129"/>
    </row>
    <row r="1601" spans="33:33" s="127" customFormat="1" x14ac:dyDescent="0.2">
      <c r="AG1601" s="129"/>
    </row>
    <row r="1602" spans="33:33" s="127" customFormat="1" x14ac:dyDescent="0.2">
      <c r="AG1602" s="129"/>
    </row>
    <row r="1603" spans="33:33" s="127" customFormat="1" x14ac:dyDescent="0.2">
      <c r="AG1603" s="129"/>
    </row>
    <row r="1604" spans="33:33" s="127" customFormat="1" x14ac:dyDescent="0.2">
      <c r="AG1604" s="129"/>
    </row>
    <row r="1605" spans="33:33" s="127" customFormat="1" x14ac:dyDescent="0.2">
      <c r="AG1605" s="129"/>
    </row>
    <row r="1606" spans="33:33" s="127" customFormat="1" x14ac:dyDescent="0.2">
      <c r="AG1606" s="129"/>
    </row>
    <row r="1607" spans="33:33" s="127" customFormat="1" x14ac:dyDescent="0.2">
      <c r="AG1607" s="129"/>
    </row>
    <row r="1608" spans="33:33" s="127" customFormat="1" x14ac:dyDescent="0.2">
      <c r="AG1608" s="129"/>
    </row>
    <row r="1609" spans="33:33" s="127" customFormat="1" x14ac:dyDescent="0.2">
      <c r="AG1609" s="129"/>
    </row>
    <row r="1610" spans="33:33" s="127" customFormat="1" x14ac:dyDescent="0.2">
      <c r="AG1610" s="129"/>
    </row>
    <row r="1611" spans="33:33" s="127" customFormat="1" x14ac:dyDescent="0.2">
      <c r="AG1611" s="129"/>
    </row>
    <row r="1612" spans="33:33" s="127" customFormat="1" x14ac:dyDescent="0.2">
      <c r="AG1612" s="129"/>
    </row>
    <row r="1613" spans="33:33" s="127" customFormat="1" x14ac:dyDescent="0.2">
      <c r="AG1613" s="129"/>
    </row>
    <row r="1614" spans="33:33" s="127" customFormat="1" x14ac:dyDescent="0.2">
      <c r="AG1614" s="129"/>
    </row>
    <row r="1615" spans="33:33" s="127" customFormat="1" x14ac:dyDescent="0.2">
      <c r="AG1615" s="129"/>
    </row>
    <row r="1616" spans="33:33" s="127" customFormat="1" x14ac:dyDescent="0.2">
      <c r="AG1616" s="129"/>
    </row>
    <row r="1617" spans="33:33" s="127" customFormat="1" x14ac:dyDescent="0.2">
      <c r="AG1617" s="129"/>
    </row>
    <row r="1618" spans="33:33" s="127" customFormat="1" x14ac:dyDescent="0.2">
      <c r="AG1618" s="129"/>
    </row>
    <row r="1619" spans="33:33" s="127" customFormat="1" x14ac:dyDescent="0.2">
      <c r="AG1619" s="129"/>
    </row>
    <row r="1620" spans="33:33" s="127" customFormat="1" x14ac:dyDescent="0.2">
      <c r="AG1620" s="129"/>
    </row>
    <row r="1621" spans="33:33" s="127" customFormat="1" x14ac:dyDescent="0.2">
      <c r="AG1621" s="129"/>
    </row>
    <row r="1622" spans="33:33" s="127" customFormat="1" x14ac:dyDescent="0.2">
      <c r="AG1622" s="129"/>
    </row>
    <row r="1623" spans="33:33" s="127" customFormat="1" x14ac:dyDescent="0.2">
      <c r="AG1623" s="129"/>
    </row>
    <row r="1624" spans="33:33" s="127" customFormat="1" x14ac:dyDescent="0.2">
      <c r="AG1624" s="129"/>
    </row>
    <row r="1625" spans="33:33" s="127" customFormat="1" x14ac:dyDescent="0.2">
      <c r="AG1625" s="129"/>
    </row>
    <row r="1626" spans="33:33" s="127" customFormat="1" x14ac:dyDescent="0.2">
      <c r="AG1626" s="129"/>
    </row>
    <row r="1627" spans="33:33" s="127" customFormat="1" x14ac:dyDescent="0.2">
      <c r="AG1627" s="129"/>
    </row>
    <row r="1628" spans="33:33" s="127" customFormat="1" x14ac:dyDescent="0.2">
      <c r="AG1628" s="129"/>
    </row>
    <row r="1629" spans="33:33" s="127" customFormat="1" x14ac:dyDescent="0.2">
      <c r="AG1629" s="129"/>
    </row>
    <row r="1630" spans="33:33" s="127" customFormat="1" x14ac:dyDescent="0.2">
      <c r="AG1630" s="129"/>
    </row>
    <row r="1631" spans="33:33" s="127" customFormat="1" x14ac:dyDescent="0.2">
      <c r="AG1631" s="129"/>
    </row>
    <row r="1632" spans="33:33" s="127" customFormat="1" x14ac:dyDescent="0.2">
      <c r="AG1632" s="129"/>
    </row>
    <row r="1633" spans="33:33" s="127" customFormat="1" x14ac:dyDescent="0.2">
      <c r="AG1633" s="129"/>
    </row>
    <row r="1634" spans="33:33" s="127" customFormat="1" x14ac:dyDescent="0.2">
      <c r="AG1634" s="129"/>
    </row>
    <row r="1635" spans="33:33" s="127" customFormat="1" x14ac:dyDescent="0.2">
      <c r="AG1635" s="129"/>
    </row>
    <row r="1636" spans="33:33" s="127" customFormat="1" x14ac:dyDescent="0.2">
      <c r="AG1636" s="129"/>
    </row>
    <row r="1637" spans="33:33" s="127" customFormat="1" x14ac:dyDescent="0.2">
      <c r="AG1637" s="129"/>
    </row>
    <row r="1638" spans="33:33" s="127" customFormat="1" x14ac:dyDescent="0.2">
      <c r="AG1638" s="129"/>
    </row>
    <row r="1639" spans="33:33" s="127" customFormat="1" x14ac:dyDescent="0.2">
      <c r="AG1639" s="129"/>
    </row>
    <row r="1640" spans="33:33" s="127" customFormat="1" x14ac:dyDescent="0.2">
      <c r="AG1640" s="129"/>
    </row>
    <row r="1641" spans="33:33" s="127" customFormat="1" x14ac:dyDescent="0.2">
      <c r="AG1641" s="129"/>
    </row>
    <row r="1642" spans="33:33" s="127" customFormat="1" x14ac:dyDescent="0.2">
      <c r="AG1642" s="129"/>
    </row>
    <row r="1643" spans="33:33" s="127" customFormat="1" x14ac:dyDescent="0.2">
      <c r="AG1643" s="129"/>
    </row>
    <row r="1644" spans="33:33" s="127" customFormat="1" x14ac:dyDescent="0.2">
      <c r="AG1644" s="129"/>
    </row>
    <row r="1645" spans="33:33" s="127" customFormat="1" x14ac:dyDescent="0.2">
      <c r="AG1645" s="129"/>
    </row>
    <row r="1646" spans="33:33" s="127" customFormat="1" x14ac:dyDescent="0.2">
      <c r="AG1646" s="129"/>
    </row>
    <row r="1647" spans="33:33" s="127" customFormat="1" x14ac:dyDescent="0.2">
      <c r="AG1647" s="129"/>
    </row>
    <row r="1648" spans="33:33" s="127" customFormat="1" x14ac:dyDescent="0.2">
      <c r="AG1648" s="129"/>
    </row>
    <row r="1649" spans="33:33" s="127" customFormat="1" x14ac:dyDescent="0.2">
      <c r="AG1649" s="129"/>
    </row>
    <row r="1650" spans="33:33" s="127" customFormat="1" x14ac:dyDescent="0.2">
      <c r="AG1650" s="129"/>
    </row>
    <row r="1651" spans="33:33" s="127" customFormat="1" x14ac:dyDescent="0.2">
      <c r="AG1651" s="129"/>
    </row>
    <row r="1652" spans="33:33" s="127" customFormat="1" x14ac:dyDescent="0.2">
      <c r="AG1652" s="129"/>
    </row>
    <row r="1653" spans="33:33" s="127" customFormat="1" x14ac:dyDescent="0.2">
      <c r="AG1653" s="129"/>
    </row>
    <row r="1654" spans="33:33" s="127" customFormat="1" x14ac:dyDescent="0.2">
      <c r="AG1654" s="129"/>
    </row>
    <row r="1655" spans="33:33" s="127" customFormat="1" x14ac:dyDescent="0.2">
      <c r="AG1655" s="129"/>
    </row>
    <row r="1656" spans="33:33" s="127" customFormat="1" x14ac:dyDescent="0.2">
      <c r="AG1656" s="129"/>
    </row>
    <row r="1657" spans="33:33" s="127" customFormat="1" x14ac:dyDescent="0.2">
      <c r="AG1657" s="129"/>
    </row>
    <row r="1658" spans="33:33" s="127" customFormat="1" x14ac:dyDescent="0.2">
      <c r="AG1658" s="129"/>
    </row>
    <row r="1659" spans="33:33" s="127" customFormat="1" x14ac:dyDescent="0.2">
      <c r="AG1659" s="129"/>
    </row>
    <row r="1660" spans="33:33" s="127" customFormat="1" x14ac:dyDescent="0.2">
      <c r="AG1660" s="129"/>
    </row>
    <row r="1661" spans="33:33" s="127" customFormat="1" x14ac:dyDescent="0.2">
      <c r="AG1661" s="129"/>
    </row>
    <row r="1662" spans="33:33" s="127" customFormat="1" x14ac:dyDescent="0.2">
      <c r="AG1662" s="129"/>
    </row>
    <row r="1663" spans="33:33" s="127" customFormat="1" x14ac:dyDescent="0.2">
      <c r="AG1663" s="129"/>
    </row>
    <row r="1664" spans="33:33" s="127" customFormat="1" x14ac:dyDescent="0.2">
      <c r="AG1664" s="129"/>
    </row>
    <row r="1665" spans="33:33" s="127" customFormat="1" x14ac:dyDescent="0.2">
      <c r="AG1665" s="129"/>
    </row>
    <row r="1666" spans="33:33" s="127" customFormat="1" x14ac:dyDescent="0.2">
      <c r="AG1666" s="129"/>
    </row>
    <row r="1667" spans="33:33" s="127" customFormat="1" x14ac:dyDescent="0.2">
      <c r="AG1667" s="129"/>
    </row>
    <row r="1668" spans="33:33" s="127" customFormat="1" x14ac:dyDescent="0.2">
      <c r="AG1668" s="129"/>
    </row>
    <row r="1669" spans="33:33" s="127" customFormat="1" x14ac:dyDescent="0.2">
      <c r="AG1669" s="129"/>
    </row>
    <row r="1670" spans="33:33" s="127" customFormat="1" x14ac:dyDescent="0.2">
      <c r="AG1670" s="129"/>
    </row>
    <row r="1671" spans="33:33" s="127" customFormat="1" x14ac:dyDescent="0.2">
      <c r="AG1671" s="129"/>
    </row>
    <row r="1672" spans="33:33" s="127" customFormat="1" x14ac:dyDescent="0.2">
      <c r="AG1672" s="129"/>
    </row>
    <row r="1673" spans="33:33" s="127" customFormat="1" x14ac:dyDescent="0.2">
      <c r="AG1673" s="129"/>
    </row>
    <row r="1674" spans="33:33" s="127" customFormat="1" x14ac:dyDescent="0.2">
      <c r="AG1674" s="129"/>
    </row>
    <row r="1675" spans="33:33" s="127" customFormat="1" x14ac:dyDescent="0.2">
      <c r="AG1675" s="129"/>
    </row>
    <row r="1676" spans="33:33" s="127" customFormat="1" x14ac:dyDescent="0.2">
      <c r="AG1676" s="129"/>
    </row>
    <row r="1677" spans="33:33" s="127" customFormat="1" x14ac:dyDescent="0.2">
      <c r="AG1677" s="129"/>
    </row>
    <row r="1678" spans="33:33" s="127" customFormat="1" x14ac:dyDescent="0.2">
      <c r="AG1678" s="129"/>
    </row>
    <row r="1679" spans="33:33" s="127" customFormat="1" x14ac:dyDescent="0.2">
      <c r="AG1679" s="129"/>
    </row>
    <row r="1680" spans="33:33" s="127" customFormat="1" x14ac:dyDescent="0.2">
      <c r="AG1680" s="129"/>
    </row>
    <row r="1681" spans="33:33" s="127" customFormat="1" x14ac:dyDescent="0.2">
      <c r="AG1681" s="129"/>
    </row>
    <row r="1682" spans="33:33" s="127" customFormat="1" x14ac:dyDescent="0.2">
      <c r="AG1682" s="129"/>
    </row>
    <row r="1683" spans="33:33" s="127" customFormat="1" x14ac:dyDescent="0.2">
      <c r="AG1683" s="129"/>
    </row>
    <row r="1684" spans="33:33" s="127" customFormat="1" x14ac:dyDescent="0.2">
      <c r="AG1684" s="129"/>
    </row>
    <row r="1685" spans="33:33" s="127" customFormat="1" x14ac:dyDescent="0.2">
      <c r="AG1685" s="129"/>
    </row>
    <row r="1686" spans="33:33" s="127" customFormat="1" x14ac:dyDescent="0.2">
      <c r="AG1686" s="129"/>
    </row>
    <row r="1687" spans="33:33" s="127" customFormat="1" x14ac:dyDescent="0.2">
      <c r="AG1687" s="129"/>
    </row>
    <row r="1688" spans="33:33" s="127" customFormat="1" x14ac:dyDescent="0.2">
      <c r="AG1688" s="129"/>
    </row>
    <row r="1689" spans="33:33" s="127" customFormat="1" x14ac:dyDescent="0.2">
      <c r="AG1689" s="129"/>
    </row>
    <row r="1690" spans="33:33" s="127" customFormat="1" x14ac:dyDescent="0.2">
      <c r="AG1690" s="129"/>
    </row>
    <row r="1691" spans="33:33" s="127" customFormat="1" x14ac:dyDescent="0.2">
      <c r="AG1691" s="129"/>
    </row>
    <row r="1692" spans="33:33" s="127" customFormat="1" x14ac:dyDescent="0.2">
      <c r="AG1692" s="129"/>
    </row>
    <row r="1693" spans="33:33" s="127" customFormat="1" x14ac:dyDescent="0.2">
      <c r="AG1693" s="129"/>
    </row>
    <row r="1694" spans="33:33" s="127" customFormat="1" x14ac:dyDescent="0.2">
      <c r="AG1694" s="129"/>
    </row>
    <row r="1695" spans="33:33" s="127" customFormat="1" x14ac:dyDescent="0.2">
      <c r="AG1695" s="129"/>
    </row>
    <row r="1696" spans="33:33" s="127" customFormat="1" x14ac:dyDescent="0.2">
      <c r="AG1696" s="129"/>
    </row>
    <row r="1697" spans="33:33" s="127" customFormat="1" x14ac:dyDescent="0.2">
      <c r="AG1697" s="129"/>
    </row>
    <row r="1698" spans="33:33" s="127" customFormat="1" x14ac:dyDescent="0.2">
      <c r="AG1698" s="129"/>
    </row>
    <row r="1699" spans="33:33" s="127" customFormat="1" x14ac:dyDescent="0.2">
      <c r="AG1699" s="129"/>
    </row>
    <row r="1700" spans="33:33" s="127" customFormat="1" x14ac:dyDescent="0.2">
      <c r="AG1700" s="129"/>
    </row>
    <row r="1701" spans="33:33" s="127" customFormat="1" x14ac:dyDescent="0.2">
      <c r="AG1701" s="129"/>
    </row>
    <row r="1702" spans="33:33" s="127" customFormat="1" x14ac:dyDescent="0.2">
      <c r="AG1702" s="129"/>
    </row>
    <row r="1703" spans="33:33" s="127" customFormat="1" x14ac:dyDescent="0.2">
      <c r="AG1703" s="129"/>
    </row>
    <row r="1704" spans="33:33" s="127" customFormat="1" x14ac:dyDescent="0.2">
      <c r="AG1704" s="129"/>
    </row>
    <row r="1705" spans="33:33" s="127" customFormat="1" x14ac:dyDescent="0.2">
      <c r="AG1705" s="129"/>
    </row>
    <row r="1706" spans="33:33" s="127" customFormat="1" x14ac:dyDescent="0.2">
      <c r="AG1706" s="129"/>
    </row>
    <row r="1707" spans="33:33" s="127" customFormat="1" x14ac:dyDescent="0.2">
      <c r="AG1707" s="129"/>
    </row>
    <row r="1708" spans="33:33" s="127" customFormat="1" x14ac:dyDescent="0.2">
      <c r="AG1708" s="129"/>
    </row>
    <row r="1709" spans="33:33" s="127" customFormat="1" x14ac:dyDescent="0.2">
      <c r="AG1709" s="129"/>
    </row>
    <row r="1710" spans="33:33" s="127" customFormat="1" x14ac:dyDescent="0.2">
      <c r="AG1710" s="129"/>
    </row>
    <row r="1711" spans="33:33" s="127" customFormat="1" x14ac:dyDescent="0.2">
      <c r="AG1711" s="129"/>
    </row>
    <row r="1712" spans="33:33" s="127" customFormat="1" x14ac:dyDescent="0.2">
      <c r="AG1712" s="129"/>
    </row>
    <row r="1713" spans="33:33" s="127" customFormat="1" x14ac:dyDescent="0.2">
      <c r="AG1713" s="129"/>
    </row>
    <row r="1714" spans="33:33" s="127" customFormat="1" x14ac:dyDescent="0.2">
      <c r="AG1714" s="129"/>
    </row>
    <row r="1715" spans="33:33" s="127" customFormat="1" x14ac:dyDescent="0.2">
      <c r="AG1715" s="129"/>
    </row>
    <row r="1716" spans="33:33" s="127" customFormat="1" x14ac:dyDescent="0.2">
      <c r="AG1716" s="129"/>
    </row>
    <row r="1717" spans="33:33" s="127" customFormat="1" x14ac:dyDescent="0.2">
      <c r="AG1717" s="129"/>
    </row>
    <row r="1718" spans="33:33" s="127" customFormat="1" x14ac:dyDescent="0.2">
      <c r="AG1718" s="129"/>
    </row>
    <row r="1719" spans="33:33" s="127" customFormat="1" x14ac:dyDescent="0.2">
      <c r="AG1719" s="129"/>
    </row>
    <row r="1720" spans="33:33" s="127" customFormat="1" x14ac:dyDescent="0.2">
      <c r="AG1720" s="129"/>
    </row>
    <row r="1721" spans="33:33" s="127" customFormat="1" x14ac:dyDescent="0.2">
      <c r="AG1721" s="129"/>
    </row>
    <row r="1722" spans="33:33" s="127" customFormat="1" x14ac:dyDescent="0.2">
      <c r="AG1722" s="129"/>
    </row>
    <row r="1723" spans="33:33" s="127" customFormat="1" x14ac:dyDescent="0.2">
      <c r="AG1723" s="129"/>
    </row>
    <row r="1724" spans="33:33" s="127" customFormat="1" x14ac:dyDescent="0.2">
      <c r="AG1724" s="129"/>
    </row>
    <row r="1725" spans="33:33" s="127" customFormat="1" x14ac:dyDescent="0.2">
      <c r="AG1725" s="129"/>
    </row>
    <row r="1726" spans="33:33" s="127" customFormat="1" x14ac:dyDescent="0.2">
      <c r="AG1726" s="129"/>
    </row>
    <row r="1727" spans="33:33" s="127" customFormat="1" x14ac:dyDescent="0.2">
      <c r="AG1727" s="129"/>
    </row>
    <row r="1728" spans="33:33" s="127" customFormat="1" x14ac:dyDescent="0.2">
      <c r="AG1728" s="129"/>
    </row>
    <row r="1729" spans="33:33" s="127" customFormat="1" x14ac:dyDescent="0.2">
      <c r="AG1729" s="129"/>
    </row>
    <row r="1730" spans="33:33" s="127" customFormat="1" x14ac:dyDescent="0.2">
      <c r="AG1730" s="129"/>
    </row>
    <row r="1731" spans="33:33" s="127" customFormat="1" x14ac:dyDescent="0.2">
      <c r="AG1731" s="129"/>
    </row>
    <row r="1732" spans="33:33" s="127" customFormat="1" x14ac:dyDescent="0.2">
      <c r="AG1732" s="129"/>
    </row>
    <row r="1733" spans="33:33" s="127" customFormat="1" x14ac:dyDescent="0.2">
      <c r="AG1733" s="129"/>
    </row>
    <row r="1734" spans="33:33" s="127" customFormat="1" x14ac:dyDescent="0.2">
      <c r="AG1734" s="129"/>
    </row>
    <row r="1735" spans="33:33" s="127" customFormat="1" x14ac:dyDescent="0.2">
      <c r="AG1735" s="129"/>
    </row>
    <row r="1736" spans="33:33" s="127" customFormat="1" x14ac:dyDescent="0.2">
      <c r="AG1736" s="129"/>
    </row>
    <row r="1737" spans="33:33" s="127" customFormat="1" x14ac:dyDescent="0.2">
      <c r="AG1737" s="129"/>
    </row>
    <row r="1738" spans="33:33" s="127" customFormat="1" x14ac:dyDescent="0.2">
      <c r="AG1738" s="129"/>
    </row>
    <row r="1739" spans="33:33" s="127" customFormat="1" x14ac:dyDescent="0.2">
      <c r="AG1739" s="129"/>
    </row>
    <row r="1740" spans="33:33" s="127" customFormat="1" x14ac:dyDescent="0.2">
      <c r="AG1740" s="129"/>
    </row>
    <row r="1741" spans="33:33" s="127" customFormat="1" x14ac:dyDescent="0.2">
      <c r="AG1741" s="129"/>
    </row>
    <row r="1742" spans="33:33" s="127" customFormat="1" x14ac:dyDescent="0.2">
      <c r="AG1742" s="129"/>
    </row>
    <row r="1743" spans="33:33" s="127" customFormat="1" x14ac:dyDescent="0.2">
      <c r="AG1743" s="129"/>
    </row>
    <row r="1744" spans="33:33" s="127" customFormat="1" x14ac:dyDescent="0.2">
      <c r="AG1744" s="129"/>
    </row>
    <row r="1745" spans="33:33" s="127" customFormat="1" x14ac:dyDescent="0.2">
      <c r="AG1745" s="129"/>
    </row>
    <row r="1746" spans="33:33" s="127" customFormat="1" x14ac:dyDescent="0.2">
      <c r="AG1746" s="129"/>
    </row>
    <row r="1747" spans="33:33" s="127" customFormat="1" x14ac:dyDescent="0.2">
      <c r="AG1747" s="129"/>
    </row>
    <row r="1748" spans="33:33" s="127" customFormat="1" x14ac:dyDescent="0.2">
      <c r="AG1748" s="129"/>
    </row>
    <row r="1749" spans="33:33" s="127" customFormat="1" x14ac:dyDescent="0.2">
      <c r="AG1749" s="129"/>
    </row>
    <row r="1750" spans="33:33" s="127" customFormat="1" x14ac:dyDescent="0.2">
      <c r="AG1750" s="129"/>
    </row>
    <row r="1751" spans="33:33" s="127" customFormat="1" x14ac:dyDescent="0.2">
      <c r="AG1751" s="129"/>
    </row>
    <row r="1752" spans="33:33" s="127" customFormat="1" x14ac:dyDescent="0.2">
      <c r="AG1752" s="129"/>
    </row>
    <row r="1753" spans="33:33" s="127" customFormat="1" x14ac:dyDescent="0.2">
      <c r="AG1753" s="129"/>
    </row>
    <row r="1754" spans="33:33" s="127" customFormat="1" x14ac:dyDescent="0.2">
      <c r="AG1754" s="129"/>
    </row>
    <row r="1755" spans="33:33" s="127" customFormat="1" x14ac:dyDescent="0.2">
      <c r="AG1755" s="129"/>
    </row>
    <row r="1756" spans="33:33" s="127" customFormat="1" x14ac:dyDescent="0.2">
      <c r="AG1756" s="129"/>
    </row>
    <row r="1757" spans="33:33" s="127" customFormat="1" x14ac:dyDescent="0.2">
      <c r="AG1757" s="129"/>
    </row>
    <row r="1758" spans="33:33" s="127" customFormat="1" x14ac:dyDescent="0.2">
      <c r="AG1758" s="129"/>
    </row>
    <row r="1759" spans="33:33" s="127" customFormat="1" x14ac:dyDescent="0.2">
      <c r="AG1759" s="129"/>
    </row>
    <row r="1760" spans="33:33" s="127" customFormat="1" x14ac:dyDescent="0.2">
      <c r="AG1760" s="129"/>
    </row>
    <row r="1761" spans="33:33" s="127" customFormat="1" x14ac:dyDescent="0.2">
      <c r="AG1761" s="129"/>
    </row>
    <row r="1762" spans="33:33" s="127" customFormat="1" x14ac:dyDescent="0.2">
      <c r="AG1762" s="129"/>
    </row>
    <row r="1763" spans="33:33" s="127" customFormat="1" x14ac:dyDescent="0.2">
      <c r="AG1763" s="129"/>
    </row>
    <row r="1764" spans="33:33" s="127" customFormat="1" x14ac:dyDescent="0.2">
      <c r="AG1764" s="129"/>
    </row>
    <row r="1765" spans="33:33" s="127" customFormat="1" x14ac:dyDescent="0.2">
      <c r="AG1765" s="129"/>
    </row>
    <row r="1766" spans="33:33" s="127" customFormat="1" x14ac:dyDescent="0.2">
      <c r="AG1766" s="129"/>
    </row>
    <row r="1767" spans="33:33" s="127" customFormat="1" x14ac:dyDescent="0.2">
      <c r="AG1767" s="129"/>
    </row>
    <row r="1768" spans="33:33" s="127" customFormat="1" x14ac:dyDescent="0.2">
      <c r="AG1768" s="129"/>
    </row>
    <row r="1769" spans="33:33" s="127" customFormat="1" x14ac:dyDescent="0.2">
      <c r="AG1769" s="129"/>
    </row>
    <row r="1770" spans="33:33" s="127" customFormat="1" x14ac:dyDescent="0.2">
      <c r="AG1770" s="129"/>
    </row>
    <row r="1771" spans="33:33" s="127" customFormat="1" x14ac:dyDescent="0.2">
      <c r="AG1771" s="129"/>
    </row>
    <row r="1772" spans="33:33" s="127" customFormat="1" x14ac:dyDescent="0.2">
      <c r="AG1772" s="129"/>
    </row>
    <row r="1773" spans="33:33" s="127" customFormat="1" x14ac:dyDescent="0.2">
      <c r="AG1773" s="129"/>
    </row>
    <row r="1774" spans="33:33" s="127" customFormat="1" x14ac:dyDescent="0.2">
      <c r="AG1774" s="129"/>
    </row>
    <row r="1775" spans="33:33" s="127" customFormat="1" x14ac:dyDescent="0.2">
      <c r="AG1775" s="129"/>
    </row>
    <row r="1776" spans="33:33" s="127" customFormat="1" x14ac:dyDescent="0.2">
      <c r="AG1776" s="129"/>
    </row>
    <row r="1777" spans="33:33" s="127" customFormat="1" x14ac:dyDescent="0.2">
      <c r="AG1777" s="129"/>
    </row>
    <row r="1778" spans="33:33" s="127" customFormat="1" x14ac:dyDescent="0.2">
      <c r="AG1778" s="129"/>
    </row>
    <row r="1779" spans="33:33" s="127" customFormat="1" x14ac:dyDescent="0.2">
      <c r="AG1779" s="129"/>
    </row>
    <row r="1780" spans="33:33" s="127" customFormat="1" x14ac:dyDescent="0.2">
      <c r="AG1780" s="129"/>
    </row>
    <row r="1781" spans="33:33" s="127" customFormat="1" x14ac:dyDescent="0.2">
      <c r="AG1781" s="129"/>
    </row>
    <row r="1782" spans="33:33" s="127" customFormat="1" x14ac:dyDescent="0.2">
      <c r="AG1782" s="129"/>
    </row>
    <row r="1783" spans="33:33" s="127" customFormat="1" x14ac:dyDescent="0.2">
      <c r="AG1783" s="129"/>
    </row>
    <row r="1784" spans="33:33" s="127" customFormat="1" x14ac:dyDescent="0.2">
      <c r="AG1784" s="129"/>
    </row>
    <row r="1785" spans="33:33" s="127" customFormat="1" x14ac:dyDescent="0.2">
      <c r="AG1785" s="129"/>
    </row>
    <row r="1786" spans="33:33" s="127" customFormat="1" x14ac:dyDescent="0.2">
      <c r="AG1786" s="129"/>
    </row>
    <row r="1787" spans="33:33" s="127" customFormat="1" x14ac:dyDescent="0.2">
      <c r="AG1787" s="129"/>
    </row>
    <row r="1788" spans="33:33" s="127" customFormat="1" x14ac:dyDescent="0.2">
      <c r="AG1788" s="129"/>
    </row>
    <row r="1789" spans="33:33" s="127" customFormat="1" x14ac:dyDescent="0.2">
      <c r="AG1789" s="129"/>
    </row>
    <row r="1790" spans="33:33" s="127" customFormat="1" x14ac:dyDescent="0.2">
      <c r="AG1790" s="129"/>
    </row>
    <row r="1791" spans="33:33" s="127" customFormat="1" x14ac:dyDescent="0.2">
      <c r="AG1791" s="129"/>
    </row>
    <row r="1792" spans="33:33" s="127" customFormat="1" x14ac:dyDescent="0.2">
      <c r="AG1792" s="129"/>
    </row>
    <row r="1793" spans="33:33" s="127" customFormat="1" x14ac:dyDescent="0.2">
      <c r="AG1793" s="129"/>
    </row>
    <row r="1794" spans="33:33" s="127" customFormat="1" x14ac:dyDescent="0.2">
      <c r="AG1794" s="129"/>
    </row>
    <row r="1795" spans="33:33" s="127" customFormat="1" x14ac:dyDescent="0.2">
      <c r="AG1795" s="129"/>
    </row>
    <row r="1796" spans="33:33" s="127" customFormat="1" x14ac:dyDescent="0.2">
      <c r="AG1796" s="129"/>
    </row>
    <row r="1797" spans="33:33" s="127" customFormat="1" x14ac:dyDescent="0.2">
      <c r="AG1797" s="129"/>
    </row>
    <row r="1798" spans="33:33" s="127" customFormat="1" x14ac:dyDescent="0.2">
      <c r="AG1798" s="129"/>
    </row>
    <row r="1799" spans="33:33" s="127" customFormat="1" x14ac:dyDescent="0.2">
      <c r="AG1799" s="129"/>
    </row>
    <row r="1800" spans="33:33" s="127" customFormat="1" x14ac:dyDescent="0.2">
      <c r="AG1800" s="129"/>
    </row>
    <row r="1801" spans="33:33" s="127" customFormat="1" x14ac:dyDescent="0.2">
      <c r="AG1801" s="129"/>
    </row>
    <row r="1802" spans="33:33" s="127" customFormat="1" x14ac:dyDescent="0.2">
      <c r="AG1802" s="129"/>
    </row>
    <row r="1803" spans="33:33" s="127" customFormat="1" x14ac:dyDescent="0.2">
      <c r="AG1803" s="129"/>
    </row>
    <row r="1804" spans="33:33" s="127" customFormat="1" x14ac:dyDescent="0.2">
      <c r="AG1804" s="129"/>
    </row>
    <row r="1805" spans="33:33" s="127" customFormat="1" x14ac:dyDescent="0.2">
      <c r="AG1805" s="129"/>
    </row>
    <row r="1806" spans="33:33" s="127" customFormat="1" x14ac:dyDescent="0.2">
      <c r="AG1806" s="129"/>
    </row>
    <row r="1807" spans="33:33" s="127" customFormat="1" x14ac:dyDescent="0.2">
      <c r="AG1807" s="129"/>
    </row>
    <row r="1808" spans="33:33" s="127" customFormat="1" x14ac:dyDescent="0.2">
      <c r="AG1808" s="129"/>
    </row>
    <row r="1809" spans="33:33" s="127" customFormat="1" x14ac:dyDescent="0.2">
      <c r="AG1809" s="129"/>
    </row>
    <row r="1810" spans="33:33" s="127" customFormat="1" x14ac:dyDescent="0.2">
      <c r="AG1810" s="129"/>
    </row>
    <row r="1811" spans="33:33" s="127" customFormat="1" x14ac:dyDescent="0.2">
      <c r="AG1811" s="129"/>
    </row>
    <row r="1812" spans="33:33" s="127" customFormat="1" x14ac:dyDescent="0.2">
      <c r="AG1812" s="129"/>
    </row>
    <row r="1813" spans="33:33" s="127" customFormat="1" x14ac:dyDescent="0.2">
      <c r="AG1813" s="129"/>
    </row>
    <row r="1814" spans="33:33" s="127" customFormat="1" x14ac:dyDescent="0.2">
      <c r="AG1814" s="129"/>
    </row>
    <row r="1815" spans="33:33" s="127" customFormat="1" x14ac:dyDescent="0.2">
      <c r="AG1815" s="129"/>
    </row>
    <row r="1816" spans="33:33" s="127" customFormat="1" x14ac:dyDescent="0.2">
      <c r="AG1816" s="129"/>
    </row>
    <row r="1817" spans="33:33" s="127" customFormat="1" x14ac:dyDescent="0.2">
      <c r="AG1817" s="129"/>
    </row>
    <row r="1818" spans="33:33" s="127" customFormat="1" x14ac:dyDescent="0.2">
      <c r="AG1818" s="129"/>
    </row>
    <row r="1819" spans="33:33" s="127" customFormat="1" x14ac:dyDescent="0.2">
      <c r="AG1819" s="129"/>
    </row>
    <row r="1820" spans="33:33" s="127" customFormat="1" x14ac:dyDescent="0.2">
      <c r="AG1820" s="129"/>
    </row>
    <row r="1821" spans="33:33" s="127" customFormat="1" x14ac:dyDescent="0.2">
      <c r="AG1821" s="129"/>
    </row>
    <row r="1822" spans="33:33" s="127" customFormat="1" x14ac:dyDescent="0.2">
      <c r="AG1822" s="129"/>
    </row>
    <row r="1823" spans="33:33" s="127" customFormat="1" x14ac:dyDescent="0.2">
      <c r="AG1823" s="129"/>
    </row>
    <row r="1824" spans="33:33" s="127" customFormat="1" x14ac:dyDescent="0.2">
      <c r="AG1824" s="129"/>
    </row>
    <row r="1825" spans="33:33" s="127" customFormat="1" x14ac:dyDescent="0.2">
      <c r="AG1825" s="129"/>
    </row>
    <row r="1826" spans="33:33" s="127" customFormat="1" x14ac:dyDescent="0.2">
      <c r="AG1826" s="129"/>
    </row>
    <row r="1827" spans="33:33" s="127" customFormat="1" x14ac:dyDescent="0.2">
      <c r="AG1827" s="129"/>
    </row>
    <row r="1828" spans="33:33" s="127" customFormat="1" x14ac:dyDescent="0.2">
      <c r="AG1828" s="129"/>
    </row>
    <row r="1829" spans="33:33" s="127" customFormat="1" x14ac:dyDescent="0.2">
      <c r="AG1829" s="129"/>
    </row>
    <row r="1830" spans="33:33" s="127" customFormat="1" x14ac:dyDescent="0.2">
      <c r="AG1830" s="129"/>
    </row>
    <row r="1831" spans="33:33" s="127" customFormat="1" x14ac:dyDescent="0.2">
      <c r="AG1831" s="129"/>
    </row>
    <row r="1832" spans="33:33" s="127" customFormat="1" x14ac:dyDescent="0.2">
      <c r="AG1832" s="129"/>
    </row>
    <row r="1833" spans="33:33" s="127" customFormat="1" x14ac:dyDescent="0.2">
      <c r="AG1833" s="129"/>
    </row>
    <row r="1834" spans="33:33" s="127" customFormat="1" x14ac:dyDescent="0.2">
      <c r="AG1834" s="129"/>
    </row>
    <row r="1835" spans="33:33" s="127" customFormat="1" x14ac:dyDescent="0.2">
      <c r="AG1835" s="129"/>
    </row>
    <row r="1836" spans="33:33" s="127" customFormat="1" x14ac:dyDescent="0.2">
      <c r="AG1836" s="129"/>
    </row>
    <row r="1837" spans="33:33" s="127" customFormat="1" x14ac:dyDescent="0.2">
      <c r="AG1837" s="129"/>
    </row>
    <row r="1838" spans="33:33" s="127" customFormat="1" x14ac:dyDescent="0.2">
      <c r="AG1838" s="129"/>
    </row>
    <row r="1839" spans="33:33" s="127" customFormat="1" x14ac:dyDescent="0.2">
      <c r="AG1839" s="129"/>
    </row>
    <row r="1840" spans="33:33" s="127" customFormat="1" x14ac:dyDescent="0.2">
      <c r="AG1840" s="129"/>
    </row>
    <row r="1841" spans="33:33" s="127" customFormat="1" x14ac:dyDescent="0.2">
      <c r="AG1841" s="129"/>
    </row>
    <row r="1842" spans="33:33" s="127" customFormat="1" x14ac:dyDescent="0.2">
      <c r="AG1842" s="129"/>
    </row>
    <row r="1843" spans="33:33" s="127" customFormat="1" x14ac:dyDescent="0.2">
      <c r="AG1843" s="129"/>
    </row>
    <row r="1844" spans="33:33" s="127" customFormat="1" x14ac:dyDescent="0.2">
      <c r="AG1844" s="129"/>
    </row>
    <row r="1845" spans="33:33" s="127" customFormat="1" x14ac:dyDescent="0.2">
      <c r="AG1845" s="129"/>
    </row>
    <row r="1846" spans="33:33" s="127" customFormat="1" x14ac:dyDescent="0.2">
      <c r="AG1846" s="129"/>
    </row>
    <row r="1847" spans="33:33" s="127" customFormat="1" x14ac:dyDescent="0.2">
      <c r="AG1847" s="129"/>
    </row>
    <row r="1848" spans="33:33" s="127" customFormat="1" x14ac:dyDescent="0.2">
      <c r="AG1848" s="129"/>
    </row>
    <row r="1849" spans="33:33" s="127" customFormat="1" x14ac:dyDescent="0.2">
      <c r="AG1849" s="129"/>
    </row>
    <row r="1850" spans="33:33" s="127" customFormat="1" x14ac:dyDescent="0.2">
      <c r="AG1850" s="129"/>
    </row>
    <row r="1851" spans="33:33" s="127" customFormat="1" x14ac:dyDescent="0.2">
      <c r="AG1851" s="129"/>
    </row>
    <row r="1852" spans="33:33" s="127" customFormat="1" x14ac:dyDescent="0.2">
      <c r="AG1852" s="129"/>
    </row>
    <row r="1853" spans="33:33" s="127" customFormat="1" x14ac:dyDescent="0.2">
      <c r="AG1853" s="129"/>
    </row>
    <row r="1854" spans="33:33" s="127" customFormat="1" x14ac:dyDescent="0.2">
      <c r="AG1854" s="129"/>
    </row>
    <row r="1855" spans="33:33" s="127" customFormat="1" x14ac:dyDescent="0.2">
      <c r="AG1855" s="129"/>
    </row>
    <row r="1856" spans="33:33" s="127" customFormat="1" x14ac:dyDescent="0.2">
      <c r="AG1856" s="129"/>
    </row>
    <row r="1857" spans="33:33" s="127" customFormat="1" x14ac:dyDescent="0.2">
      <c r="AG1857" s="129"/>
    </row>
    <row r="1858" spans="33:33" s="127" customFormat="1" x14ac:dyDescent="0.2">
      <c r="AG1858" s="129"/>
    </row>
    <row r="1859" spans="33:33" s="127" customFormat="1" x14ac:dyDescent="0.2">
      <c r="AG1859" s="129"/>
    </row>
    <row r="1860" spans="33:33" s="127" customFormat="1" x14ac:dyDescent="0.2">
      <c r="AG1860" s="129"/>
    </row>
    <row r="1861" spans="33:33" s="127" customFormat="1" x14ac:dyDescent="0.2">
      <c r="AG1861" s="129"/>
    </row>
    <row r="1862" spans="33:33" s="127" customFormat="1" x14ac:dyDescent="0.2">
      <c r="AG1862" s="129"/>
    </row>
    <row r="1863" spans="33:33" s="127" customFormat="1" x14ac:dyDescent="0.2">
      <c r="AG1863" s="129"/>
    </row>
    <row r="1864" spans="33:33" s="127" customFormat="1" x14ac:dyDescent="0.2">
      <c r="AG1864" s="129"/>
    </row>
    <row r="1865" spans="33:33" s="127" customFormat="1" x14ac:dyDescent="0.2">
      <c r="AG1865" s="129"/>
    </row>
    <row r="1866" spans="33:33" s="127" customFormat="1" x14ac:dyDescent="0.2">
      <c r="AG1866" s="129"/>
    </row>
    <row r="1867" spans="33:33" s="127" customFormat="1" x14ac:dyDescent="0.2">
      <c r="AG1867" s="129"/>
    </row>
    <row r="1868" spans="33:33" s="127" customFormat="1" x14ac:dyDescent="0.2">
      <c r="AG1868" s="129"/>
    </row>
    <row r="1869" spans="33:33" s="127" customFormat="1" x14ac:dyDescent="0.2">
      <c r="AG1869" s="129"/>
    </row>
    <row r="1870" spans="33:33" s="127" customFormat="1" x14ac:dyDescent="0.2">
      <c r="AG1870" s="129"/>
    </row>
    <row r="1871" spans="33:33" s="127" customFormat="1" x14ac:dyDescent="0.2">
      <c r="AG1871" s="129"/>
    </row>
    <row r="1872" spans="33:33" s="127" customFormat="1" x14ac:dyDescent="0.2">
      <c r="AG1872" s="129"/>
    </row>
    <row r="1873" spans="33:33" s="127" customFormat="1" x14ac:dyDescent="0.2">
      <c r="AG1873" s="129"/>
    </row>
    <row r="1874" spans="33:33" s="127" customFormat="1" x14ac:dyDescent="0.2">
      <c r="AG1874" s="129"/>
    </row>
    <row r="1875" spans="33:33" s="127" customFormat="1" x14ac:dyDescent="0.2">
      <c r="AG1875" s="129"/>
    </row>
    <row r="1876" spans="33:33" s="127" customFormat="1" x14ac:dyDescent="0.2">
      <c r="AG1876" s="129"/>
    </row>
    <row r="1877" spans="33:33" s="127" customFormat="1" x14ac:dyDescent="0.2">
      <c r="AG1877" s="129"/>
    </row>
    <row r="1878" spans="33:33" s="127" customFormat="1" x14ac:dyDescent="0.2">
      <c r="AG1878" s="129"/>
    </row>
    <row r="1879" spans="33:33" s="127" customFormat="1" x14ac:dyDescent="0.2">
      <c r="AG1879" s="129"/>
    </row>
    <row r="1880" spans="33:33" s="127" customFormat="1" x14ac:dyDescent="0.2">
      <c r="AG1880" s="129"/>
    </row>
    <row r="1881" spans="33:33" s="127" customFormat="1" x14ac:dyDescent="0.2">
      <c r="AG1881" s="129"/>
    </row>
    <row r="1882" spans="33:33" s="127" customFormat="1" x14ac:dyDescent="0.2">
      <c r="AG1882" s="129"/>
    </row>
    <row r="1883" spans="33:33" s="127" customFormat="1" x14ac:dyDescent="0.2">
      <c r="AG1883" s="129"/>
    </row>
    <row r="1884" spans="33:33" s="127" customFormat="1" x14ac:dyDescent="0.2">
      <c r="AG1884" s="129"/>
    </row>
    <row r="1885" spans="33:33" s="127" customFormat="1" x14ac:dyDescent="0.2">
      <c r="AG1885" s="129"/>
    </row>
    <row r="1886" spans="33:33" s="127" customFormat="1" x14ac:dyDescent="0.2">
      <c r="AG1886" s="129"/>
    </row>
    <row r="1887" spans="33:33" s="127" customFormat="1" x14ac:dyDescent="0.2">
      <c r="AG1887" s="129"/>
    </row>
    <row r="1888" spans="33:33" s="127" customFormat="1" x14ac:dyDescent="0.2">
      <c r="AG1888" s="129"/>
    </row>
    <row r="1889" spans="33:33" s="127" customFormat="1" x14ac:dyDescent="0.2">
      <c r="AG1889" s="129"/>
    </row>
    <row r="1890" spans="33:33" s="127" customFormat="1" x14ac:dyDescent="0.2">
      <c r="AG1890" s="129"/>
    </row>
    <row r="1891" spans="33:33" s="127" customFormat="1" x14ac:dyDescent="0.2">
      <c r="AG1891" s="129"/>
    </row>
    <row r="1892" spans="33:33" s="127" customFormat="1" x14ac:dyDescent="0.2">
      <c r="AG1892" s="129"/>
    </row>
    <row r="1893" spans="33:33" s="127" customFormat="1" x14ac:dyDescent="0.2">
      <c r="AG1893" s="129"/>
    </row>
    <row r="1894" spans="33:33" s="127" customFormat="1" x14ac:dyDescent="0.2">
      <c r="AG1894" s="129"/>
    </row>
    <row r="1895" spans="33:33" s="127" customFormat="1" x14ac:dyDescent="0.2">
      <c r="AG1895" s="129"/>
    </row>
    <row r="1896" spans="33:33" s="127" customFormat="1" x14ac:dyDescent="0.2">
      <c r="AG1896" s="129"/>
    </row>
    <row r="1897" spans="33:33" s="127" customFormat="1" x14ac:dyDescent="0.2">
      <c r="AG1897" s="129"/>
    </row>
    <row r="1898" spans="33:33" s="127" customFormat="1" x14ac:dyDescent="0.2">
      <c r="AG1898" s="129"/>
    </row>
    <row r="1899" spans="33:33" s="127" customFormat="1" x14ac:dyDescent="0.2">
      <c r="AG1899" s="129"/>
    </row>
    <row r="1900" spans="33:33" s="127" customFormat="1" x14ac:dyDescent="0.2">
      <c r="AG1900" s="129"/>
    </row>
    <row r="1901" spans="33:33" s="127" customFormat="1" x14ac:dyDescent="0.2">
      <c r="AG1901" s="129"/>
    </row>
    <row r="1902" spans="33:33" s="127" customFormat="1" x14ac:dyDescent="0.2">
      <c r="AG1902" s="129"/>
    </row>
    <row r="1903" spans="33:33" s="127" customFormat="1" x14ac:dyDescent="0.2">
      <c r="AG1903" s="129"/>
    </row>
    <row r="1904" spans="33:33" s="127" customFormat="1" x14ac:dyDescent="0.2">
      <c r="AG1904" s="129"/>
    </row>
    <row r="1905" spans="33:33" s="127" customFormat="1" x14ac:dyDescent="0.2">
      <c r="AG1905" s="129"/>
    </row>
    <row r="1906" spans="33:33" s="127" customFormat="1" x14ac:dyDescent="0.2">
      <c r="AG1906" s="129"/>
    </row>
    <row r="1907" spans="33:33" s="127" customFormat="1" x14ac:dyDescent="0.2">
      <c r="AG1907" s="129"/>
    </row>
    <row r="1908" spans="33:33" s="127" customFormat="1" x14ac:dyDescent="0.2">
      <c r="AG1908" s="129"/>
    </row>
    <row r="1909" spans="33:33" s="127" customFormat="1" x14ac:dyDescent="0.2">
      <c r="AG1909" s="129"/>
    </row>
    <row r="1910" spans="33:33" s="127" customFormat="1" x14ac:dyDescent="0.2">
      <c r="AG1910" s="129"/>
    </row>
    <row r="1911" spans="33:33" s="127" customFormat="1" x14ac:dyDescent="0.2">
      <c r="AG1911" s="129"/>
    </row>
    <row r="1912" spans="33:33" s="127" customFormat="1" x14ac:dyDescent="0.2">
      <c r="AG1912" s="129"/>
    </row>
    <row r="1913" spans="33:33" s="127" customFormat="1" x14ac:dyDescent="0.2">
      <c r="AG1913" s="129"/>
    </row>
    <row r="1914" spans="33:33" s="127" customFormat="1" x14ac:dyDescent="0.2">
      <c r="AG1914" s="129"/>
    </row>
    <row r="1915" spans="33:33" s="127" customFormat="1" x14ac:dyDescent="0.2">
      <c r="AG1915" s="129"/>
    </row>
    <row r="1916" spans="33:33" s="127" customFormat="1" x14ac:dyDescent="0.2">
      <c r="AG1916" s="129"/>
    </row>
    <row r="1917" spans="33:33" s="127" customFormat="1" x14ac:dyDescent="0.2">
      <c r="AG1917" s="129"/>
    </row>
    <row r="1918" spans="33:33" s="127" customFormat="1" x14ac:dyDescent="0.2">
      <c r="AG1918" s="129"/>
    </row>
    <row r="1919" spans="33:33" s="127" customFormat="1" x14ac:dyDescent="0.2">
      <c r="AG1919" s="129"/>
    </row>
    <row r="1920" spans="33:33" s="127" customFormat="1" x14ac:dyDescent="0.2">
      <c r="AG1920" s="129"/>
    </row>
    <row r="1921" spans="33:33" s="127" customFormat="1" x14ac:dyDescent="0.2">
      <c r="AG1921" s="129"/>
    </row>
    <row r="1922" spans="33:33" s="127" customFormat="1" x14ac:dyDescent="0.2">
      <c r="AG1922" s="129"/>
    </row>
    <row r="1923" spans="33:33" s="127" customFormat="1" x14ac:dyDescent="0.2">
      <c r="AG1923" s="129"/>
    </row>
    <row r="1924" spans="33:33" s="127" customFormat="1" x14ac:dyDescent="0.2">
      <c r="AG1924" s="129"/>
    </row>
    <row r="1925" spans="33:33" s="127" customFormat="1" x14ac:dyDescent="0.2">
      <c r="AG1925" s="129"/>
    </row>
    <row r="1926" spans="33:33" s="127" customFormat="1" x14ac:dyDescent="0.2">
      <c r="AG1926" s="129"/>
    </row>
    <row r="1927" spans="33:33" s="127" customFormat="1" x14ac:dyDescent="0.2">
      <c r="AG1927" s="129"/>
    </row>
    <row r="1928" spans="33:33" s="127" customFormat="1" x14ac:dyDescent="0.2">
      <c r="AG1928" s="129"/>
    </row>
    <row r="1929" spans="33:33" s="127" customFormat="1" x14ac:dyDescent="0.2">
      <c r="AG1929" s="129"/>
    </row>
    <row r="1930" spans="33:33" s="127" customFormat="1" x14ac:dyDescent="0.2">
      <c r="AG1930" s="129"/>
    </row>
    <row r="1931" spans="33:33" s="127" customFormat="1" x14ac:dyDescent="0.2">
      <c r="AG1931" s="129"/>
    </row>
    <row r="1932" spans="33:33" s="127" customFormat="1" x14ac:dyDescent="0.2">
      <c r="AG1932" s="129"/>
    </row>
    <row r="1933" spans="33:33" s="127" customFormat="1" x14ac:dyDescent="0.2">
      <c r="AG1933" s="129"/>
    </row>
    <row r="1934" spans="33:33" s="127" customFormat="1" x14ac:dyDescent="0.2">
      <c r="AG1934" s="129"/>
    </row>
    <row r="1935" spans="33:33" s="127" customFormat="1" x14ac:dyDescent="0.2">
      <c r="AG1935" s="129"/>
    </row>
    <row r="1936" spans="33:33" s="127" customFormat="1" x14ac:dyDescent="0.2">
      <c r="AG1936" s="129"/>
    </row>
    <row r="1937" spans="33:33" s="127" customFormat="1" x14ac:dyDescent="0.2">
      <c r="AG1937" s="129"/>
    </row>
    <row r="1938" spans="33:33" s="127" customFormat="1" x14ac:dyDescent="0.2">
      <c r="AG1938" s="129"/>
    </row>
    <row r="1939" spans="33:33" s="127" customFormat="1" x14ac:dyDescent="0.2">
      <c r="AG1939" s="129"/>
    </row>
    <row r="1940" spans="33:33" s="127" customFormat="1" x14ac:dyDescent="0.2">
      <c r="AG1940" s="129"/>
    </row>
    <row r="1941" spans="33:33" s="127" customFormat="1" x14ac:dyDescent="0.2">
      <c r="AG1941" s="129"/>
    </row>
    <row r="1942" spans="33:33" s="127" customFormat="1" x14ac:dyDescent="0.2">
      <c r="AG1942" s="129"/>
    </row>
    <row r="1943" spans="33:33" s="127" customFormat="1" x14ac:dyDescent="0.2">
      <c r="AG1943" s="129"/>
    </row>
    <row r="1944" spans="33:33" s="127" customFormat="1" x14ac:dyDescent="0.2">
      <c r="AG1944" s="129"/>
    </row>
    <row r="1945" spans="33:33" s="127" customFormat="1" x14ac:dyDescent="0.2">
      <c r="AG1945" s="129"/>
    </row>
    <row r="1946" spans="33:33" s="127" customFormat="1" x14ac:dyDescent="0.2">
      <c r="AG1946" s="129"/>
    </row>
    <row r="1947" spans="33:33" s="127" customFormat="1" x14ac:dyDescent="0.2">
      <c r="AG1947" s="129"/>
    </row>
    <row r="1948" spans="33:33" s="127" customFormat="1" x14ac:dyDescent="0.2">
      <c r="AG1948" s="129"/>
    </row>
    <row r="1949" spans="33:33" s="127" customFormat="1" x14ac:dyDescent="0.2">
      <c r="AG1949" s="129"/>
    </row>
    <row r="1950" spans="33:33" s="127" customFormat="1" x14ac:dyDescent="0.2">
      <c r="AG1950" s="129"/>
    </row>
    <row r="1951" spans="33:33" s="127" customFormat="1" x14ac:dyDescent="0.2">
      <c r="AG1951" s="129"/>
    </row>
    <row r="1952" spans="33:33" s="127" customFormat="1" x14ac:dyDescent="0.2">
      <c r="AG1952" s="129"/>
    </row>
    <row r="1953" spans="33:33" s="127" customFormat="1" x14ac:dyDescent="0.2">
      <c r="AG1953" s="129"/>
    </row>
    <row r="1954" spans="33:33" s="127" customFormat="1" x14ac:dyDescent="0.2">
      <c r="AG1954" s="129"/>
    </row>
    <row r="1955" spans="33:33" s="127" customFormat="1" x14ac:dyDescent="0.2">
      <c r="AG1955" s="129"/>
    </row>
    <row r="1956" spans="33:33" s="127" customFormat="1" x14ac:dyDescent="0.2">
      <c r="AG1956" s="129"/>
    </row>
    <row r="1957" spans="33:33" s="127" customFormat="1" x14ac:dyDescent="0.2">
      <c r="AG1957" s="129"/>
    </row>
    <row r="1958" spans="33:33" s="127" customFormat="1" x14ac:dyDescent="0.2">
      <c r="AG1958" s="129"/>
    </row>
    <row r="1959" spans="33:33" s="127" customFormat="1" x14ac:dyDescent="0.2">
      <c r="AG1959" s="129"/>
    </row>
    <row r="1960" spans="33:33" s="127" customFormat="1" x14ac:dyDescent="0.2">
      <c r="AG1960" s="129"/>
    </row>
    <row r="1961" spans="33:33" s="127" customFormat="1" x14ac:dyDescent="0.2">
      <c r="AG1961" s="129"/>
    </row>
    <row r="1962" spans="33:33" s="127" customFormat="1" x14ac:dyDescent="0.2">
      <c r="AG1962" s="129"/>
    </row>
    <row r="1963" spans="33:33" s="127" customFormat="1" x14ac:dyDescent="0.2">
      <c r="AG1963" s="129"/>
    </row>
    <row r="1964" spans="33:33" s="127" customFormat="1" x14ac:dyDescent="0.2">
      <c r="AG1964" s="129"/>
    </row>
    <row r="1965" spans="33:33" s="127" customFormat="1" x14ac:dyDescent="0.2">
      <c r="AG1965" s="129"/>
    </row>
    <row r="1966" spans="33:33" s="127" customFormat="1" x14ac:dyDescent="0.2">
      <c r="AG1966" s="129"/>
    </row>
    <row r="1967" spans="33:33" s="127" customFormat="1" x14ac:dyDescent="0.2">
      <c r="AG1967" s="129"/>
    </row>
    <row r="1968" spans="33:33" s="127" customFormat="1" x14ac:dyDescent="0.2">
      <c r="AG1968" s="129"/>
    </row>
    <row r="1969" spans="33:33" s="127" customFormat="1" x14ac:dyDescent="0.2">
      <c r="AG1969" s="129"/>
    </row>
    <row r="1970" spans="33:33" s="127" customFormat="1" x14ac:dyDescent="0.2">
      <c r="AG1970" s="129"/>
    </row>
    <row r="1971" spans="33:33" s="127" customFormat="1" x14ac:dyDescent="0.2">
      <c r="AG1971" s="129"/>
    </row>
    <row r="1972" spans="33:33" s="127" customFormat="1" x14ac:dyDescent="0.2">
      <c r="AG1972" s="129"/>
    </row>
    <row r="1973" spans="33:33" s="127" customFormat="1" x14ac:dyDescent="0.2">
      <c r="AG1973" s="129"/>
    </row>
    <row r="1974" spans="33:33" s="127" customFormat="1" x14ac:dyDescent="0.2">
      <c r="AG1974" s="129"/>
    </row>
    <row r="1975" spans="33:33" s="127" customFormat="1" x14ac:dyDescent="0.2">
      <c r="AG1975" s="129"/>
    </row>
    <row r="1976" spans="33:33" s="127" customFormat="1" x14ac:dyDescent="0.2">
      <c r="AG1976" s="129"/>
    </row>
    <row r="1977" spans="33:33" s="127" customFormat="1" x14ac:dyDescent="0.2">
      <c r="AG1977" s="129"/>
    </row>
    <row r="1978" spans="33:33" s="127" customFormat="1" x14ac:dyDescent="0.2">
      <c r="AG1978" s="129"/>
    </row>
    <row r="1979" spans="33:33" s="127" customFormat="1" x14ac:dyDescent="0.2">
      <c r="AG1979" s="129"/>
    </row>
    <row r="1980" spans="33:33" s="127" customFormat="1" x14ac:dyDescent="0.2">
      <c r="AG1980" s="129"/>
    </row>
    <row r="1981" spans="33:33" s="127" customFormat="1" x14ac:dyDescent="0.2">
      <c r="AG1981" s="129"/>
    </row>
    <row r="1982" spans="33:33" s="127" customFormat="1" x14ac:dyDescent="0.2">
      <c r="AG1982" s="129"/>
    </row>
    <row r="1983" spans="33:33" s="127" customFormat="1" x14ac:dyDescent="0.2">
      <c r="AG1983" s="129"/>
    </row>
    <row r="1984" spans="33:33" s="127" customFormat="1" x14ac:dyDescent="0.2">
      <c r="AG1984" s="129"/>
    </row>
    <row r="1985" spans="33:33" s="127" customFormat="1" x14ac:dyDescent="0.2">
      <c r="AG1985" s="129"/>
    </row>
    <row r="1986" spans="33:33" s="127" customFormat="1" x14ac:dyDescent="0.2">
      <c r="AG1986" s="129"/>
    </row>
    <row r="1987" spans="33:33" s="127" customFormat="1" x14ac:dyDescent="0.2">
      <c r="AG1987" s="129"/>
    </row>
    <row r="1988" spans="33:33" s="127" customFormat="1" x14ac:dyDescent="0.2">
      <c r="AG1988" s="129"/>
    </row>
    <row r="1989" spans="33:33" s="127" customFormat="1" x14ac:dyDescent="0.2">
      <c r="AG1989" s="129"/>
    </row>
    <row r="1990" spans="33:33" s="127" customFormat="1" x14ac:dyDescent="0.2">
      <c r="AG1990" s="129"/>
    </row>
    <row r="1991" spans="33:33" s="127" customFormat="1" x14ac:dyDescent="0.2">
      <c r="AG1991" s="129"/>
    </row>
    <row r="1992" spans="33:33" s="127" customFormat="1" x14ac:dyDescent="0.2">
      <c r="AG1992" s="129"/>
    </row>
    <row r="1993" spans="33:33" s="127" customFormat="1" x14ac:dyDescent="0.2">
      <c r="AG1993" s="129"/>
    </row>
    <row r="1994" spans="33:33" s="127" customFormat="1" x14ac:dyDescent="0.2">
      <c r="AG1994" s="129"/>
    </row>
    <row r="1995" spans="33:33" s="127" customFormat="1" x14ac:dyDescent="0.2">
      <c r="AG1995" s="129"/>
    </row>
    <row r="1996" spans="33:33" s="127" customFormat="1" x14ac:dyDescent="0.2">
      <c r="AG1996" s="129"/>
    </row>
    <row r="1997" spans="33:33" s="127" customFormat="1" x14ac:dyDescent="0.2">
      <c r="AG1997" s="129"/>
    </row>
    <row r="1998" spans="33:33" s="127" customFormat="1" x14ac:dyDescent="0.2">
      <c r="AG1998" s="129"/>
    </row>
    <row r="1999" spans="33:33" s="127" customFormat="1" x14ac:dyDescent="0.2">
      <c r="AG1999" s="129"/>
    </row>
    <row r="2000" spans="33:33" s="127" customFormat="1" x14ac:dyDescent="0.2">
      <c r="AG2000" s="129"/>
    </row>
    <row r="2001" spans="33:33" s="127" customFormat="1" x14ac:dyDescent="0.2">
      <c r="AG2001" s="129"/>
    </row>
    <row r="2002" spans="33:33" s="127" customFormat="1" x14ac:dyDescent="0.2">
      <c r="AG2002" s="129"/>
    </row>
    <row r="2003" spans="33:33" s="127" customFormat="1" x14ac:dyDescent="0.2">
      <c r="AG2003" s="129"/>
    </row>
    <row r="2004" spans="33:33" s="127" customFormat="1" x14ac:dyDescent="0.2">
      <c r="AG2004" s="129"/>
    </row>
    <row r="2005" spans="33:33" s="127" customFormat="1" x14ac:dyDescent="0.2">
      <c r="AG2005" s="129"/>
    </row>
    <row r="2006" spans="33:33" s="127" customFormat="1" x14ac:dyDescent="0.2">
      <c r="AG2006" s="129"/>
    </row>
    <row r="2007" spans="33:33" s="127" customFormat="1" x14ac:dyDescent="0.2">
      <c r="AG2007" s="129"/>
    </row>
    <row r="2008" spans="33:33" s="127" customFormat="1" x14ac:dyDescent="0.2">
      <c r="AG2008" s="129"/>
    </row>
    <row r="2009" spans="33:33" s="127" customFormat="1" x14ac:dyDescent="0.2">
      <c r="AG2009" s="129"/>
    </row>
    <row r="2010" spans="33:33" s="127" customFormat="1" x14ac:dyDescent="0.2">
      <c r="AG2010" s="129"/>
    </row>
    <row r="2011" spans="33:33" s="127" customFormat="1" x14ac:dyDescent="0.2">
      <c r="AG2011" s="129"/>
    </row>
    <row r="2012" spans="33:33" s="127" customFormat="1" x14ac:dyDescent="0.2">
      <c r="AG2012" s="129"/>
    </row>
    <row r="2013" spans="33:33" s="127" customFormat="1" x14ac:dyDescent="0.2">
      <c r="AG2013" s="129"/>
    </row>
    <row r="2014" spans="33:33" s="127" customFormat="1" x14ac:dyDescent="0.2">
      <c r="AG2014" s="129"/>
    </row>
    <row r="2015" spans="33:33" s="127" customFormat="1" x14ac:dyDescent="0.2">
      <c r="AG2015" s="129"/>
    </row>
    <row r="2016" spans="33:33" s="127" customFormat="1" x14ac:dyDescent="0.2">
      <c r="AG2016" s="129"/>
    </row>
    <row r="2017" spans="33:33" s="127" customFormat="1" x14ac:dyDescent="0.2">
      <c r="AG2017" s="129"/>
    </row>
    <row r="2018" spans="33:33" s="127" customFormat="1" x14ac:dyDescent="0.2">
      <c r="AG2018" s="129"/>
    </row>
    <row r="2019" spans="33:33" s="127" customFormat="1" x14ac:dyDescent="0.2">
      <c r="AG2019" s="129"/>
    </row>
    <row r="2020" spans="33:33" s="127" customFormat="1" x14ac:dyDescent="0.2">
      <c r="AG2020" s="129"/>
    </row>
    <row r="2021" spans="33:33" s="127" customFormat="1" x14ac:dyDescent="0.2">
      <c r="AG2021" s="129"/>
    </row>
    <row r="2022" spans="33:33" s="127" customFormat="1" x14ac:dyDescent="0.2">
      <c r="AG2022" s="129"/>
    </row>
    <row r="2023" spans="33:33" s="127" customFormat="1" x14ac:dyDescent="0.2">
      <c r="AG2023" s="129"/>
    </row>
    <row r="2024" spans="33:33" s="127" customFormat="1" x14ac:dyDescent="0.2">
      <c r="AG2024" s="129"/>
    </row>
    <row r="2025" spans="33:33" s="127" customFormat="1" x14ac:dyDescent="0.2">
      <c r="AG2025" s="129"/>
    </row>
    <row r="2026" spans="33:33" s="127" customFormat="1" x14ac:dyDescent="0.2">
      <c r="AG2026" s="129"/>
    </row>
    <row r="2027" spans="33:33" s="127" customFormat="1" x14ac:dyDescent="0.2">
      <c r="AG2027" s="129"/>
    </row>
    <row r="2028" spans="33:33" s="127" customFormat="1" x14ac:dyDescent="0.2">
      <c r="AG2028" s="129"/>
    </row>
    <row r="2029" spans="33:33" s="127" customFormat="1" x14ac:dyDescent="0.2">
      <c r="AG2029" s="129"/>
    </row>
    <row r="2030" spans="33:33" s="127" customFormat="1" x14ac:dyDescent="0.2">
      <c r="AG2030" s="129"/>
    </row>
    <row r="2031" spans="33:33" s="127" customFormat="1" x14ac:dyDescent="0.2">
      <c r="AG2031" s="129"/>
    </row>
    <row r="2032" spans="33:33" s="127" customFormat="1" x14ac:dyDescent="0.2">
      <c r="AG2032" s="129"/>
    </row>
    <row r="2033" spans="33:33" s="127" customFormat="1" x14ac:dyDescent="0.2">
      <c r="AG2033" s="129"/>
    </row>
    <row r="2034" spans="33:33" s="127" customFormat="1" x14ac:dyDescent="0.2">
      <c r="AG2034" s="129"/>
    </row>
    <row r="2035" spans="33:33" s="127" customFormat="1" x14ac:dyDescent="0.2">
      <c r="AG2035" s="129"/>
    </row>
    <row r="2036" spans="33:33" s="127" customFormat="1" x14ac:dyDescent="0.2">
      <c r="AG2036" s="129"/>
    </row>
    <row r="2037" spans="33:33" s="127" customFormat="1" x14ac:dyDescent="0.2">
      <c r="AG2037" s="129"/>
    </row>
    <row r="2038" spans="33:33" s="127" customFormat="1" x14ac:dyDescent="0.2">
      <c r="AG2038" s="129"/>
    </row>
    <row r="2039" spans="33:33" s="127" customFormat="1" x14ac:dyDescent="0.2">
      <c r="AG2039" s="129"/>
    </row>
    <row r="2040" spans="33:33" s="127" customFormat="1" x14ac:dyDescent="0.2">
      <c r="AG2040" s="129"/>
    </row>
    <row r="2041" spans="33:33" s="127" customFormat="1" x14ac:dyDescent="0.2">
      <c r="AG2041" s="129"/>
    </row>
    <row r="2042" spans="33:33" s="127" customFormat="1" x14ac:dyDescent="0.2">
      <c r="AG2042" s="129"/>
    </row>
    <row r="2043" spans="33:33" s="127" customFormat="1" x14ac:dyDescent="0.2">
      <c r="AG2043" s="129"/>
    </row>
    <row r="2044" spans="33:33" s="127" customFormat="1" x14ac:dyDescent="0.2">
      <c r="AG2044" s="129"/>
    </row>
    <row r="2045" spans="33:33" s="127" customFormat="1" x14ac:dyDescent="0.2">
      <c r="AG2045" s="129"/>
    </row>
    <row r="2046" spans="33:33" s="127" customFormat="1" x14ac:dyDescent="0.2">
      <c r="AG2046" s="129"/>
    </row>
    <row r="2047" spans="33:33" s="127" customFormat="1" x14ac:dyDescent="0.2">
      <c r="AG2047" s="129"/>
    </row>
    <row r="2048" spans="33:33" s="127" customFormat="1" x14ac:dyDescent="0.2">
      <c r="AG2048" s="129"/>
    </row>
    <row r="2049" spans="33:33" s="127" customFormat="1" x14ac:dyDescent="0.2">
      <c r="AG2049" s="129"/>
    </row>
    <row r="2050" spans="33:33" s="127" customFormat="1" x14ac:dyDescent="0.2">
      <c r="AG2050" s="129"/>
    </row>
    <row r="2051" spans="33:33" s="127" customFormat="1" x14ac:dyDescent="0.2">
      <c r="AG2051" s="129"/>
    </row>
    <row r="2052" spans="33:33" s="127" customFormat="1" x14ac:dyDescent="0.2">
      <c r="AG2052" s="129"/>
    </row>
    <row r="2053" spans="33:33" s="127" customFormat="1" x14ac:dyDescent="0.2">
      <c r="AG2053" s="129"/>
    </row>
    <row r="2054" spans="33:33" s="127" customFormat="1" x14ac:dyDescent="0.2">
      <c r="AG2054" s="129"/>
    </row>
    <row r="2055" spans="33:33" s="127" customFormat="1" x14ac:dyDescent="0.2">
      <c r="AG2055" s="129"/>
    </row>
    <row r="2056" spans="33:33" s="127" customFormat="1" x14ac:dyDescent="0.2">
      <c r="AG2056" s="129"/>
    </row>
    <row r="2057" spans="33:33" s="127" customFormat="1" x14ac:dyDescent="0.2">
      <c r="AG2057" s="129"/>
    </row>
    <row r="2058" spans="33:33" s="127" customFormat="1" x14ac:dyDescent="0.2">
      <c r="AG2058" s="129"/>
    </row>
    <row r="2059" spans="33:33" s="127" customFormat="1" x14ac:dyDescent="0.2">
      <c r="AG2059" s="129"/>
    </row>
    <row r="2060" spans="33:33" s="127" customFormat="1" x14ac:dyDescent="0.2">
      <c r="AG2060" s="129"/>
    </row>
    <row r="2061" spans="33:33" s="127" customFormat="1" x14ac:dyDescent="0.2">
      <c r="AG2061" s="129"/>
    </row>
    <row r="2062" spans="33:33" s="127" customFormat="1" x14ac:dyDescent="0.2">
      <c r="AG2062" s="129"/>
    </row>
    <row r="2063" spans="33:33" s="127" customFormat="1" x14ac:dyDescent="0.2">
      <c r="AG2063" s="129"/>
    </row>
    <row r="2064" spans="33:33" s="127" customFormat="1" x14ac:dyDescent="0.2">
      <c r="AG2064" s="129"/>
    </row>
    <row r="2065" spans="33:33" s="127" customFormat="1" x14ac:dyDescent="0.2">
      <c r="AG2065" s="129"/>
    </row>
    <row r="2066" spans="33:33" s="127" customFormat="1" x14ac:dyDescent="0.2">
      <c r="AG2066" s="129"/>
    </row>
    <row r="2067" spans="33:33" s="127" customFormat="1" x14ac:dyDescent="0.2">
      <c r="AG2067" s="129"/>
    </row>
    <row r="2068" spans="33:33" s="127" customFormat="1" x14ac:dyDescent="0.2">
      <c r="AG2068" s="129"/>
    </row>
    <row r="2069" spans="33:33" s="127" customFormat="1" x14ac:dyDescent="0.2">
      <c r="AG2069" s="129"/>
    </row>
    <row r="2070" spans="33:33" s="127" customFormat="1" x14ac:dyDescent="0.2">
      <c r="AG2070" s="129"/>
    </row>
    <row r="2071" spans="33:33" s="127" customFormat="1" x14ac:dyDescent="0.2">
      <c r="AG2071" s="129"/>
    </row>
    <row r="2072" spans="33:33" s="127" customFormat="1" x14ac:dyDescent="0.2">
      <c r="AG2072" s="129"/>
    </row>
    <row r="2073" spans="33:33" s="127" customFormat="1" x14ac:dyDescent="0.2">
      <c r="AG2073" s="129"/>
    </row>
    <row r="2074" spans="33:33" s="127" customFormat="1" x14ac:dyDescent="0.2">
      <c r="AG2074" s="129"/>
    </row>
    <row r="2075" spans="33:33" s="127" customFormat="1" x14ac:dyDescent="0.2">
      <c r="AG2075" s="129"/>
    </row>
    <row r="2076" spans="33:33" s="127" customFormat="1" x14ac:dyDescent="0.2">
      <c r="AG2076" s="129"/>
    </row>
    <row r="2077" spans="33:33" s="127" customFormat="1" x14ac:dyDescent="0.2">
      <c r="AG2077" s="129"/>
    </row>
    <row r="2078" spans="33:33" s="127" customFormat="1" x14ac:dyDescent="0.2">
      <c r="AG2078" s="129"/>
    </row>
    <row r="2079" spans="33:33" s="127" customFormat="1" x14ac:dyDescent="0.2">
      <c r="AG2079" s="129"/>
    </row>
    <row r="2080" spans="33:33" s="127" customFormat="1" x14ac:dyDescent="0.2">
      <c r="AG2080" s="129"/>
    </row>
    <row r="2081" spans="33:33" s="127" customFormat="1" x14ac:dyDescent="0.2">
      <c r="AG2081" s="129"/>
    </row>
    <row r="2082" spans="33:33" s="127" customFormat="1" x14ac:dyDescent="0.2">
      <c r="AG2082" s="129"/>
    </row>
    <row r="2083" spans="33:33" s="127" customFormat="1" x14ac:dyDescent="0.2">
      <c r="AG2083" s="129"/>
    </row>
    <row r="2084" spans="33:33" s="127" customFormat="1" x14ac:dyDescent="0.2">
      <c r="AG2084" s="129"/>
    </row>
    <row r="2085" spans="33:33" s="127" customFormat="1" x14ac:dyDescent="0.2">
      <c r="AG2085" s="129"/>
    </row>
    <row r="2086" spans="33:33" s="127" customFormat="1" x14ac:dyDescent="0.2">
      <c r="AG2086" s="129"/>
    </row>
    <row r="2087" spans="33:33" s="127" customFormat="1" x14ac:dyDescent="0.2">
      <c r="AG2087" s="129"/>
    </row>
    <row r="2088" spans="33:33" s="127" customFormat="1" x14ac:dyDescent="0.2">
      <c r="AG2088" s="129"/>
    </row>
    <row r="2089" spans="33:33" s="127" customFormat="1" x14ac:dyDescent="0.2">
      <c r="AG2089" s="129"/>
    </row>
    <row r="2090" spans="33:33" s="127" customFormat="1" x14ac:dyDescent="0.2">
      <c r="AG2090" s="129"/>
    </row>
    <row r="2091" spans="33:33" s="127" customFormat="1" x14ac:dyDescent="0.2">
      <c r="AG2091" s="129"/>
    </row>
    <row r="2092" spans="33:33" s="127" customFormat="1" x14ac:dyDescent="0.2">
      <c r="AG2092" s="129"/>
    </row>
    <row r="2093" spans="33:33" s="127" customFormat="1" x14ac:dyDescent="0.2">
      <c r="AG2093" s="129"/>
    </row>
    <row r="2094" spans="33:33" s="127" customFormat="1" x14ac:dyDescent="0.2">
      <c r="AG2094" s="129"/>
    </row>
    <row r="2095" spans="33:33" s="127" customFormat="1" x14ac:dyDescent="0.2">
      <c r="AG2095" s="129"/>
    </row>
    <row r="2096" spans="33:33" s="127" customFormat="1" x14ac:dyDescent="0.2">
      <c r="AG2096" s="129"/>
    </row>
    <row r="2097" spans="33:33" s="127" customFormat="1" x14ac:dyDescent="0.2">
      <c r="AG2097" s="129"/>
    </row>
    <row r="2098" spans="33:33" s="127" customFormat="1" x14ac:dyDescent="0.2">
      <c r="AG2098" s="129"/>
    </row>
    <row r="2099" spans="33:33" s="127" customFormat="1" x14ac:dyDescent="0.2">
      <c r="AG2099" s="129"/>
    </row>
    <row r="2100" spans="33:33" s="127" customFormat="1" x14ac:dyDescent="0.2">
      <c r="AG2100" s="129"/>
    </row>
    <row r="2101" spans="33:33" s="127" customFormat="1" x14ac:dyDescent="0.2">
      <c r="AG2101" s="129"/>
    </row>
    <row r="2102" spans="33:33" s="127" customFormat="1" x14ac:dyDescent="0.2">
      <c r="AG2102" s="129"/>
    </row>
    <row r="2103" spans="33:33" s="127" customFormat="1" x14ac:dyDescent="0.2">
      <c r="AG2103" s="129"/>
    </row>
    <row r="2104" spans="33:33" s="127" customFormat="1" x14ac:dyDescent="0.2">
      <c r="AG2104" s="129"/>
    </row>
    <row r="2105" spans="33:33" s="127" customFormat="1" x14ac:dyDescent="0.2">
      <c r="AG2105" s="129"/>
    </row>
    <row r="2106" spans="33:33" s="127" customFormat="1" x14ac:dyDescent="0.2">
      <c r="AG2106" s="129"/>
    </row>
    <row r="2107" spans="33:33" s="127" customFormat="1" x14ac:dyDescent="0.2">
      <c r="AG2107" s="129"/>
    </row>
    <row r="2108" spans="33:33" s="127" customFormat="1" x14ac:dyDescent="0.2">
      <c r="AG2108" s="129"/>
    </row>
    <row r="2109" spans="33:33" s="127" customFormat="1" x14ac:dyDescent="0.2">
      <c r="AG2109" s="129"/>
    </row>
    <row r="2110" spans="33:33" s="127" customFormat="1" x14ac:dyDescent="0.2">
      <c r="AG2110" s="129"/>
    </row>
    <row r="2111" spans="33:33" s="127" customFormat="1" x14ac:dyDescent="0.2">
      <c r="AG2111" s="129"/>
    </row>
    <row r="2112" spans="33:33" s="127" customFormat="1" x14ac:dyDescent="0.2">
      <c r="AG2112" s="129"/>
    </row>
    <row r="2113" spans="33:33" s="127" customFormat="1" x14ac:dyDescent="0.2">
      <c r="AG2113" s="129"/>
    </row>
    <row r="2114" spans="33:33" s="127" customFormat="1" x14ac:dyDescent="0.2">
      <c r="AG2114" s="129"/>
    </row>
    <row r="2115" spans="33:33" s="127" customFormat="1" x14ac:dyDescent="0.2">
      <c r="AG2115" s="129"/>
    </row>
    <row r="2116" spans="33:33" s="127" customFormat="1" x14ac:dyDescent="0.2">
      <c r="AG2116" s="129"/>
    </row>
    <row r="2117" spans="33:33" s="127" customFormat="1" x14ac:dyDescent="0.2">
      <c r="AG2117" s="129"/>
    </row>
    <row r="2118" spans="33:33" s="127" customFormat="1" x14ac:dyDescent="0.2">
      <c r="AG2118" s="129"/>
    </row>
    <row r="2119" spans="33:33" s="127" customFormat="1" x14ac:dyDescent="0.2">
      <c r="AG2119" s="129"/>
    </row>
    <row r="2120" spans="33:33" s="127" customFormat="1" x14ac:dyDescent="0.2">
      <c r="AG2120" s="129"/>
    </row>
    <row r="2121" spans="33:33" s="127" customFormat="1" x14ac:dyDescent="0.2">
      <c r="AG2121" s="129"/>
    </row>
    <row r="2122" spans="33:33" s="127" customFormat="1" x14ac:dyDescent="0.2">
      <c r="AG2122" s="129"/>
    </row>
    <row r="2123" spans="33:33" s="127" customFormat="1" x14ac:dyDescent="0.2">
      <c r="AG2123" s="129"/>
    </row>
    <row r="2124" spans="33:33" s="127" customFormat="1" x14ac:dyDescent="0.2">
      <c r="AG2124" s="129"/>
    </row>
    <row r="2125" spans="33:33" s="127" customFormat="1" x14ac:dyDescent="0.2">
      <c r="AG2125" s="129"/>
    </row>
    <row r="2126" spans="33:33" s="127" customFormat="1" x14ac:dyDescent="0.2">
      <c r="AG2126" s="129"/>
    </row>
    <row r="2127" spans="33:33" s="127" customFormat="1" x14ac:dyDescent="0.2">
      <c r="AG2127" s="129"/>
    </row>
    <row r="2128" spans="33:33" s="127" customFormat="1" x14ac:dyDescent="0.2">
      <c r="AG2128" s="129"/>
    </row>
    <row r="2129" spans="33:33" s="127" customFormat="1" x14ac:dyDescent="0.2">
      <c r="AG2129" s="129"/>
    </row>
    <row r="2130" spans="33:33" s="127" customFormat="1" x14ac:dyDescent="0.2">
      <c r="AG2130" s="129"/>
    </row>
    <row r="2131" spans="33:33" s="127" customFormat="1" x14ac:dyDescent="0.2">
      <c r="AG2131" s="129"/>
    </row>
    <row r="2132" spans="33:33" s="127" customFormat="1" x14ac:dyDescent="0.2">
      <c r="AG2132" s="129"/>
    </row>
    <row r="2133" spans="33:33" s="127" customFormat="1" x14ac:dyDescent="0.2">
      <c r="AG2133" s="129"/>
    </row>
    <row r="2134" spans="33:33" s="127" customFormat="1" x14ac:dyDescent="0.2">
      <c r="AG2134" s="129"/>
    </row>
    <row r="2135" spans="33:33" s="127" customFormat="1" x14ac:dyDescent="0.2">
      <c r="AG2135" s="129"/>
    </row>
    <row r="2136" spans="33:33" s="127" customFormat="1" x14ac:dyDescent="0.2">
      <c r="AG2136" s="129"/>
    </row>
    <row r="2137" spans="33:33" s="127" customFormat="1" x14ac:dyDescent="0.2">
      <c r="AG2137" s="129"/>
    </row>
    <row r="2138" spans="33:33" s="127" customFormat="1" x14ac:dyDescent="0.2">
      <c r="AG2138" s="129"/>
    </row>
    <row r="2139" spans="33:33" s="127" customFormat="1" x14ac:dyDescent="0.2">
      <c r="AG2139" s="129"/>
    </row>
    <row r="2140" spans="33:33" s="127" customFormat="1" x14ac:dyDescent="0.2">
      <c r="AG2140" s="129"/>
    </row>
    <row r="2141" spans="33:33" s="127" customFormat="1" x14ac:dyDescent="0.2">
      <c r="AG2141" s="129"/>
    </row>
    <row r="2142" spans="33:33" s="127" customFormat="1" x14ac:dyDescent="0.2">
      <c r="AG2142" s="129"/>
    </row>
    <row r="2143" spans="33:33" s="127" customFormat="1" x14ac:dyDescent="0.2">
      <c r="AG2143" s="129"/>
    </row>
    <row r="2144" spans="33:33" s="127" customFormat="1" x14ac:dyDescent="0.2">
      <c r="AG2144" s="129"/>
    </row>
    <row r="2145" spans="33:33" s="127" customFormat="1" x14ac:dyDescent="0.2">
      <c r="AG2145" s="129"/>
    </row>
    <row r="2146" spans="33:33" s="127" customFormat="1" x14ac:dyDescent="0.2">
      <c r="AG2146" s="129"/>
    </row>
    <row r="2147" spans="33:33" s="127" customFormat="1" x14ac:dyDescent="0.2">
      <c r="AG2147" s="129"/>
    </row>
    <row r="2148" spans="33:33" s="127" customFormat="1" x14ac:dyDescent="0.2">
      <c r="AG2148" s="129"/>
    </row>
    <row r="2149" spans="33:33" s="127" customFormat="1" x14ac:dyDescent="0.2">
      <c r="AG2149" s="129"/>
    </row>
    <row r="2150" spans="33:33" s="127" customFormat="1" x14ac:dyDescent="0.2">
      <c r="AG2150" s="129"/>
    </row>
    <row r="2151" spans="33:33" s="127" customFormat="1" x14ac:dyDescent="0.2">
      <c r="AG2151" s="129"/>
    </row>
    <row r="2152" spans="33:33" s="127" customFormat="1" x14ac:dyDescent="0.2">
      <c r="AG2152" s="129"/>
    </row>
    <row r="2153" spans="33:33" s="127" customFormat="1" x14ac:dyDescent="0.2">
      <c r="AG2153" s="129"/>
    </row>
    <row r="2154" spans="33:33" s="127" customFormat="1" x14ac:dyDescent="0.2">
      <c r="AG2154" s="129"/>
    </row>
    <row r="2155" spans="33:33" s="127" customFormat="1" x14ac:dyDescent="0.2">
      <c r="AG2155" s="129"/>
    </row>
    <row r="2156" spans="33:33" s="127" customFormat="1" x14ac:dyDescent="0.2">
      <c r="AG2156" s="129"/>
    </row>
    <row r="2157" spans="33:33" s="127" customFormat="1" x14ac:dyDescent="0.2">
      <c r="AG2157" s="129"/>
    </row>
    <row r="2158" spans="33:33" s="127" customFormat="1" x14ac:dyDescent="0.2">
      <c r="AG2158" s="129"/>
    </row>
    <row r="2159" spans="33:33" s="127" customFormat="1" x14ac:dyDescent="0.2">
      <c r="AG2159" s="129"/>
    </row>
    <row r="2160" spans="33:33" s="127" customFormat="1" x14ac:dyDescent="0.2">
      <c r="AG2160" s="129"/>
    </row>
    <row r="2161" spans="33:33" s="127" customFormat="1" x14ac:dyDescent="0.2">
      <c r="AG2161" s="129"/>
    </row>
    <row r="2162" spans="33:33" s="127" customFormat="1" x14ac:dyDescent="0.2">
      <c r="AG2162" s="129"/>
    </row>
    <row r="2163" spans="33:33" s="127" customFormat="1" x14ac:dyDescent="0.2">
      <c r="AG2163" s="129"/>
    </row>
    <row r="2164" spans="33:33" s="127" customFormat="1" x14ac:dyDescent="0.2">
      <c r="AG2164" s="129"/>
    </row>
    <row r="2165" spans="33:33" s="127" customFormat="1" x14ac:dyDescent="0.2">
      <c r="AG2165" s="129"/>
    </row>
    <row r="2166" spans="33:33" s="127" customFormat="1" x14ac:dyDescent="0.2">
      <c r="AG2166" s="129"/>
    </row>
    <row r="2167" spans="33:33" s="127" customFormat="1" x14ac:dyDescent="0.2">
      <c r="AG2167" s="129"/>
    </row>
    <row r="2168" spans="33:33" s="127" customFormat="1" x14ac:dyDescent="0.2">
      <c r="AG2168" s="129"/>
    </row>
    <row r="2169" spans="33:33" s="127" customFormat="1" x14ac:dyDescent="0.2">
      <c r="AG2169" s="129"/>
    </row>
    <row r="2170" spans="33:33" s="127" customFormat="1" x14ac:dyDescent="0.2">
      <c r="AG2170" s="129"/>
    </row>
    <row r="2171" spans="33:33" s="127" customFormat="1" x14ac:dyDescent="0.2">
      <c r="AG2171" s="129"/>
    </row>
    <row r="2172" spans="33:33" s="127" customFormat="1" x14ac:dyDescent="0.2">
      <c r="AG2172" s="129"/>
    </row>
    <row r="2173" spans="33:33" s="127" customFormat="1" x14ac:dyDescent="0.2">
      <c r="AG2173" s="129"/>
    </row>
    <row r="2174" spans="33:33" s="127" customFormat="1" x14ac:dyDescent="0.2">
      <c r="AG2174" s="129"/>
    </row>
    <row r="2175" spans="33:33" s="127" customFormat="1" x14ac:dyDescent="0.2">
      <c r="AG2175" s="129"/>
    </row>
    <row r="2176" spans="33:33" s="127" customFormat="1" x14ac:dyDescent="0.2">
      <c r="AG2176" s="129"/>
    </row>
    <row r="2177" spans="33:33" s="127" customFormat="1" x14ac:dyDescent="0.2">
      <c r="AG2177" s="129"/>
    </row>
    <row r="2178" spans="33:33" s="127" customFormat="1" x14ac:dyDescent="0.2">
      <c r="AG2178" s="129"/>
    </row>
    <row r="2179" spans="33:33" s="127" customFormat="1" x14ac:dyDescent="0.2">
      <c r="AG2179" s="129"/>
    </row>
    <row r="2180" spans="33:33" s="127" customFormat="1" x14ac:dyDescent="0.2">
      <c r="AG2180" s="129"/>
    </row>
    <row r="2181" spans="33:33" s="127" customFormat="1" x14ac:dyDescent="0.2">
      <c r="AG2181" s="129"/>
    </row>
    <row r="2182" spans="33:33" s="127" customFormat="1" x14ac:dyDescent="0.2">
      <c r="AG2182" s="129"/>
    </row>
    <row r="2183" spans="33:33" s="127" customFormat="1" x14ac:dyDescent="0.2">
      <c r="AG2183" s="129"/>
    </row>
    <row r="2184" spans="33:33" s="127" customFormat="1" x14ac:dyDescent="0.2">
      <c r="AG2184" s="129"/>
    </row>
    <row r="2185" spans="33:33" s="127" customFormat="1" x14ac:dyDescent="0.2">
      <c r="AG2185" s="129"/>
    </row>
    <row r="2186" spans="33:33" s="127" customFormat="1" x14ac:dyDescent="0.2">
      <c r="AG2186" s="129"/>
    </row>
    <row r="2187" spans="33:33" s="127" customFormat="1" x14ac:dyDescent="0.2">
      <c r="AG2187" s="129"/>
    </row>
    <row r="2188" spans="33:33" s="127" customFormat="1" x14ac:dyDescent="0.2">
      <c r="AG2188" s="129"/>
    </row>
    <row r="2189" spans="33:33" s="127" customFormat="1" x14ac:dyDescent="0.2">
      <c r="AG2189" s="129"/>
    </row>
    <row r="2190" spans="33:33" s="127" customFormat="1" x14ac:dyDescent="0.2">
      <c r="AG2190" s="129"/>
    </row>
    <row r="2191" spans="33:33" s="127" customFormat="1" x14ac:dyDescent="0.2">
      <c r="AG2191" s="129"/>
    </row>
    <row r="2192" spans="33:33" s="127" customFormat="1" x14ac:dyDescent="0.2">
      <c r="AG2192" s="129"/>
    </row>
    <row r="2193" spans="33:33" s="127" customFormat="1" x14ac:dyDescent="0.2">
      <c r="AG2193" s="129"/>
    </row>
    <row r="2194" spans="33:33" s="127" customFormat="1" x14ac:dyDescent="0.2">
      <c r="AG2194" s="129"/>
    </row>
    <row r="2195" spans="33:33" s="127" customFormat="1" x14ac:dyDescent="0.2">
      <c r="AG2195" s="129"/>
    </row>
    <row r="2196" spans="33:33" s="127" customFormat="1" x14ac:dyDescent="0.2">
      <c r="AG2196" s="129"/>
    </row>
    <row r="2197" spans="33:33" s="127" customFormat="1" x14ac:dyDescent="0.2">
      <c r="AG2197" s="129"/>
    </row>
    <row r="2198" spans="33:33" s="127" customFormat="1" x14ac:dyDescent="0.2">
      <c r="AG2198" s="129"/>
    </row>
    <row r="2199" spans="33:33" s="127" customFormat="1" x14ac:dyDescent="0.2">
      <c r="AG2199" s="129"/>
    </row>
    <row r="2200" spans="33:33" s="127" customFormat="1" x14ac:dyDescent="0.2">
      <c r="AG2200" s="129"/>
    </row>
    <row r="2201" spans="33:33" s="127" customFormat="1" x14ac:dyDescent="0.2">
      <c r="AG2201" s="129"/>
    </row>
    <row r="2202" spans="33:33" s="127" customFormat="1" x14ac:dyDescent="0.2">
      <c r="AG2202" s="129"/>
    </row>
    <row r="2203" spans="33:33" s="127" customFormat="1" x14ac:dyDescent="0.2">
      <c r="AG2203" s="129"/>
    </row>
    <row r="2204" spans="33:33" s="127" customFormat="1" x14ac:dyDescent="0.2">
      <c r="AG2204" s="129"/>
    </row>
    <row r="2205" spans="33:33" s="127" customFormat="1" x14ac:dyDescent="0.2">
      <c r="AG2205" s="129"/>
    </row>
    <row r="2206" spans="33:33" s="127" customFormat="1" x14ac:dyDescent="0.2">
      <c r="AG2206" s="129"/>
    </row>
    <row r="2207" spans="33:33" s="127" customFormat="1" x14ac:dyDescent="0.2">
      <c r="AG2207" s="129"/>
    </row>
    <row r="2208" spans="33:33" s="127" customFormat="1" x14ac:dyDescent="0.2">
      <c r="AG2208" s="129"/>
    </row>
    <row r="2209" spans="33:33" s="127" customFormat="1" x14ac:dyDescent="0.2">
      <c r="AG2209" s="129"/>
    </row>
    <row r="2210" spans="33:33" s="127" customFormat="1" x14ac:dyDescent="0.2">
      <c r="AG2210" s="129"/>
    </row>
    <row r="2211" spans="33:33" s="127" customFormat="1" x14ac:dyDescent="0.2">
      <c r="AG2211" s="129"/>
    </row>
    <row r="2212" spans="33:33" s="127" customFormat="1" x14ac:dyDescent="0.2">
      <c r="AG2212" s="129"/>
    </row>
    <row r="2213" spans="33:33" s="127" customFormat="1" x14ac:dyDescent="0.2">
      <c r="AG2213" s="129"/>
    </row>
    <row r="2214" spans="33:33" s="127" customFormat="1" x14ac:dyDescent="0.2">
      <c r="AG2214" s="129"/>
    </row>
    <row r="2215" spans="33:33" s="127" customFormat="1" x14ac:dyDescent="0.2">
      <c r="AG2215" s="129"/>
    </row>
    <row r="2216" spans="33:33" s="127" customFormat="1" x14ac:dyDescent="0.2">
      <c r="AG2216" s="129"/>
    </row>
    <row r="2217" spans="33:33" s="127" customFormat="1" x14ac:dyDescent="0.2">
      <c r="AG2217" s="129"/>
    </row>
    <row r="2218" spans="33:33" s="127" customFormat="1" x14ac:dyDescent="0.2">
      <c r="AG2218" s="129"/>
    </row>
    <row r="2219" spans="33:33" s="127" customFormat="1" x14ac:dyDescent="0.2">
      <c r="AG2219" s="129"/>
    </row>
    <row r="2220" spans="33:33" s="127" customFormat="1" x14ac:dyDescent="0.2">
      <c r="AG2220" s="129"/>
    </row>
    <row r="2221" spans="33:33" s="127" customFormat="1" x14ac:dyDescent="0.2">
      <c r="AG2221" s="129"/>
    </row>
    <row r="2222" spans="33:33" s="127" customFormat="1" x14ac:dyDescent="0.2">
      <c r="AG2222" s="129"/>
    </row>
    <row r="2223" spans="33:33" s="127" customFormat="1" x14ac:dyDescent="0.2">
      <c r="AG2223" s="129"/>
    </row>
    <row r="2224" spans="33:33" s="127" customFormat="1" x14ac:dyDescent="0.2">
      <c r="AG2224" s="129"/>
    </row>
    <row r="2225" spans="33:33" s="127" customFormat="1" x14ac:dyDescent="0.2">
      <c r="AG2225" s="129"/>
    </row>
    <row r="2226" spans="33:33" s="127" customFormat="1" x14ac:dyDescent="0.2">
      <c r="AG2226" s="129"/>
    </row>
    <row r="2227" spans="33:33" s="127" customFormat="1" x14ac:dyDescent="0.2">
      <c r="AG2227" s="129"/>
    </row>
    <row r="2228" spans="33:33" s="127" customFormat="1" x14ac:dyDescent="0.2">
      <c r="AG2228" s="129"/>
    </row>
    <row r="2229" spans="33:33" s="127" customFormat="1" x14ac:dyDescent="0.2">
      <c r="AG2229" s="129"/>
    </row>
    <row r="2230" spans="33:33" s="127" customFormat="1" x14ac:dyDescent="0.2">
      <c r="AG2230" s="129"/>
    </row>
    <row r="2231" spans="33:33" s="127" customFormat="1" x14ac:dyDescent="0.2">
      <c r="AG2231" s="129"/>
    </row>
    <row r="2232" spans="33:33" s="127" customFormat="1" x14ac:dyDescent="0.2">
      <c r="AG2232" s="129"/>
    </row>
    <row r="2233" spans="33:33" s="127" customFormat="1" x14ac:dyDescent="0.2">
      <c r="AG2233" s="129"/>
    </row>
    <row r="2234" spans="33:33" s="127" customFormat="1" x14ac:dyDescent="0.2">
      <c r="AG2234" s="129"/>
    </row>
    <row r="2235" spans="33:33" s="127" customFormat="1" x14ac:dyDescent="0.2">
      <c r="AG2235" s="129"/>
    </row>
    <row r="2236" spans="33:33" s="127" customFormat="1" x14ac:dyDescent="0.2">
      <c r="AG2236" s="129"/>
    </row>
    <row r="2237" spans="33:33" s="127" customFormat="1" x14ac:dyDescent="0.2">
      <c r="AG2237" s="129"/>
    </row>
    <row r="2238" spans="33:33" s="127" customFormat="1" x14ac:dyDescent="0.2">
      <c r="AG2238" s="129"/>
    </row>
    <row r="2239" spans="33:33" s="127" customFormat="1" x14ac:dyDescent="0.2">
      <c r="AG2239" s="129"/>
    </row>
    <row r="2240" spans="33:33" s="127" customFormat="1" x14ac:dyDescent="0.2">
      <c r="AG2240" s="129"/>
    </row>
    <row r="2241" spans="33:33" s="127" customFormat="1" x14ac:dyDescent="0.2">
      <c r="AG2241" s="129"/>
    </row>
    <row r="2242" spans="33:33" s="127" customFormat="1" x14ac:dyDescent="0.2">
      <c r="AG2242" s="129"/>
    </row>
    <row r="2243" spans="33:33" s="127" customFormat="1" x14ac:dyDescent="0.2">
      <c r="AG2243" s="129"/>
    </row>
    <row r="2244" spans="33:33" s="127" customFormat="1" x14ac:dyDescent="0.2">
      <c r="AG2244" s="129"/>
    </row>
    <row r="2245" spans="33:33" s="127" customFormat="1" x14ac:dyDescent="0.2">
      <c r="AG2245" s="129"/>
    </row>
    <row r="2246" spans="33:33" s="127" customFormat="1" x14ac:dyDescent="0.2">
      <c r="AG2246" s="129"/>
    </row>
    <row r="2247" spans="33:33" s="127" customFormat="1" x14ac:dyDescent="0.2">
      <c r="AG2247" s="129"/>
    </row>
    <row r="2248" spans="33:33" s="127" customFormat="1" x14ac:dyDescent="0.2">
      <c r="AG2248" s="129"/>
    </row>
    <row r="2249" spans="33:33" s="127" customFormat="1" x14ac:dyDescent="0.2">
      <c r="AG2249" s="129"/>
    </row>
    <row r="2250" spans="33:33" s="127" customFormat="1" x14ac:dyDescent="0.2">
      <c r="AG2250" s="129"/>
    </row>
    <row r="2251" spans="33:33" s="127" customFormat="1" x14ac:dyDescent="0.2">
      <c r="AG2251" s="129"/>
    </row>
    <row r="2252" spans="33:33" s="127" customFormat="1" x14ac:dyDescent="0.2">
      <c r="AG2252" s="129"/>
    </row>
    <row r="2253" spans="33:33" s="127" customFormat="1" x14ac:dyDescent="0.2">
      <c r="AG2253" s="129"/>
    </row>
    <row r="2254" spans="33:33" s="127" customFormat="1" x14ac:dyDescent="0.2">
      <c r="AG2254" s="129"/>
    </row>
    <row r="2255" spans="33:33" s="127" customFormat="1" x14ac:dyDescent="0.2">
      <c r="AG2255" s="129"/>
    </row>
    <row r="2256" spans="33:33" s="127" customFormat="1" x14ac:dyDescent="0.2">
      <c r="AG2256" s="129"/>
    </row>
    <row r="2257" spans="33:33" s="127" customFormat="1" x14ac:dyDescent="0.2">
      <c r="AG2257" s="129"/>
    </row>
    <row r="2258" spans="33:33" s="127" customFormat="1" x14ac:dyDescent="0.2">
      <c r="AG2258" s="129"/>
    </row>
    <row r="2259" spans="33:33" s="127" customFormat="1" x14ac:dyDescent="0.2">
      <c r="AG2259" s="129"/>
    </row>
    <row r="2260" spans="33:33" s="127" customFormat="1" x14ac:dyDescent="0.2">
      <c r="AG2260" s="129"/>
    </row>
    <row r="2261" spans="33:33" s="127" customFormat="1" x14ac:dyDescent="0.2">
      <c r="AG2261" s="129"/>
    </row>
    <row r="2262" spans="33:33" s="127" customFormat="1" x14ac:dyDescent="0.2">
      <c r="AG2262" s="129"/>
    </row>
    <row r="2263" spans="33:33" s="127" customFormat="1" x14ac:dyDescent="0.2">
      <c r="AG2263" s="129"/>
    </row>
    <row r="2264" spans="33:33" s="127" customFormat="1" x14ac:dyDescent="0.2">
      <c r="AG2264" s="129"/>
    </row>
    <row r="2265" spans="33:33" s="127" customFormat="1" x14ac:dyDescent="0.2">
      <c r="AG2265" s="129"/>
    </row>
    <row r="2266" spans="33:33" s="127" customFormat="1" x14ac:dyDescent="0.2">
      <c r="AG2266" s="129"/>
    </row>
    <row r="2267" spans="33:33" s="127" customFormat="1" x14ac:dyDescent="0.2">
      <c r="AG2267" s="129"/>
    </row>
    <row r="2268" spans="33:33" s="127" customFormat="1" x14ac:dyDescent="0.2">
      <c r="AG2268" s="129"/>
    </row>
    <row r="2269" spans="33:33" s="127" customFormat="1" x14ac:dyDescent="0.2">
      <c r="AG2269" s="129"/>
    </row>
    <row r="2270" spans="33:33" s="127" customFormat="1" x14ac:dyDescent="0.2">
      <c r="AG2270" s="129"/>
    </row>
    <row r="2271" spans="33:33" s="127" customFormat="1" x14ac:dyDescent="0.2">
      <c r="AG2271" s="129"/>
    </row>
    <row r="2272" spans="33:33" s="127" customFormat="1" x14ac:dyDescent="0.2">
      <c r="AG2272" s="129"/>
    </row>
    <row r="2273" spans="33:33" s="127" customFormat="1" x14ac:dyDescent="0.2">
      <c r="AG2273" s="129"/>
    </row>
    <row r="2274" spans="33:33" s="127" customFormat="1" x14ac:dyDescent="0.2">
      <c r="AG2274" s="129"/>
    </row>
    <row r="2275" spans="33:33" s="127" customFormat="1" x14ac:dyDescent="0.2">
      <c r="AG2275" s="129"/>
    </row>
    <row r="2276" spans="33:33" s="127" customFormat="1" x14ac:dyDescent="0.2">
      <c r="AG2276" s="129"/>
    </row>
    <row r="2277" spans="33:33" s="127" customFormat="1" x14ac:dyDescent="0.2">
      <c r="AG2277" s="129"/>
    </row>
    <row r="2278" spans="33:33" s="127" customFormat="1" x14ac:dyDescent="0.2">
      <c r="AG2278" s="129"/>
    </row>
    <row r="2279" spans="33:33" s="127" customFormat="1" x14ac:dyDescent="0.2">
      <c r="AG2279" s="129"/>
    </row>
    <row r="2280" spans="33:33" s="127" customFormat="1" x14ac:dyDescent="0.2">
      <c r="AG2280" s="129"/>
    </row>
    <row r="2281" spans="33:33" s="127" customFormat="1" x14ac:dyDescent="0.2">
      <c r="AG2281" s="129"/>
    </row>
    <row r="2282" spans="33:33" s="127" customFormat="1" x14ac:dyDescent="0.2">
      <c r="AG2282" s="129"/>
    </row>
    <row r="2283" spans="33:33" s="127" customFormat="1" x14ac:dyDescent="0.2">
      <c r="AG2283" s="129"/>
    </row>
    <row r="2284" spans="33:33" s="127" customFormat="1" x14ac:dyDescent="0.2">
      <c r="AG2284" s="129"/>
    </row>
    <row r="2285" spans="33:33" s="127" customFormat="1" x14ac:dyDescent="0.2">
      <c r="AG2285" s="129"/>
    </row>
    <row r="2286" spans="33:33" s="127" customFormat="1" x14ac:dyDescent="0.2">
      <c r="AG2286" s="129"/>
    </row>
    <row r="2287" spans="33:33" s="127" customFormat="1" x14ac:dyDescent="0.2">
      <c r="AG2287" s="129"/>
    </row>
    <row r="2288" spans="33:33" s="127" customFormat="1" x14ac:dyDescent="0.2">
      <c r="AG2288" s="129"/>
    </row>
    <row r="2289" spans="33:33" s="127" customFormat="1" x14ac:dyDescent="0.2">
      <c r="AG2289" s="129"/>
    </row>
    <row r="2290" spans="33:33" s="127" customFormat="1" x14ac:dyDescent="0.2">
      <c r="AG2290" s="129"/>
    </row>
    <row r="2291" spans="33:33" s="127" customFormat="1" x14ac:dyDescent="0.2">
      <c r="AG2291" s="129"/>
    </row>
    <row r="2292" spans="33:33" s="127" customFormat="1" x14ac:dyDescent="0.2">
      <c r="AG2292" s="129"/>
    </row>
    <row r="2293" spans="33:33" s="127" customFormat="1" x14ac:dyDescent="0.2">
      <c r="AG2293" s="129"/>
    </row>
    <row r="2294" spans="33:33" s="127" customFormat="1" x14ac:dyDescent="0.2">
      <c r="AG2294" s="129"/>
    </row>
    <row r="2295" spans="33:33" s="127" customFormat="1" x14ac:dyDescent="0.2">
      <c r="AG2295" s="129"/>
    </row>
    <row r="2296" spans="33:33" s="127" customFormat="1" x14ac:dyDescent="0.2">
      <c r="AG2296" s="129"/>
    </row>
    <row r="2297" spans="33:33" s="127" customFormat="1" x14ac:dyDescent="0.2">
      <c r="AG2297" s="129"/>
    </row>
    <row r="2298" spans="33:33" s="127" customFormat="1" x14ac:dyDescent="0.2">
      <c r="AG2298" s="129"/>
    </row>
    <row r="2299" spans="33:33" s="127" customFormat="1" x14ac:dyDescent="0.2">
      <c r="AG2299" s="129"/>
    </row>
    <row r="2300" spans="33:33" s="127" customFormat="1" x14ac:dyDescent="0.2">
      <c r="AG2300" s="129"/>
    </row>
    <row r="2301" spans="33:33" s="127" customFormat="1" x14ac:dyDescent="0.2">
      <c r="AG2301" s="129"/>
    </row>
    <row r="2302" spans="33:33" s="127" customFormat="1" x14ac:dyDescent="0.2">
      <c r="AG2302" s="129"/>
    </row>
    <row r="2303" spans="33:33" s="127" customFormat="1" x14ac:dyDescent="0.2">
      <c r="AG2303" s="129"/>
    </row>
    <row r="2304" spans="33:33" s="127" customFormat="1" x14ac:dyDescent="0.2">
      <c r="AG2304" s="129"/>
    </row>
    <row r="2305" spans="33:33" s="127" customFormat="1" x14ac:dyDescent="0.2">
      <c r="AG2305" s="129"/>
    </row>
    <row r="2306" spans="33:33" s="127" customFormat="1" x14ac:dyDescent="0.2">
      <c r="AG2306" s="129"/>
    </row>
    <row r="2307" spans="33:33" s="127" customFormat="1" x14ac:dyDescent="0.2">
      <c r="AG2307" s="129"/>
    </row>
    <row r="2308" spans="33:33" s="127" customFormat="1" x14ac:dyDescent="0.2">
      <c r="AG2308" s="129"/>
    </row>
    <row r="2309" spans="33:33" s="127" customFormat="1" x14ac:dyDescent="0.2">
      <c r="AG2309" s="129"/>
    </row>
    <row r="2310" spans="33:33" s="127" customFormat="1" x14ac:dyDescent="0.2">
      <c r="AG2310" s="129"/>
    </row>
    <row r="2311" spans="33:33" s="127" customFormat="1" x14ac:dyDescent="0.2">
      <c r="AG2311" s="129"/>
    </row>
    <row r="2312" spans="33:33" s="127" customFormat="1" x14ac:dyDescent="0.2">
      <c r="AG2312" s="129"/>
    </row>
    <row r="2313" spans="33:33" s="127" customFormat="1" x14ac:dyDescent="0.2">
      <c r="AG2313" s="129"/>
    </row>
    <row r="2314" spans="33:33" s="127" customFormat="1" x14ac:dyDescent="0.2">
      <c r="AG2314" s="129"/>
    </row>
    <row r="2315" spans="33:33" s="127" customFormat="1" x14ac:dyDescent="0.2">
      <c r="AG2315" s="129"/>
    </row>
    <row r="2316" spans="33:33" s="127" customFormat="1" x14ac:dyDescent="0.2">
      <c r="AG2316" s="129"/>
    </row>
    <row r="2317" spans="33:33" s="127" customFormat="1" x14ac:dyDescent="0.2">
      <c r="AG2317" s="129"/>
    </row>
    <row r="2318" spans="33:33" s="127" customFormat="1" x14ac:dyDescent="0.2">
      <c r="AG2318" s="129"/>
    </row>
    <row r="2319" spans="33:33" s="127" customFormat="1" x14ac:dyDescent="0.2">
      <c r="AG2319" s="129"/>
    </row>
    <row r="2320" spans="33:33" s="127" customFormat="1" x14ac:dyDescent="0.2">
      <c r="AG2320" s="129"/>
    </row>
    <row r="2321" spans="33:33" s="127" customFormat="1" x14ac:dyDescent="0.2">
      <c r="AG2321" s="129"/>
    </row>
    <row r="2322" spans="33:33" s="127" customFormat="1" x14ac:dyDescent="0.2">
      <c r="AG2322" s="129"/>
    </row>
    <row r="2323" spans="33:33" s="127" customFormat="1" x14ac:dyDescent="0.2">
      <c r="AG2323" s="129"/>
    </row>
    <row r="2324" spans="33:33" s="127" customFormat="1" x14ac:dyDescent="0.2">
      <c r="AG2324" s="129"/>
    </row>
    <row r="2325" spans="33:33" s="127" customFormat="1" x14ac:dyDescent="0.2">
      <c r="AG2325" s="129"/>
    </row>
    <row r="2326" spans="33:33" s="127" customFormat="1" x14ac:dyDescent="0.2">
      <c r="AG2326" s="129"/>
    </row>
    <row r="2327" spans="33:33" s="127" customFormat="1" x14ac:dyDescent="0.2">
      <c r="AG2327" s="129"/>
    </row>
    <row r="2328" spans="33:33" s="127" customFormat="1" x14ac:dyDescent="0.2">
      <c r="AG2328" s="129"/>
    </row>
    <row r="2329" spans="33:33" s="127" customFormat="1" x14ac:dyDescent="0.2">
      <c r="AG2329" s="129"/>
    </row>
    <row r="2330" spans="33:33" s="127" customFormat="1" x14ac:dyDescent="0.2">
      <c r="AG2330" s="129"/>
    </row>
    <row r="2331" spans="33:33" s="127" customFormat="1" x14ac:dyDescent="0.2">
      <c r="AG2331" s="129"/>
    </row>
    <row r="2332" spans="33:33" s="127" customFormat="1" x14ac:dyDescent="0.2">
      <c r="AG2332" s="129"/>
    </row>
    <row r="2333" spans="33:33" s="127" customFormat="1" x14ac:dyDescent="0.2">
      <c r="AG2333" s="129"/>
    </row>
    <row r="2334" spans="33:33" s="127" customFormat="1" x14ac:dyDescent="0.2">
      <c r="AG2334" s="129"/>
    </row>
    <row r="2335" spans="33:33" s="127" customFormat="1" x14ac:dyDescent="0.2">
      <c r="AG2335" s="129"/>
    </row>
    <row r="2336" spans="33:33" s="127" customFormat="1" x14ac:dyDescent="0.2">
      <c r="AG2336" s="129"/>
    </row>
    <row r="2337" spans="33:33" s="127" customFormat="1" x14ac:dyDescent="0.2">
      <c r="AG2337" s="129"/>
    </row>
    <row r="2338" spans="33:33" s="127" customFormat="1" x14ac:dyDescent="0.2">
      <c r="AG2338" s="129"/>
    </row>
    <row r="2339" spans="33:33" s="127" customFormat="1" x14ac:dyDescent="0.2">
      <c r="AG2339" s="129"/>
    </row>
    <row r="2340" spans="33:33" s="127" customFormat="1" x14ac:dyDescent="0.2">
      <c r="AG2340" s="129"/>
    </row>
    <row r="2341" spans="33:33" s="127" customFormat="1" x14ac:dyDescent="0.2">
      <c r="AG2341" s="129"/>
    </row>
    <row r="2342" spans="33:33" s="127" customFormat="1" x14ac:dyDescent="0.2">
      <c r="AG2342" s="129"/>
    </row>
    <row r="2343" spans="33:33" s="127" customFormat="1" x14ac:dyDescent="0.2">
      <c r="AG2343" s="129"/>
    </row>
    <row r="2344" spans="33:33" s="127" customFormat="1" x14ac:dyDescent="0.2">
      <c r="AG2344" s="129"/>
    </row>
    <row r="2345" spans="33:33" s="127" customFormat="1" x14ac:dyDescent="0.2">
      <c r="AG2345" s="129"/>
    </row>
    <row r="2346" spans="33:33" s="127" customFormat="1" x14ac:dyDescent="0.2">
      <c r="AG2346" s="129"/>
    </row>
    <row r="2347" spans="33:33" s="127" customFormat="1" x14ac:dyDescent="0.2">
      <c r="AG2347" s="129"/>
    </row>
    <row r="2348" spans="33:33" s="127" customFormat="1" x14ac:dyDescent="0.2">
      <c r="AG2348" s="129"/>
    </row>
    <row r="2349" spans="33:33" s="127" customFormat="1" x14ac:dyDescent="0.2">
      <c r="AG2349" s="129"/>
    </row>
    <row r="2350" spans="33:33" s="127" customFormat="1" x14ac:dyDescent="0.2">
      <c r="AG2350" s="129"/>
    </row>
    <row r="2351" spans="33:33" s="127" customFormat="1" x14ac:dyDescent="0.2">
      <c r="AG2351" s="129"/>
    </row>
    <row r="2352" spans="33:33" s="127" customFormat="1" x14ac:dyDescent="0.2">
      <c r="AG2352" s="129"/>
    </row>
    <row r="2353" spans="33:33" s="127" customFormat="1" x14ac:dyDescent="0.2">
      <c r="AG2353" s="129"/>
    </row>
    <row r="2354" spans="33:33" s="127" customFormat="1" x14ac:dyDescent="0.2">
      <c r="AG2354" s="129"/>
    </row>
    <row r="2355" spans="33:33" s="127" customFormat="1" x14ac:dyDescent="0.2">
      <c r="AG2355" s="129"/>
    </row>
    <row r="2356" spans="33:33" s="127" customFormat="1" x14ac:dyDescent="0.2">
      <c r="AG2356" s="129"/>
    </row>
    <row r="2357" spans="33:33" s="127" customFormat="1" x14ac:dyDescent="0.2">
      <c r="AG2357" s="129"/>
    </row>
    <row r="2358" spans="33:33" s="127" customFormat="1" x14ac:dyDescent="0.2">
      <c r="AG2358" s="129"/>
    </row>
    <row r="2359" spans="33:33" s="127" customFormat="1" x14ac:dyDescent="0.2">
      <c r="AG2359" s="129"/>
    </row>
    <row r="2360" spans="33:33" s="127" customFormat="1" x14ac:dyDescent="0.2">
      <c r="AG2360" s="129"/>
    </row>
    <row r="2361" spans="33:33" s="127" customFormat="1" x14ac:dyDescent="0.2">
      <c r="AG2361" s="129"/>
    </row>
    <row r="2362" spans="33:33" s="127" customFormat="1" x14ac:dyDescent="0.2">
      <c r="AG2362" s="129"/>
    </row>
    <row r="2363" spans="33:33" s="127" customFormat="1" x14ac:dyDescent="0.2">
      <c r="AG2363" s="129"/>
    </row>
    <row r="2364" spans="33:33" s="127" customFormat="1" x14ac:dyDescent="0.2">
      <c r="AG2364" s="129"/>
    </row>
    <row r="2365" spans="33:33" s="127" customFormat="1" x14ac:dyDescent="0.2">
      <c r="AG2365" s="129"/>
    </row>
    <row r="2366" spans="33:33" s="127" customFormat="1" x14ac:dyDescent="0.2">
      <c r="AG2366" s="129"/>
    </row>
    <row r="2367" spans="33:33" s="127" customFormat="1" x14ac:dyDescent="0.2">
      <c r="AG2367" s="129"/>
    </row>
    <row r="2368" spans="33:33" s="127" customFormat="1" x14ac:dyDescent="0.2">
      <c r="AG2368" s="129"/>
    </row>
    <row r="2369" spans="33:33" s="127" customFormat="1" x14ac:dyDescent="0.2">
      <c r="AG2369" s="129"/>
    </row>
    <row r="2370" spans="33:33" s="127" customFormat="1" x14ac:dyDescent="0.2">
      <c r="AG2370" s="129"/>
    </row>
    <row r="2371" spans="33:33" s="127" customFormat="1" x14ac:dyDescent="0.2">
      <c r="AG2371" s="129"/>
    </row>
    <row r="2372" spans="33:33" s="127" customFormat="1" x14ac:dyDescent="0.2">
      <c r="AG2372" s="129"/>
    </row>
    <row r="2373" spans="33:33" s="127" customFormat="1" x14ac:dyDescent="0.2">
      <c r="AG2373" s="129"/>
    </row>
    <row r="2374" spans="33:33" s="127" customFormat="1" x14ac:dyDescent="0.2">
      <c r="AG2374" s="129"/>
    </row>
    <row r="2375" spans="33:33" s="127" customFormat="1" x14ac:dyDescent="0.2">
      <c r="AG2375" s="129"/>
    </row>
    <row r="2376" spans="33:33" s="127" customFormat="1" x14ac:dyDescent="0.2">
      <c r="AG2376" s="129"/>
    </row>
    <row r="2377" spans="33:33" s="127" customFormat="1" x14ac:dyDescent="0.2">
      <c r="AG2377" s="129"/>
    </row>
    <row r="2378" spans="33:33" s="127" customFormat="1" x14ac:dyDescent="0.2">
      <c r="AG2378" s="129"/>
    </row>
    <row r="2379" spans="33:33" s="127" customFormat="1" x14ac:dyDescent="0.2">
      <c r="AG2379" s="129"/>
    </row>
    <row r="2380" spans="33:33" s="127" customFormat="1" x14ac:dyDescent="0.2">
      <c r="AG2380" s="129"/>
    </row>
    <row r="2381" spans="33:33" s="127" customFormat="1" x14ac:dyDescent="0.2">
      <c r="AG2381" s="129"/>
    </row>
    <row r="2382" spans="33:33" s="127" customFormat="1" x14ac:dyDescent="0.2">
      <c r="AG2382" s="129"/>
    </row>
    <row r="2383" spans="33:33" s="127" customFormat="1" x14ac:dyDescent="0.2">
      <c r="AG2383" s="129"/>
    </row>
    <row r="2384" spans="33:33" s="127" customFormat="1" x14ac:dyDescent="0.2">
      <c r="AG2384" s="129"/>
    </row>
    <row r="2385" spans="33:33" s="127" customFormat="1" x14ac:dyDescent="0.2">
      <c r="AG2385" s="129"/>
    </row>
    <row r="2386" spans="33:33" s="127" customFormat="1" x14ac:dyDescent="0.2">
      <c r="AG2386" s="129"/>
    </row>
    <row r="2387" spans="33:33" s="127" customFormat="1" x14ac:dyDescent="0.2">
      <c r="AG2387" s="129"/>
    </row>
    <row r="2388" spans="33:33" s="127" customFormat="1" x14ac:dyDescent="0.2">
      <c r="AG2388" s="129"/>
    </row>
    <row r="2389" spans="33:33" s="127" customFormat="1" x14ac:dyDescent="0.2">
      <c r="AG2389" s="129"/>
    </row>
    <row r="2390" spans="33:33" s="127" customFormat="1" x14ac:dyDescent="0.2">
      <c r="AG2390" s="129"/>
    </row>
    <row r="2391" spans="33:33" s="127" customFormat="1" x14ac:dyDescent="0.2">
      <c r="AG2391" s="129"/>
    </row>
    <row r="2392" spans="33:33" s="127" customFormat="1" x14ac:dyDescent="0.2">
      <c r="AG2392" s="129"/>
    </row>
    <row r="2393" spans="33:33" s="127" customFormat="1" x14ac:dyDescent="0.2">
      <c r="AG2393" s="129"/>
    </row>
    <row r="2394" spans="33:33" s="127" customFormat="1" x14ac:dyDescent="0.2">
      <c r="AG2394" s="129"/>
    </row>
    <row r="2395" spans="33:33" s="127" customFormat="1" x14ac:dyDescent="0.2">
      <c r="AG2395" s="129"/>
    </row>
    <row r="2396" spans="33:33" s="127" customFormat="1" x14ac:dyDescent="0.2">
      <c r="AG2396" s="129"/>
    </row>
    <row r="2397" spans="33:33" s="127" customFormat="1" x14ac:dyDescent="0.2">
      <c r="AG2397" s="129"/>
    </row>
    <row r="2398" spans="33:33" s="127" customFormat="1" x14ac:dyDescent="0.2">
      <c r="AG2398" s="129"/>
    </row>
    <row r="2399" spans="33:33" s="127" customFormat="1" x14ac:dyDescent="0.2">
      <c r="AG2399" s="129"/>
    </row>
    <row r="2400" spans="33:33" s="127" customFormat="1" x14ac:dyDescent="0.2">
      <c r="AG2400" s="129"/>
    </row>
    <row r="2401" spans="33:33" s="127" customFormat="1" x14ac:dyDescent="0.2">
      <c r="AG2401" s="129"/>
    </row>
    <row r="2402" spans="33:33" s="127" customFormat="1" x14ac:dyDescent="0.2">
      <c r="AG2402" s="129"/>
    </row>
    <row r="2403" spans="33:33" s="127" customFormat="1" x14ac:dyDescent="0.2">
      <c r="AG2403" s="129"/>
    </row>
    <row r="2404" spans="33:33" s="127" customFormat="1" x14ac:dyDescent="0.2">
      <c r="AG2404" s="129"/>
    </row>
    <row r="2405" spans="33:33" s="127" customFormat="1" x14ac:dyDescent="0.2">
      <c r="AG2405" s="129"/>
    </row>
    <row r="2406" spans="33:33" s="127" customFormat="1" x14ac:dyDescent="0.2">
      <c r="AG2406" s="129"/>
    </row>
    <row r="2407" spans="33:33" s="127" customFormat="1" x14ac:dyDescent="0.2">
      <c r="AG2407" s="129"/>
    </row>
    <row r="2408" spans="33:33" s="127" customFormat="1" x14ac:dyDescent="0.2">
      <c r="AG2408" s="129"/>
    </row>
    <row r="2409" spans="33:33" s="127" customFormat="1" x14ac:dyDescent="0.2">
      <c r="AG2409" s="129"/>
    </row>
    <row r="2410" spans="33:33" s="127" customFormat="1" x14ac:dyDescent="0.2">
      <c r="AG2410" s="129"/>
    </row>
    <row r="2411" spans="33:33" s="127" customFormat="1" x14ac:dyDescent="0.2">
      <c r="AG2411" s="129"/>
    </row>
    <row r="2412" spans="33:33" s="127" customFormat="1" x14ac:dyDescent="0.2">
      <c r="AG2412" s="129"/>
    </row>
    <row r="2413" spans="33:33" s="127" customFormat="1" x14ac:dyDescent="0.2">
      <c r="AG2413" s="129"/>
    </row>
    <row r="2414" spans="33:33" s="127" customFormat="1" x14ac:dyDescent="0.2">
      <c r="AG2414" s="129"/>
    </row>
    <row r="2415" spans="33:33" s="127" customFormat="1" x14ac:dyDescent="0.2">
      <c r="AG2415" s="129"/>
    </row>
    <row r="2416" spans="33:33" s="127" customFormat="1" x14ac:dyDescent="0.2">
      <c r="AG2416" s="129"/>
    </row>
    <row r="2417" spans="33:33" s="127" customFormat="1" x14ac:dyDescent="0.2">
      <c r="AG2417" s="129"/>
    </row>
    <row r="2418" spans="33:33" s="127" customFormat="1" x14ac:dyDescent="0.2">
      <c r="AG2418" s="129"/>
    </row>
    <row r="2419" spans="33:33" s="127" customFormat="1" x14ac:dyDescent="0.2">
      <c r="AG2419" s="129"/>
    </row>
    <row r="2420" spans="33:33" s="127" customFormat="1" x14ac:dyDescent="0.2">
      <c r="AG2420" s="129"/>
    </row>
    <row r="2421" spans="33:33" s="127" customFormat="1" x14ac:dyDescent="0.2">
      <c r="AG2421" s="129"/>
    </row>
    <row r="2422" spans="33:33" s="127" customFormat="1" x14ac:dyDescent="0.2">
      <c r="AG2422" s="129"/>
    </row>
    <row r="2423" spans="33:33" s="127" customFormat="1" x14ac:dyDescent="0.2">
      <c r="AG2423" s="129"/>
    </row>
    <row r="2424" spans="33:33" s="127" customFormat="1" x14ac:dyDescent="0.2">
      <c r="AG2424" s="129"/>
    </row>
    <row r="2425" spans="33:33" s="127" customFormat="1" x14ac:dyDescent="0.2">
      <c r="AG2425" s="129"/>
    </row>
    <row r="2426" spans="33:33" s="127" customFormat="1" x14ac:dyDescent="0.2">
      <c r="AG2426" s="129"/>
    </row>
    <row r="2427" spans="33:33" s="127" customFormat="1" x14ac:dyDescent="0.2">
      <c r="AG2427" s="129"/>
    </row>
    <row r="2428" spans="33:33" s="127" customFormat="1" x14ac:dyDescent="0.2">
      <c r="AG2428" s="129"/>
    </row>
    <row r="2429" spans="33:33" s="127" customFormat="1" x14ac:dyDescent="0.2">
      <c r="AG2429" s="129"/>
    </row>
    <row r="2430" spans="33:33" s="127" customFormat="1" x14ac:dyDescent="0.2">
      <c r="AG2430" s="129"/>
    </row>
    <row r="2431" spans="33:33" s="127" customFormat="1" x14ac:dyDescent="0.2">
      <c r="AG2431" s="129"/>
    </row>
    <row r="2432" spans="33:33" s="127" customFormat="1" x14ac:dyDescent="0.2">
      <c r="AG2432" s="129"/>
    </row>
    <row r="2433" spans="33:33" s="127" customFormat="1" x14ac:dyDescent="0.2">
      <c r="AG2433" s="129"/>
    </row>
    <row r="2434" spans="33:33" s="127" customFormat="1" x14ac:dyDescent="0.2">
      <c r="AG2434" s="129"/>
    </row>
    <row r="2435" spans="33:33" s="127" customFormat="1" x14ac:dyDescent="0.2">
      <c r="AG2435" s="129"/>
    </row>
    <row r="2436" spans="33:33" s="127" customFormat="1" x14ac:dyDescent="0.2">
      <c r="AG2436" s="129"/>
    </row>
    <row r="2437" spans="33:33" s="127" customFormat="1" x14ac:dyDescent="0.2">
      <c r="AG2437" s="129"/>
    </row>
    <row r="2438" spans="33:33" s="127" customFormat="1" x14ac:dyDescent="0.2">
      <c r="AG2438" s="129"/>
    </row>
    <row r="2439" spans="33:33" s="127" customFormat="1" x14ac:dyDescent="0.2">
      <c r="AG2439" s="129"/>
    </row>
    <row r="2440" spans="33:33" s="127" customFormat="1" x14ac:dyDescent="0.2">
      <c r="AG2440" s="129"/>
    </row>
    <row r="2441" spans="33:33" s="127" customFormat="1" x14ac:dyDescent="0.2">
      <c r="AG2441" s="129"/>
    </row>
    <row r="2442" spans="33:33" s="127" customFormat="1" x14ac:dyDescent="0.2">
      <c r="AG2442" s="129"/>
    </row>
    <row r="2443" spans="33:33" s="127" customFormat="1" x14ac:dyDescent="0.2">
      <c r="AG2443" s="129"/>
    </row>
    <row r="2444" spans="33:33" s="127" customFormat="1" x14ac:dyDescent="0.2">
      <c r="AG2444" s="129"/>
    </row>
    <row r="2445" spans="33:33" s="127" customFormat="1" x14ac:dyDescent="0.2">
      <c r="AG2445" s="129"/>
    </row>
    <row r="2446" spans="33:33" s="127" customFormat="1" x14ac:dyDescent="0.2">
      <c r="AG2446" s="129"/>
    </row>
    <row r="2447" spans="33:33" s="127" customFormat="1" x14ac:dyDescent="0.2">
      <c r="AG2447" s="129"/>
    </row>
    <row r="2448" spans="33:33" s="127" customFormat="1" x14ac:dyDescent="0.2">
      <c r="AG2448" s="129"/>
    </row>
    <row r="2449" spans="33:33" s="127" customFormat="1" x14ac:dyDescent="0.2">
      <c r="AG2449" s="129"/>
    </row>
    <row r="2450" spans="33:33" s="127" customFormat="1" x14ac:dyDescent="0.2">
      <c r="AG2450" s="129"/>
    </row>
    <row r="2451" spans="33:33" s="127" customFormat="1" x14ac:dyDescent="0.2">
      <c r="AG2451" s="129"/>
    </row>
    <row r="2452" spans="33:33" s="127" customFormat="1" x14ac:dyDescent="0.2">
      <c r="AG2452" s="129"/>
    </row>
    <row r="2453" spans="33:33" s="127" customFormat="1" x14ac:dyDescent="0.2">
      <c r="AG2453" s="129"/>
    </row>
    <row r="2454" spans="33:33" s="127" customFormat="1" x14ac:dyDescent="0.2">
      <c r="AG2454" s="129"/>
    </row>
    <row r="2455" spans="33:33" s="127" customFormat="1" x14ac:dyDescent="0.2">
      <c r="AG2455" s="129"/>
    </row>
    <row r="2456" spans="33:33" s="127" customFormat="1" x14ac:dyDescent="0.2">
      <c r="AG2456" s="129"/>
    </row>
    <row r="2457" spans="33:33" s="127" customFormat="1" x14ac:dyDescent="0.2">
      <c r="AG2457" s="129"/>
    </row>
    <row r="2458" spans="33:33" s="127" customFormat="1" x14ac:dyDescent="0.2">
      <c r="AG2458" s="129"/>
    </row>
    <row r="2459" spans="33:33" s="127" customFormat="1" x14ac:dyDescent="0.2">
      <c r="AG2459" s="129"/>
    </row>
    <row r="2460" spans="33:33" s="127" customFormat="1" x14ac:dyDescent="0.2">
      <c r="AG2460" s="129"/>
    </row>
    <row r="2461" spans="33:33" s="127" customFormat="1" x14ac:dyDescent="0.2">
      <c r="AG2461" s="129"/>
    </row>
    <row r="2462" spans="33:33" s="127" customFormat="1" x14ac:dyDescent="0.2">
      <c r="AG2462" s="129"/>
    </row>
    <row r="2463" spans="33:33" s="127" customFormat="1" x14ac:dyDescent="0.2">
      <c r="AG2463" s="129"/>
    </row>
    <row r="2464" spans="33:33" s="127" customFormat="1" x14ac:dyDescent="0.2">
      <c r="AG2464" s="129"/>
    </row>
    <row r="2465" spans="33:33" s="127" customFormat="1" x14ac:dyDescent="0.2">
      <c r="AG2465" s="129"/>
    </row>
    <row r="2466" spans="33:33" s="127" customFormat="1" x14ac:dyDescent="0.2">
      <c r="AG2466" s="129"/>
    </row>
    <row r="2467" spans="33:33" s="127" customFormat="1" x14ac:dyDescent="0.2">
      <c r="AG2467" s="129"/>
    </row>
    <row r="2468" spans="33:33" s="127" customFormat="1" x14ac:dyDescent="0.2">
      <c r="AG2468" s="129"/>
    </row>
    <row r="2469" spans="33:33" s="127" customFormat="1" x14ac:dyDescent="0.2">
      <c r="AG2469" s="129"/>
    </row>
    <row r="2470" spans="33:33" s="127" customFormat="1" x14ac:dyDescent="0.2">
      <c r="AG2470" s="129"/>
    </row>
    <row r="2471" spans="33:33" s="127" customFormat="1" x14ac:dyDescent="0.2">
      <c r="AG2471" s="129"/>
    </row>
    <row r="2472" spans="33:33" s="127" customFormat="1" x14ac:dyDescent="0.2">
      <c r="AG2472" s="129"/>
    </row>
    <row r="2473" spans="33:33" s="127" customFormat="1" x14ac:dyDescent="0.2">
      <c r="AG2473" s="129"/>
    </row>
    <row r="2474" spans="33:33" s="127" customFormat="1" x14ac:dyDescent="0.2">
      <c r="AG2474" s="129"/>
    </row>
    <row r="2475" spans="33:33" s="127" customFormat="1" x14ac:dyDescent="0.2">
      <c r="AG2475" s="129"/>
    </row>
    <row r="2476" spans="33:33" s="127" customFormat="1" x14ac:dyDescent="0.2">
      <c r="AG2476" s="129"/>
    </row>
    <row r="2477" spans="33:33" s="127" customFormat="1" x14ac:dyDescent="0.2">
      <c r="AG2477" s="129"/>
    </row>
    <row r="2478" spans="33:33" s="127" customFormat="1" x14ac:dyDescent="0.2">
      <c r="AG2478" s="129"/>
    </row>
    <row r="2479" spans="33:33" s="127" customFormat="1" x14ac:dyDescent="0.2">
      <c r="AG2479" s="129"/>
    </row>
    <row r="2480" spans="33:33" s="127" customFormat="1" x14ac:dyDescent="0.2">
      <c r="AG2480" s="129"/>
    </row>
    <row r="2481" spans="33:33" s="127" customFormat="1" x14ac:dyDescent="0.2">
      <c r="AG2481" s="129"/>
    </row>
    <row r="2482" spans="33:33" s="127" customFormat="1" x14ac:dyDescent="0.2">
      <c r="AG2482" s="129"/>
    </row>
    <row r="2483" spans="33:33" s="127" customFormat="1" x14ac:dyDescent="0.2">
      <c r="AG2483" s="129"/>
    </row>
    <row r="2484" spans="33:33" s="127" customFormat="1" x14ac:dyDescent="0.2">
      <c r="AG2484" s="129"/>
    </row>
    <row r="2485" spans="33:33" s="127" customFormat="1" x14ac:dyDescent="0.2">
      <c r="AG2485" s="129"/>
    </row>
    <row r="2486" spans="33:33" s="127" customFormat="1" x14ac:dyDescent="0.2">
      <c r="AG2486" s="129"/>
    </row>
    <row r="2487" spans="33:33" s="127" customFormat="1" x14ac:dyDescent="0.2">
      <c r="AG2487" s="129"/>
    </row>
    <row r="2488" spans="33:33" s="127" customFormat="1" x14ac:dyDescent="0.2">
      <c r="AG2488" s="129"/>
    </row>
    <row r="2489" spans="33:33" s="127" customFormat="1" x14ac:dyDescent="0.2">
      <c r="AG2489" s="129"/>
    </row>
    <row r="2490" spans="33:33" s="127" customFormat="1" x14ac:dyDescent="0.2">
      <c r="AG2490" s="129"/>
    </row>
    <row r="2491" spans="33:33" s="127" customFormat="1" x14ac:dyDescent="0.2">
      <c r="AG2491" s="129"/>
    </row>
    <row r="2492" spans="33:33" s="127" customFormat="1" x14ac:dyDescent="0.2">
      <c r="AG2492" s="129"/>
    </row>
    <row r="2493" spans="33:33" s="127" customFormat="1" x14ac:dyDescent="0.2">
      <c r="AG2493" s="129"/>
    </row>
    <row r="2494" spans="33:33" s="127" customFormat="1" x14ac:dyDescent="0.2">
      <c r="AG2494" s="129"/>
    </row>
    <row r="2495" spans="33:33" s="127" customFormat="1" x14ac:dyDescent="0.2">
      <c r="AG2495" s="129"/>
    </row>
    <row r="2496" spans="33:33" s="127" customFormat="1" x14ac:dyDescent="0.2">
      <c r="AG2496" s="129"/>
    </row>
    <row r="2497" spans="33:33" s="127" customFormat="1" x14ac:dyDescent="0.2">
      <c r="AG2497" s="129"/>
    </row>
    <row r="2498" spans="33:33" s="127" customFormat="1" x14ac:dyDescent="0.2">
      <c r="AG2498" s="129"/>
    </row>
    <row r="2499" spans="33:33" s="127" customFormat="1" x14ac:dyDescent="0.2">
      <c r="AG2499" s="129"/>
    </row>
    <row r="2500" spans="33:33" s="127" customFormat="1" x14ac:dyDescent="0.2">
      <c r="AG2500" s="129"/>
    </row>
    <row r="2501" spans="33:33" s="127" customFormat="1" x14ac:dyDescent="0.2">
      <c r="AG2501" s="129"/>
    </row>
    <row r="2502" spans="33:33" s="127" customFormat="1" x14ac:dyDescent="0.2">
      <c r="AG2502" s="129"/>
    </row>
    <row r="2503" spans="33:33" s="127" customFormat="1" x14ac:dyDescent="0.2">
      <c r="AG2503" s="129"/>
    </row>
    <row r="2504" spans="33:33" s="127" customFormat="1" x14ac:dyDescent="0.2">
      <c r="AG2504" s="129"/>
    </row>
    <row r="2505" spans="33:33" s="127" customFormat="1" x14ac:dyDescent="0.2">
      <c r="AG2505" s="129"/>
    </row>
    <row r="2506" spans="33:33" s="127" customFormat="1" x14ac:dyDescent="0.2">
      <c r="AG2506" s="129"/>
    </row>
    <row r="2507" spans="33:33" s="127" customFormat="1" x14ac:dyDescent="0.2">
      <c r="AG2507" s="129"/>
    </row>
    <row r="2508" spans="33:33" s="127" customFormat="1" x14ac:dyDescent="0.2">
      <c r="AG2508" s="129"/>
    </row>
    <row r="2509" spans="33:33" s="127" customFormat="1" x14ac:dyDescent="0.2">
      <c r="AG2509" s="129"/>
    </row>
    <row r="2510" spans="33:33" s="127" customFormat="1" x14ac:dyDescent="0.2">
      <c r="AG2510" s="129"/>
    </row>
    <row r="2511" spans="33:33" s="127" customFormat="1" x14ac:dyDescent="0.2">
      <c r="AG2511" s="129"/>
    </row>
    <row r="2512" spans="33:33" s="127" customFormat="1" x14ac:dyDescent="0.2">
      <c r="AG2512" s="129"/>
    </row>
    <row r="2513" spans="33:33" s="127" customFormat="1" x14ac:dyDescent="0.2">
      <c r="AG2513" s="129"/>
    </row>
    <row r="2514" spans="33:33" s="127" customFormat="1" x14ac:dyDescent="0.2">
      <c r="AG2514" s="129"/>
    </row>
    <row r="2515" spans="33:33" s="127" customFormat="1" x14ac:dyDescent="0.2">
      <c r="AG2515" s="129"/>
    </row>
    <row r="2516" spans="33:33" s="127" customFormat="1" x14ac:dyDescent="0.2">
      <c r="AG2516" s="129"/>
    </row>
    <row r="2517" spans="33:33" s="127" customFormat="1" x14ac:dyDescent="0.2">
      <c r="AG2517" s="129"/>
    </row>
    <row r="2518" spans="33:33" s="127" customFormat="1" x14ac:dyDescent="0.2">
      <c r="AG2518" s="129"/>
    </row>
    <row r="2519" spans="33:33" s="127" customFormat="1" x14ac:dyDescent="0.2">
      <c r="AG2519" s="129"/>
    </row>
    <row r="2520" spans="33:33" s="127" customFormat="1" x14ac:dyDescent="0.2">
      <c r="AG2520" s="129"/>
    </row>
    <row r="2521" spans="33:33" s="127" customFormat="1" x14ac:dyDescent="0.2">
      <c r="AG2521" s="129"/>
    </row>
    <row r="2522" spans="33:33" s="127" customFormat="1" x14ac:dyDescent="0.2">
      <c r="AG2522" s="129"/>
    </row>
    <row r="2523" spans="33:33" s="127" customFormat="1" x14ac:dyDescent="0.2">
      <c r="AG2523" s="129"/>
    </row>
    <row r="2524" spans="33:33" s="127" customFormat="1" x14ac:dyDescent="0.2">
      <c r="AG2524" s="129"/>
    </row>
    <row r="2525" spans="33:33" s="127" customFormat="1" x14ac:dyDescent="0.2">
      <c r="AG2525" s="129"/>
    </row>
    <row r="2526" spans="33:33" s="127" customFormat="1" x14ac:dyDescent="0.2">
      <c r="AG2526" s="129"/>
    </row>
    <row r="2527" spans="33:33" s="127" customFormat="1" x14ac:dyDescent="0.2">
      <c r="AG2527" s="129"/>
    </row>
    <row r="2528" spans="33:33" s="127" customFormat="1" x14ac:dyDescent="0.2">
      <c r="AG2528" s="129"/>
    </row>
    <row r="2529" spans="33:33" s="127" customFormat="1" x14ac:dyDescent="0.2">
      <c r="AG2529" s="129"/>
    </row>
    <row r="2530" spans="33:33" s="127" customFormat="1" x14ac:dyDescent="0.2">
      <c r="AG2530" s="129"/>
    </row>
    <row r="2531" spans="33:33" s="127" customFormat="1" x14ac:dyDescent="0.2">
      <c r="AG2531" s="129"/>
    </row>
    <row r="2532" spans="33:33" s="127" customFormat="1" x14ac:dyDescent="0.2">
      <c r="AG2532" s="129"/>
    </row>
    <row r="2533" spans="33:33" s="127" customFormat="1" x14ac:dyDescent="0.2">
      <c r="AG2533" s="129"/>
    </row>
    <row r="2534" spans="33:33" s="127" customFormat="1" x14ac:dyDescent="0.2">
      <c r="AG2534" s="129"/>
    </row>
    <row r="2535" spans="33:33" s="127" customFormat="1" x14ac:dyDescent="0.2">
      <c r="AG2535" s="129"/>
    </row>
    <row r="2536" spans="33:33" s="127" customFormat="1" x14ac:dyDescent="0.2">
      <c r="AG2536" s="129"/>
    </row>
    <row r="2537" spans="33:33" s="127" customFormat="1" x14ac:dyDescent="0.2">
      <c r="AG2537" s="129"/>
    </row>
    <row r="2538" spans="33:33" s="127" customFormat="1" x14ac:dyDescent="0.2">
      <c r="AG2538" s="129"/>
    </row>
    <row r="2539" spans="33:33" s="127" customFormat="1" x14ac:dyDescent="0.2">
      <c r="AG2539" s="129"/>
    </row>
    <row r="2540" spans="33:33" s="127" customFormat="1" x14ac:dyDescent="0.2">
      <c r="AG2540" s="129"/>
    </row>
    <row r="2541" spans="33:33" s="127" customFormat="1" x14ac:dyDescent="0.2">
      <c r="AG2541" s="129"/>
    </row>
    <row r="2542" spans="33:33" s="127" customFormat="1" x14ac:dyDescent="0.2">
      <c r="AG2542" s="129"/>
    </row>
    <row r="2543" spans="33:33" s="127" customFormat="1" x14ac:dyDescent="0.2">
      <c r="AG2543" s="129"/>
    </row>
    <row r="2544" spans="33:33" s="127" customFormat="1" x14ac:dyDescent="0.2">
      <c r="AG2544" s="129"/>
    </row>
    <row r="2545" spans="33:33" s="127" customFormat="1" x14ac:dyDescent="0.2">
      <c r="AG2545" s="129"/>
    </row>
    <row r="2546" spans="33:33" s="127" customFormat="1" x14ac:dyDescent="0.2">
      <c r="AG2546" s="129"/>
    </row>
    <row r="2547" spans="33:33" s="127" customFormat="1" x14ac:dyDescent="0.2">
      <c r="AG2547" s="129"/>
    </row>
    <row r="2548" spans="33:33" s="127" customFormat="1" x14ac:dyDescent="0.2">
      <c r="AG2548" s="129"/>
    </row>
    <row r="2549" spans="33:33" s="127" customFormat="1" x14ac:dyDescent="0.2">
      <c r="AG2549" s="129"/>
    </row>
    <row r="2550" spans="33:33" s="127" customFormat="1" x14ac:dyDescent="0.2">
      <c r="AG2550" s="129"/>
    </row>
    <row r="2551" spans="33:33" s="127" customFormat="1" x14ac:dyDescent="0.2">
      <c r="AG2551" s="129"/>
    </row>
    <row r="2552" spans="33:33" s="127" customFormat="1" x14ac:dyDescent="0.2">
      <c r="AG2552" s="129"/>
    </row>
    <row r="2553" spans="33:33" s="127" customFormat="1" x14ac:dyDescent="0.2">
      <c r="AG2553" s="129"/>
    </row>
    <row r="2554" spans="33:33" s="127" customFormat="1" x14ac:dyDescent="0.2">
      <c r="AG2554" s="129"/>
    </row>
    <row r="2555" spans="33:33" s="127" customFormat="1" x14ac:dyDescent="0.2">
      <c r="AG2555" s="129"/>
    </row>
    <row r="2556" spans="33:33" s="127" customFormat="1" x14ac:dyDescent="0.2">
      <c r="AG2556" s="129"/>
    </row>
    <row r="2557" spans="33:33" s="127" customFormat="1" x14ac:dyDescent="0.2">
      <c r="AG2557" s="129"/>
    </row>
    <row r="2558" spans="33:33" s="127" customFormat="1" x14ac:dyDescent="0.2">
      <c r="AG2558" s="129"/>
    </row>
    <row r="2559" spans="33:33" s="127" customFormat="1" x14ac:dyDescent="0.2">
      <c r="AG2559" s="129"/>
    </row>
    <row r="2560" spans="33:33" s="127" customFormat="1" x14ac:dyDescent="0.2">
      <c r="AG2560" s="129"/>
    </row>
    <row r="2561" spans="33:33" s="127" customFormat="1" x14ac:dyDescent="0.2">
      <c r="AG2561" s="129"/>
    </row>
    <row r="2562" spans="33:33" s="127" customFormat="1" x14ac:dyDescent="0.2">
      <c r="AG2562" s="129"/>
    </row>
    <row r="2563" spans="33:33" s="127" customFormat="1" x14ac:dyDescent="0.2">
      <c r="AG2563" s="129"/>
    </row>
    <row r="2564" spans="33:33" s="127" customFormat="1" x14ac:dyDescent="0.2">
      <c r="AG2564" s="129"/>
    </row>
    <row r="2565" spans="33:33" s="127" customFormat="1" x14ac:dyDescent="0.2">
      <c r="AG2565" s="129"/>
    </row>
    <row r="2566" spans="33:33" s="127" customFormat="1" x14ac:dyDescent="0.2">
      <c r="AG2566" s="129"/>
    </row>
    <row r="2567" spans="33:33" s="127" customFormat="1" x14ac:dyDescent="0.2">
      <c r="AG2567" s="129"/>
    </row>
    <row r="2568" spans="33:33" s="127" customFormat="1" x14ac:dyDescent="0.2">
      <c r="AG2568" s="129"/>
    </row>
    <row r="2569" spans="33:33" s="127" customFormat="1" x14ac:dyDescent="0.2">
      <c r="AG2569" s="129"/>
    </row>
    <row r="2570" spans="33:33" s="127" customFormat="1" x14ac:dyDescent="0.2">
      <c r="AG2570" s="129"/>
    </row>
    <row r="2571" spans="33:33" s="127" customFormat="1" x14ac:dyDescent="0.2">
      <c r="AG2571" s="129"/>
    </row>
    <row r="2572" spans="33:33" s="127" customFormat="1" x14ac:dyDescent="0.2">
      <c r="AG2572" s="129"/>
    </row>
    <row r="2573" spans="33:33" s="127" customFormat="1" x14ac:dyDescent="0.2">
      <c r="AG2573" s="129"/>
    </row>
    <row r="2574" spans="33:33" s="127" customFormat="1" x14ac:dyDescent="0.2">
      <c r="AG2574" s="129"/>
    </row>
    <row r="2575" spans="33:33" s="127" customFormat="1" x14ac:dyDescent="0.2">
      <c r="AG2575" s="129"/>
    </row>
    <row r="2576" spans="33:33" s="127" customFormat="1" x14ac:dyDescent="0.2">
      <c r="AG2576" s="129"/>
    </row>
    <row r="2577" spans="33:33" s="127" customFormat="1" x14ac:dyDescent="0.2">
      <c r="AG2577" s="129"/>
    </row>
    <row r="2578" spans="33:33" s="127" customFormat="1" x14ac:dyDescent="0.2">
      <c r="AG2578" s="129"/>
    </row>
    <row r="2579" spans="33:33" s="127" customFormat="1" x14ac:dyDescent="0.2">
      <c r="AG2579" s="129"/>
    </row>
    <row r="2580" spans="33:33" s="127" customFormat="1" x14ac:dyDescent="0.2">
      <c r="AG2580" s="129"/>
    </row>
    <row r="2581" spans="33:33" s="127" customFormat="1" x14ac:dyDescent="0.2">
      <c r="AG2581" s="129"/>
    </row>
    <row r="2582" spans="33:33" s="127" customFormat="1" x14ac:dyDescent="0.2">
      <c r="AG2582" s="129"/>
    </row>
    <row r="2583" spans="33:33" s="127" customFormat="1" x14ac:dyDescent="0.2">
      <c r="AG2583" s="129"/>
    </row>
    <row r="2584" spans="33:33" s="127" customFormat="1" x14ac:dyDescent="0.2">
      <c r="AG2584" s="129"/>
    </row>
    <row r="2585" spans="33:33" s="127" customFormat="1" x14ac:dyDescent="0.2">
      <c r="AG2585" s="129"/>
    </row>
    <row r="2586" spans="33:33" s="127" customFormat="1" x14ac:dyDescent="0.2">
      <c r="AG2586" s="129"/>
    </row>
    <row r="2587" spans="33:33" s="127" customFormat="1" x14ac:dyDescent="0.2">
      <c r="AG2587" s="129"/>
    </row>
    <row r="2588" spans="33:33" s="127" customFormat="1" x14ac:dyDescent="0.2">
      <c r="AG2588" s="129"/>
    </row>
    <row r="2589" spans="33:33" s="127" customFormat="1" x14ac:dyDescent="0.2">
      <c r="AG2589" s="129"/>
    </row>
    <row r="2590" spans="33:33" s="127" customFormat="1" x14ac:dyDescent="0.2">
      <c r="AG2590" s="129"/>
    </row>
    <row r="2591" spans="33:33" s="127" customFormat="1" x14ac:dyDescent="0.2">
      <c r="AG2591" s="129"/>
    </row>
    <row r="2592" spans="33:33" s="127" customFormat="1" x14ac:dyDescent="0.2">
      <c r="AG2592" s="129"/>
    </row>
    <row r="2593" spans="33:33" s="127" customFormat="1" x14ac:dyDescent="0.2">
      <c r="AG2593" s="129"/>
    </row>
    <row r="2594" spans="33:33" s="127" customFormat="1" x14ac:dyDescent="0.2">
      <c r="AG2594" s="129"/>
    </row>
    <row r="2595" spans="33:33" s="127" customFormat="1" x14ac:dyDescent="0.2">
      <c r="AG2595" s="129"/>
    </row>
    <row r="2596" spans="33:33" s="127" customFormat="1" x14ac:dyDescent="0.2">
      <c r="AG2596" s="129"/>
    </row>
    <row r="2597" spans="33:33" s="127" customFormat="1" x14ac:dyDescent="0.2">
      <c r="AG2597" s="129"/>
    </row>
    <row r="2598" spans="33:33" s="127" customFormat="1" x14ac:dyDescent="0.2">
      <c r="AG2598" s="129"/>
    </row>
    <row r="2599" spans="33:33" s="127" customFormat="1" x14ac:dyDescent="0.2">
      <c r="AG2599" s="129"/>
    </row>
    <row r="2600" spans="33:33" s="127" customFormat="1" x14ac:dyDescent="0.2">
      <c r="AG2600" s="129"/>
    </row>
    <row r="2601" spans="33:33" s="127" customFormat="1" x14ac:dyDescent="0.2">
      <c r="AG2601" s="129"/>
    </row>
    <row r="2602" spans="33:33" s="127" customFormat="1" x14ac:dyDescent="0.2">
      <c r="AG2602" s="129"/>
    </row>
    <row r="2603" spans="33:33" s="127" customFormat="1" x14ac:dyDescent="0.2">
      <c r="AG2603" s="129"/>
    </row>
    <row r="2604" spans="33:33" s="127" customFormat="1" x14ac:dyDescent="0.2">
      <c r="AG2604" s="129"/>
    </row>
    <row r="2605" spans="33:33" s="127" customFormat="1" x14ac:dyDescent="0.2">
      <c r="AG2605" s="129"/>
    </row>
    <row r="2606" spans="33:33" s="127" customFormat="1" x14ac:dyDescent="0.2">
      <c r="AG2606" s="129"/>
    </row>
    <row r="2607" spans="33:33" s="127" customFormat="1" x14ac:dyDescent="0.2">
      <c r="AG2607" s="129"/>
    </row>
    <row r="2608" spans="33:33" s="127" customFormat="1" x14ac:dyDescent="0.2">
      <c r="AG2608" s="129"/>
    </row>
    <row r="2609" spans="33:33" s="127" customFormat="1" x14ac:dyDescent="0.2">
      <c r="AG2609" s="129"/>
    </row>
    <row r="2610" spans="33:33" s="127" customFormat="1" x14ac:dyDescent="0.2">
      <c r="AG2610" s="129"/>
    </row>
    <row r="2611" spans="33:33" s="127" customFormat="1" x14ac:dyDescent="0.2">
      <c r="AG2611" s="129"/>
    </row>
    <row r="2612" spans="33:33" s="127" customFormat="1" x14ac:dyDescent="0.2">
      <c r="AG2612" s="129"/>
    </row>
    <row r="2613" spans="33:33" s="127" customFormat="1" x14ac:dyDescent="0.2">
      <c r="AG2613" s="129"/>
    </row>
    <row r="2614" spans="33:33" s="127" customFormat="1" x14ac:dyDescent="0.2">
      <c r="AG2614" s="129"/>
    </row>
    <row r="2615" spans="33:33" s="127" customFormat="1" x14ac:dyDescent="0.2">
      <c r="AG2615" s="129"/>
    </row>
    <row r="2616" spans="33:33" s="127" customFormat="1" x14ac:dyDescent="0.2">
      <c r="AG2616" s="129"/>
    </row>
    <row r="2617" spans="33:33" s="127" customFormat="1" x14ac:dyDescent="0.2">
      <c r="AG2617" s="129"/>
    </row>
    <row r="2618" spans="33:33" s="127" customFormat="1" x14ac:dyDescent="0.2">
      <c r="AG2618" s="129"/>
    </row>
    <row r="2619" spans="33:33" s="127" customFormat="1" x14ac:dyDescent="0.2">
      <c r="AG2619" s="129"/>
    </row>
    <row r="2620" spans="33:33" s="127" customFormat="1" x14ac:dyDescent="0.2">
      <c r="AG2620" s="129"/>
    </row>
    <row r="2621" spans="33:33" s="127" customFormat="1" x14ac:dyDescent="0.2">
      <c r="AG2621" s="129"/>
    </row>
    <row r="2622" spans="33:33" s="127" customFormat="1" x14ac:dyDescent="0.2">
      <c r="AG2622" s="129"/>
    </row>
    <row r="2623" spans="33:33" s="127" customFormat="1" x14ac:dyDescent="0.2">
      <c r="AG2623" s="129"/>
    </row>
    <row r="2624" spans="33:33" s="127" customFormat="1" x14ac:dyDescent="0.2">
      <c r="AG2624" s="129"/>
    </row>
    <row r="2625" spans="33:33" s="127" customFormat="1" x14ac:dyDescent="0.2">
      <c r="AG2625" s="129"/>
    </row>
    <row r="2626" spans="33:33" s="127" customFormat="1" x14ac:dyDescent="0.2">
      <c r="AG2626" s="129"/>
    </row>
    <row r="2627" spans="33:33" s="127" customFormat="1" x14ac:dyDescent="0.2">
      <c r="AG2627" s="129"/>
    </row>
    <row r="2628" spans="33:33" s="127" customFormat="1" x14ac:dyDescent="0.2">
      <c r="AG2628" s="129"/>
    </row>
    <row r="2629" spans="33:33" s="127" customFormat="1" x14ac:dyDescent="0.2">
      <c r="AG2629" s="129"/>
    </row>
    <row r="2630" spans="33:33" s="127" customFormat="1" x14ac:dyDescent="0.2">
      <c r="AG2630" s="129"/>
    </row>
    <row r="2631" spans="33:33" s="127" customFormat="1" x14ac:dyDescent="0.2">
      <c r="AG2631" s="129"/>
    </row>
    <row r="2632" spans="33:33" s="127" customFormat="1" x14ac:dyDescent="0.2">
      <c r="AG2632" s="129"/>
    </row>
    <row r="2633" spans="33:33" s="127" customFormat="1" x14ac:dyDescent="0.2">
      <c r="AG2633" s="129"/>
    </row>
    <row r="2634" spans="33:33" s="127" customFormat="1" x14ac:dyDescent="0.2">
      <c r="AG2634" s="129"/>
    </row>
    <row r="2635" spans="33:33" s="127" customFormat="1" x14ac:dyDescent="0.2">
      <c r="AG2635" s="129"/>
    </row>
    <row r="2636" spans="33:33" s="127" customFormat="1" x14ac:dyDescent="0.2">
      <c r="AG2636" s="129"/>
    </row>
    <row r="2637" spans="33:33" s="127" customFormat="1" x14ac:dyDescent="0.2">
      <c r="AG2637" s="129"/>
    </row>
    <row r="2638" spans="33:33" s="127" customFormat="1" x14ac:dyDescent="0.2">
      <c r="AG2638" s="129"/>
    </row>
    <row r="2639" spans="33:33" s="127" customFormat="1" x14ac:dyDescent="0.2">
      <c r="AG2639" s="129"/>
    </row>
    <row r="2640" spans="33:33" s="127" customFormat="1" x14ac:dyDescent="0.2">
      <c r="AG2640" s="129"/>
    </row>
    <row r="2641" spans="33:33" s="127" customFormat="1" x14ac:dyDescent="0.2">
      <c r="AG2641" s="129"/>
    </row>
    <row r="2642" spans="33:33" s="127" customFormat="1" x14ac:dyDescent="0.2">
      <c r="AG2642" s="129"/>
    </row>
    <row r="2643" spans="33:33" s="127" customFormat="1" x14ac:dyDescent="0.2">
      <c r="AG2643" s="129"/>
    </row>
    <row r="2644" spans="33:33" s="127" customFormat="1" x14ac:dyDescent="0.2">
      <c r="AG2644" s="129"/>
    </row>
    <row r="2645" spans="33:33" s="127" customFormat="1" x14ac:dyDescent="0.2">
      <c r="AG2645" s="129"/>
    </row>
    <row r="2646" spans="33:33" s="127" customFormat="1" x14ac:dyDescent="0.2">
      <c r="AG2646" s="129"/>
    </row>
    <row r="2647" spans="33:33" s="127" customFormat="1" x14ac:dyDescent="0.2">
      <c r="AG2647" s="129"/>
    </row>
    <row r="2648" spans="33:33" s="127" customFormat="1" x14ac:dyDescent="0.2">
      <c r="AG2648" s="129"/>
    </row>
    <row r="2649" spans="33:33" s="127" customFormat="1" x14ac:dyDescent="0.2">
      <c r="AG2649" s="129"/>
    </row>
    <row r="2650" spans="33:33" s="127" customFormat="1" x14ac:dyDescent="0.2">
      <c r="AG2650" s="129"/>
    </row>
    <row r="2651" spans="33:33" s="127" customFormat="1" x14ac:dyDescent="0.2">
      <c r="AG2651" s="129"/>
    </row>
    <row r="2652" spans="33:33" s="127" customFormat="1" x14ac:dyDescent="0.2">
      <c r="AG2652" s="129"/>
    </row>
    <row r="2653" spans="33:33" s="127" customFormat="1" x14ac:dyDescent="0.2">
      <c r="AG2653" s="129"/>
    </row>
    <row r="2654" spans="33:33" s="127" customFormat="1" x14ac:dyDescent="0.2">
      <c r="AG2654" s="129"/>
    </row>
    <row r="2655" spans="33:33" s="127" customFormat="1" x14ac:dyDescent="0.2">
      <c r="AG2655" s="129"/>
    </row>
    <row r="2656" spans="33:33" s="127" customFormat="1" x14ac:dyDescent="0.2">
      <c r="AG2656" s="129"/>
    </row>
    <row r="2657" spans="33:33" s="127" customFormat="1" x14ac:dyDescent="0.2">
      <c r="AG2657" s="129"/>
    </row>
    <row r="2658" spans="33:33" s="127" customFormat="1" x14ac:dyDescent="0.2">
      <c r="AG2658" s="129"/>
    </row>
    <row r="2659" spans="33:33" s="127" customFormat="1" x14ac:dyDescent="0.2">
      <c r="AG2659" s="129"/>
    </row>
    <row r="2660" spans="33:33" s="127" customFormat="1" x14ac:dyDescent="0.2">
      <c r="AG2660" s="129"/>
    </row>
    <row r="2661" spans="33:33" s="127" customFormat="1" x14ac:dyDescent="0.2">
      <c r="AG2661" s="129"/>
    </row>
    <row r="2662" spans="33:33" s="127" customFormat="1" x14ac:dyDescent="0.2">
      <c r="AG2662" s="129"/>
    </row>
    <row r="2663" spans="33:33" s="127" customFormat="1" x14ac:dyDescent="0.2">
      <c r="AG2663" s="129"/>
    </row>
    <row r="2664" spans="33:33" s="127" customFormat="1" x14ac:dyDescent="0.2">
      <c r="AG2664" s="129"/>
    </row>
    <row r="2665" spans="33:33" s="127" customFormat="1" x14ac:dyDescent="0.2">
      <c r="AG2665" s="129"/>
    </row>
    <row r="2666" spans="33:33" s="127" customFormat="1" x14ac:dyDescent="0.2">
      <c r="AG2666" s="129"/>
    </row>
    <row r="2667" spans="33:33" s="127" customFormat="1" x14ac:dyDescent="0.2">
      <c r="AG2667" s="129"/>
    </row>
    <row r="2668" spans="33:33" s="127" customFormat="1" x14ac:dyDescent="0.2">
      <c r="AG2668" s="129"/>
    </row>
    <row r="2669" spans="33:33" s="127" customFormat="1" x14ac:dyDescent="0.2">
      <c r="AG2669" s="129"/>
    </row>
    <row r="2670" spans="33:33" s="127" customFormat="1" x14ac:dyDescent="0.2">
      <c r="AG2670" s="129"/>
    </row>
    <row r="2671" spans="33:33" s="127" customFormat="1" x14ac:dyDescent="0.2">
      <c r="AG2671" s="129"/>
    </row>
    <row r="2672" spans="33:33" s="127" customFormat="1" x14ac:dyDescent="0.2">
      <c r="AG2672" s="129"/>
    </row>
    <row r="2673" spans="33:33" s="127" customFormat="1" x14ac:dyDescent="0.2">
      <c r="AG2673" s="129"/>
    </row>
    <row r="2674" spans="33:33" s="127" customFormat="1" x14ac:dyDescent="0.2">
      <c r="AG2674" s="129"/>
    </row>
    <row r="2675" spans="33:33" s="127" customFormat="1" x14ac:dyDescent="0.2">
      <c r="AG2675" s="129"/>
    </row>
    <row r="2676" spans="33:33" s="127" customFormat="1" x14ac:dyDescent="0.2">
      <c r="AG2676" s="129"/>
    </row>
    <row r="2677" spans="33:33" s="127" customFormat="1" x14ac:dyDescent="0.2">
      <c r="AG2677" s="129"/>
    </row>
    <row r="2678" spans="33:33" s="127" customFormat="1" x14ac:dyDescent="0.2">
      <c r="AG2678" s="129"/>
    </row>
    <row r="2679" spans="33:33" s="127" customFormat="1" x14ac:dyDescent="0.2">
      <c r="AG2679" s="129"/>
    </row>
    <row r="2680" spans="33:33" s="127" customFormat="1" x14ac:dyDescent="0.2">
      <c r="AG2680" s="129"/>
    </row>
    <row r="2681" spans="33:33" s="127" customFormat="1" x14ac:dyDescent="0.2">
      <c r="AG2681" s="129"/>
    </row>
    <row r="2682" spans="33:33" s="127" customFormat="1" x14ac:dyDescent="0.2">
      <c r="AG2682" s="129"/>
    </row>
    <row r="2683" spans="33:33" s="127" customFormat="1" x14ac:dyDescent="0.2">
      <c r="AG2683" s="129"/>
    </row>
    <row r="2684" spans="33:33" s="127" customFormat="1" x14ac:dyDescent="0.2">
      <c r="AG2684" s="129"/>
    </row>
    <row r="2685" spans="33:33" s="127" customFormat="1" x14ac:dyDescent="0.2">
      <c r="AG2685" s="129"/>
    </row>
    <row r="2686" spans="33:33" s="127" customFormat="1" x14ac:dyDescent="0.2">
      <c r="AG2686" s="129"/>
    </row>
    <row r="2687" spans="33:33" s="127" customFormat="1" x14ac:dyDescent="0.2">
      <c r="AG2687" s="129"/>
    </row>
    <row r="2688" spans="33:33" s="127" customFormat="1" x14ac:dyDescent="0.2">
      <c r="AG2688" s="129"/>
    </row>
    <row r="2689" spans="33:33" s="127" customFormat="1" x14ac:dyDescent="0.2">
      <c r="AG2689" s="129"/>
    </row>
    <row r="2690" spans="33:33" s="127" customFormat="1" x14ac:dyDescent="0.2">
      <c r="AG2690" s="129"/>
    </row>
    <row r="2691" spans="33:33" s="127" customFormat="1" x14ac:dyDescent="0.2">
      <c r="AG2691" s="129"/>
    </row>
    <row r="2692" spans="33:33" s="127" customFormat="1" x14ac:dyDescent="0.2">
      <c r="AG2692" s="129"/>
    </row>
    <row r="2693" spans="33:33" s="127" customFormat="1" x14ac:dyDescent="0.2">
      <c r="AG2693" s="129"/>
    </row>
    <row r="2694" spans="33:33" s="127" customFormat="1" x14ac:dyDescent="0.2">
      <c r="AG2694" s="129"/>
    </row>
    <row r="2695" spans="33:33" s="127" customFormat="1" x14ac:dyDescent="0.2">
      <c r="AG2695" s="129"/>
    </row>
    <row r="2696" spans="33:33" s="127" customFormat="1" x14ac:dyDescent="0.2">
      <c r="AG2696" s="129"/>
    </row>
    <row r="2697" spans="33:33" s="127" customFormat="1" x14ac:dyDescent="0.2">
      <c r="AG2697" s="129"/>
    </row>
    <row r="2698" spans="33:33" s="127" customFormat="1" x14ac:dyDescent="0.2">
      <c r="AG2698" s="129"/>
    </row>
    <row r="2699" spans="33:33" s="127" customFormat="1" x14ac:dyDescent="0.2">
      <c r="AG2699" s="129"/>
    </row>
    <row r="2700" spans="33:33" s="127" customFormat="1" x14ac:dyDescent="0.2">
      <c r="AG2700" s="129"/>
    </row>
    <row r="2701" spans="33:33" s="127" customFormat="1" x14ac:dyDescent="0.2">
      <c r="AG2701" s="129"/>
    </row>
    <row r="2702" spans="33:33" s="127" customFormat="1" x14ac:dyDescent="0.2">
      <c r="AG2702" s="129"/>
    </row>
    <row r="2703" spans="33:33" s="127" customFormat="1" x14ac:dyDescent="0.2">
      <c r="AG2703" s="129"/>
    </row>
    <row r="2704" spans="33:33" s="127" customFormat="1" x14ac:dyDescent="0.2">
      <c r="AG2704" s="129"/>
    </row>
    <row r="2705" spans="33:33" s="127" customFormat="1" x14ac:dyDescent="0.2">
      <c r="AG2705" s="129"/>
    </row>
    <row r="2706" spans="33:33" s="127" customFormat="1" x14ac:dyDescent="0.2">
      <c r="AG2706" s="129"/>
    </row>
    <row r="2707" spans="33:33" s="127" customFormat="1" x14ac:dyDescent="0.2">
      <c r="AG2707" s="129"/>
    </row>
    <row r="2708" spans="33:33" s="127" customFormat="1" x14ac:dyDescent="0.2">
      <c r="AG2708" s="129"/>
    </row>
    <row r="2709" spans="33:33" s="127" customFormat="1" x14ac:dyDescent="0.2">
      <c r="AG2709" s="129"/>
    </row>
    <row r="2710" spans="33:33" s="127" customFormat="1" x14ac:dyDescent="0.2">
      <c r="AG2710" s="129"/>
    </row>
    <row r="2711" spans="33:33" s="127" customFormat="1" x14ac:dyDescent="0.2">
      <c r="AG2711" s="129"/>
    </row>
    <row r="2712" spans="33:33" s="127" customFormat="1" x14ac:dyDescent="0.2">
      <c r="AG2712" s="129"/>
    </row>
    <row r="2713" spans="33:33" s="127" customFormat="1" x14ac:dyDescent="0.2">
      <c r="AG2713" s="129"/>
    </row>
    <row r="2714" spans="33:33" s="127" customFormat="1" x14ac:dyDescent="0.2">
      <c r="AG2714" s="129"/>
    </row>
    <row r="2715" spans="33:33" s="127" customFormat="1" x14ac:dyDescent="0.2">
      <c r="AG2715" s="129"/>
    </row>
    <row r="2716" spans="33:33" s="127" customFormat="1" x14ac:dyDescent="0.2">
      <c r="AG2716" s="129"/>
    </row>
    <row r="2717" spans="33:33" s="127" customFormat="1" x14ac:dyDescent="0.2">
      <c r="AG2717" s="129"/>
    </row>
    <row r="2718" spans="33:33" s="127" customFormat="1" x14ac:dyDescent="0.2">
      <c r="AG2718" s="129"/>
    </row>
    <row r="2719" spans="33:33" s="127" customFormat="1" x14ac:dyDescent="0.2">
      <c r="AG2719" s="129"/>
    </row>
    <row r="2720" spans="33:33" s="127" customFormat="1" x14ac:dyDescent="0.2">
      <c r="AG2720" s="129"/>
    </row>
    <row r="2721" spans="33:33" s="127" customFormat="1" x14ac:dyDescent="0.2">
      <c r="AG2721" s="129"/>
    </row>
    <row r="2722" spans="33:33" s="127" customFormat="1" x14ac:dyDescent="0.2">
      <c r="AG2722" s="129"/>
    </row>
    <row r="2723" spans="33:33" s="127" customFormat="1" x14ac:dyDescent="0.2">
      <c r="AG2723" s="129"/>
    </row>
    <row r="2724" spans="33:33" s="127" customFormat="1" x14ac:dyDescent="0.2">
      <c r="AG2724" s="129"/>
    </row>
    <row r="2725" spans="33:33" s="127" customFormat="1" x14ac:dyDescent="0.2">
      <c r="AG2725" s="129"/>
    </row>
    <row r="2726" spans="33:33" s="127" customFormat="1" x14ac:dyDescent="0.2">
      <c r="AG2726" s="129"/>
    </row>
    <row r="2727" spans="33:33" s="127" customFormat="1" x14ac:dyDescent="0.2">
      <c r="AG2727" s="129"/>
    </row>
    <row r="2728" spans="33:33" s="127" customFormat="1" x14ac:dyDescent="0.2">
      <c r="AG2728" s="129"/>
    </row>
    <row r="2729" spans="33:33" s="127" customFormat="1" x14ac:dyDescent="0.2">
      <c r="AG2729" s="129"/>
    </row>
    <row r="2730" spans="33:33" s="127" customFormat="1" x14ac:dyDescent="0.2">
      <c r="AG2730" s="129"/>
    </row>
    <row r="2731" spans="33:33" s="127" customFormat="1" x14ac:dyDescent="0.2">
      <c r="AG2731" s="129"/>
    </row>
    <row r="2732" spans="33:33" s="127" customFormat="1" x14ac:dyDescent="0.2">
      <c r="AG2732" s="129"/>
    </row>
    <row r="2733" spans="33:33" s="127" customFormat="1" x14ac:dyDescent="0.2">
      <c r="AG2733" s="129"/>
    </row>
    <row r="2734" spans="33:33" s="127" customFormat="1" x14ac:dyDescent="0.2">
      <c r="AG2734" s="129"/>
    </row>
    <row r="2735" spans="33:33" s="127" customFormat="1" x14ac:dyDescent="0.2">
      <c r="AG2735" s="129"/>
    </row>
    <row r="2736" spans="33:33" s="127" customFormat="1" x14ac:dyDescent="0.2">
      <c r="AG2736" s="129"/>
    </row>
    <row r="2737" spans="33:33" s="127" customFormat="1" x14ac:dyDescent="0.2">
      <c r="AG2737" s="129"/>
    </row>
    <row r="2738" spans="33:33" s="127" customFormat="1" x14ac:dyDescent="0.2">
      <c r="AG2738" s="129"/>
    </row>
    <row r="2739" spans="33:33" s="127" customFormat="1" x14ac:dyDescent="0.2">
      <c r="AG2739" s="129"/>
    </row>
    <row r="2740" spans="33:33" s="127" customFormat="1" x14ac:dyDescent="0.2">
      <c r="AG2740" s="129"/>
    </row>
    <row r="2741" spans="33:33" s="127" customFormat="1" x14ac:dyDescent="0.2">
      <c r="AG2741" s="129"/>
    </row>
    <row r="2742" spans="33:33" s="127" customFormat="1" x14ac:dyDescent="0.2">
      <c r="AG2742" s="129"/>
    </row>
    <row r="2743" spans="33:33" s="127" customFormat="1" x14ac:dyDescent="0.2">
      <c r="AG2743" s="129"/>
    </row>
    <row r="2744" spans="33:33" s="127" customFormat="1" x14ac:dyDescent="0.2">
      <c r="AG2744" s="129"/>
    </row>
    <row r="2745" spans="33:33" s="127" customFormat="1" x14ac:dyDescent="0.2">
      <c r="AG2745" s="129"/>
    </row>
    <row r="2746" spans="33:33" s="127" customFormat="1" x14ac:dyDescent="0.2">
      <c r="AG2746" s="129"/>
    </row>
    <row r="2747" spans="33:33" s="127" customFormat="1" x14ac:dyDescent="0.2">
      <c r="AG2747" s="129"/>
    </row>
    <row r="2748" spans="33:33" s="127" customFormat="1" x14ac:dyDescent="0.2">
      <c r="AG2748" s="129"/>
    </row>
    <row r="2749" spans="33:33" s="127" customFormat="1" x14ac:dyDescent="0.2">
      <c r="AG2749" s="129"/>
    </row>
    <row r="2750" spans="33:33" s="127" customFormat="1" x14ac:dyDescent="0.2">
      <c r="AG2750" s="129"/>
    </row>
    <row r="2751" spans="33:33" s="127" customFormat="1" x14ac:dyDescent="0.2">
      <c r="AG2751" s="129"/>
    </row>
    <row r="2752" spans="33:33" s="127" customFormat="1" x14ac:dyDescent="0.2">
      <c r="AG2752" s="129"/>
    </row>
    <row r="2753" spans="33:33" s="127" customFormat="1" x14ac:dyDescent="0.2">
      <c r="AG2753" s="129"/>
    </row>
    <row r="2754" spans="33:33" s="127" customFormat="1" x14ac:dyDescent="0.2">
      <c r="AG2754" s="129"/>
    </row>
    <row r="2755" spans="33:33" s="127" customFormat="1" x14ac:dyDescent="0.2">
      <c r="AG2755" s="129"/>
    </row>
    <row r="2756" spans="33:33" s="127" customFormat="1" x14ac:dyDescent="0.2">
      <c r="AG2756" s="129"/>
    </row>
    <row r="2757" spans="33:33" s="127" customFormat="1" x14ac:dyDescent="0.2">
      <c r="AG2757" s="129"/>
    </row>
    <row r="2758" spans="33:33" s="127" customFormat="1" x14ac:dyDescent="0.2">
      <c r="AG2758" s="129"/>
    </row>
    <row r="2759" spans="33:33" s="127" customFormat="1" x14ac:dyDescent="0.2">
      <c r="AG2759" s="129"/>
    </row>
    <row r="2760" spans="33:33" s="127" customFormat="1" x14ac:dyDescent="0.2">
      <c r="AG2760" s="129"/>
    </row>
    <row r="2761" spans="33:33" s="127" customFormat="1" x14ac:dyDescent="0.2">
      <c r="AG2761" s="129"/>
    </row>
    <row r="2762" spans="33:33" s="127" customFormat="1" x14ac:dyDescent="0.2">
      <c r="AG2762" s="129"/>
    </row>
    <row r="2763" spans="33:33" s="127" customFormat="1" x14ac:dyDescent="0.2">
      <c r="AG2763" s="129"/>
    </row>
    <row r="2764" spans="33:33" s="127" customFormat="1" x14ac:dyDescent="0.2">
      <c r="AG2764" s="129"/>
    </row>
    <row r="2765" spans="33:33" s="127" customFormat="1" x14ac:dyDescent="0.2">
      <c r="AG2765" s="129"/>
    </row>
    <row r="2766" spans="33:33" s="127" customFormat="1" x14ac:dyDescent="0.2">
      <c r="AG2766" s="129"/>
    </row>
    <row r="2767" spans="33:33" s="127" customFormat="1" x14ac:dyDescent="0.2">
      <c r="AG2767" s="129"/>
    </row>
    <row r="2768" spans="33:33" s="127" customFormat="1" x14ac:dyDescent="0.2">
      <c r="AG2768" s="129"/>
    </row>
    <row r="2769" spans="33:33" s="127" customFormat="1" x14ac:dyDescent="0.2">
      <c r="AG2769" s="129"/>
    </row>
    <row r="2770" spans="33:33" s="127" customFormat="1" x14ac:dyDescent="0.2">
      <c r="AG2770" s="129"/>
    </row>
    <row r="2771" spans="33:33" s="127" customFormat="1" x14ac:dyDescent="0.2">
      <c r="AG2771" s="129"/>
    </row>
    <row r="2772" spans="33:33" s="127" customFormat="1" x14ac:dyDescent="0.2">
      <c r="AG2772" s="129"/>
    </row>
    <row r="2773" spans="33:33" s="127" customFormat="1" x14ac:dyDescent="0.2">
      <c r="AG2773" s="129"/>
    </row>
    <row r="2774" spans="33:33" s="127" customFormat="1" x14ac:dyDescent="0.2">
      <c r="AG2774" s="129"/>
    </row>
    <row r="2775" spans="33:33" s="127" customFormat="1" x14ac:dyDescent="0.2">
      <c r="AG2775" s="129"/>
    </row>
    <row r="2776" spans="33:33" s="127" customFormat="1" x14ac:dyDescent="0.2">
      <c r="AG2776" s="129"/>
    </row>
    <row r="2777" spans="33:33" s="127" customFormat="1" x14ac:dyDescent="0.2">
      <c r="AG2777" s="129"/>
    </row>
    <row r="2778" spans="33:33" s="127" customFormat="1" x14ac:dyDescent="0.2">
      <c r="AG2778" s="129"/>
    </row>
    <row r="2779" spans="33:33" s="127" customFormat="1" x14ac:dyDescent="0.2">
      <c r="AG2779" s="129"/>
    </row>
    <row r="2780" spans="33:33" s="127" customFormat="1" x14ac:dyDescent="0.2">
      <c r="AG2780" s="129"/>
    </row>
    <row r="2781" spans="33:33" s="127" customFormat="1" x14ac:dyDescent="0.2">
      <c r="AG2781" s="129"/>
    </row>
    <row r="2782" spans="33:33" s="127" customFormat="1" x14ac:dyDescent="0.2">
      <c r="AG2782" s="129"/>
    </row>
    <row r="2783" spans="33:33" s="127" customFormat="1" x14ac:dyDescent="0.2">
      <c r="AG2783" s="129"/>
    </row>
    <row r="2784" spans="33:33" s="127" customFormat="1" x14ac:dyDescent="0.2">
      <c r="AG2784" s="129"/>
    </row>
    <row r="2785" spans="33:33" s="127" customFormat="1" x14ac:dyDescent="0.2">
      <c r="AG2785" s="129"/>
    </row>
    <row r="2786" spans="33:33" s="127" customFormat="1" x14ac:dyDescent="0.2">
      <c r="AG2786" s="129"/>
    </row>
    <row r="2787" spans="33:33" s="127" customFormat="1" x14ac:dyDescent="0.2">
      <c r="AG2787" s="129"/>
    </row>
    <row r="2788" spans="33:33" s="127" customFormat="1" x14ac:dyDescent="0.2">
      <c r="AG2788" s="129"/>
    </row>
    <row r="2789" spans="33:33" s="127" customFormat="1" x14ac:dyDescent="0.2">
      <c r="AG2789" s="129"/>
    </row>
    <row r="2790" spans="33:33" s="127" customFormat="1" x14ac:dyDescent="0.2">
      <c r="AG2790" s="129"/>
    </row>
    <row r="2791" spans="33:33" s="127" customFormat="1" x14ac:dyDescent="0.2">
      <c r="AG2791" s="129"/>
    </row>
    <row r="2792" spans="33:33" s="127" customFormat="1" x14ac:dyDescent="0.2">
      <c r="AG2792" s="129"/>
    </row>
    <row r="2793" spans="33:33" s="127" customFormat="1" x14ac:dyDescent="0.2">
      <c r="AG2793" s="129"/>
    </row>
    <row r="2794" spans="33:33" s="127" customFormat="1" x14ac:dyDescent="0.2">
      <c r="AG2794" s="129"/>
    </row>
    <row r="2795" spans="33:33" s="127" customFormat="1" x14ac:dyDescent="0.2">
      <c r="AG2795" s="129"/>
    </row>
    <row r="2796" spans="33:33" s="127" customFormat="1" x14ac:dyDescent="0.2">
      <c r="AG2796" s="129"/>
    </row>
    <row r="2797" spans="33:33" s="127" customFormat="1" x14ac:dyDescent="0.2">
      <c r="AG2797" s="129"/>
    </row>
    <row r="2798" spans="33:33" s="127" customFormat="1" x14ac:dyDescent="0.2">
      <c r="AG2798" s="129"/>
    </row>
    <row r="2799" spans="33:33" s="127" customFormat="1" x14ac:dyDescent="0.2">
      <c r="AG2799" s="129"/>
    </row>
    <row r="2800" spans="33:33" s="127" customFormat="1" x14ac:dyDescent="0.2">
      <c r="AG2800" s="129"/>
    </row>
    <row r="2801" spans="33:33" s="127" customFormat="1" x14ac:dyDescent="0.2">
      <c r="AG2801" s="129"/>
    </row>
    <row r="2802" spans="33:33" s="127" customFormat="1" x14ac:dyDescent="0.2">
      <c r="AG2802" s="129"/>
    </row>
    <row r="2803" spans="33:33" s="127" customFormat="1" x14ac:dyDescent="0.2">
      <c r="AG2803" s="129"/>
    </row>
    <row r="2804" spans="33:33" s="127" customFormat="1" x14ac:dyDescent="0.2">
      <c r="AG2804" s="129"/>
    </row>
    <row r="2805" spans="33:33" s="127" customFormat="1" x14ac:dyDescent="0.2">
      <c r="AG2805" s="129"/>
    </row>
    <row r="2806" spans="33:33" s="127" customFormat="1" x14ac:dyDescent="0.2">
      <c r="AG2806" s="129"/>
    </row>
    <row r="2807" spans="33:33" s="127" customFormat="1" x14ac:dyDescent="0.2">
      <c r="AG2807" s="129"/>
    </row>
    <row r="2808" spans="33:33" s="127" customFormat="1" x14ac:dyDescent="0.2">
      <c r="AG2808" s="129"/>
    </row>
    <row r="2809" spans="33:33" s="127" customFormat="1" x14ac:dyDescent="0.2">
      <c r="AG2809" s="129"/>
    </row>
    <row r="2810" spans="33:33" s="127" customFormat="1" x14ac:dyDescent="0.2">
      <c r="AG2810" s="129"/>
    </row>
    <row r="2811" spans="33:33" s="127" customFormat="1" x14ac:dyDescent="0.2">
      <c r="AG2811" s="129"/>
    </row>
    <row r="2812" spans="33:33" s="127" customFormat="1" x14ac:dyDescent="0.2">
      <c r="AG2812" s="129"/>
    </row>
    <row r="2813" spans="33:33" s="127" customFormat="1" x14ac:dyDescent="0.2">
      <c r="AG2813" s="129"/>
    </row>
    <row r="2814" spans="33:33" s="127" customFormat="1" x14ac:dyDescent="0.2">
      <c r="AG2814" s="129"/>
    </row>
    <row r="2815" spans="33:33" s="127" customFormat="1" x14ac:dyDescent="0.2">
      <c r="AG2815" s="129"/>
    </row>
    <row r="2816" spans="33:33" s="127" customFormat="1" x14ac:dyDescent="0.2">
      <c r="AG2816" s="129"/>
    </row>
    <row r="2817" spans="33:33" s="127" customFormat="1" x14ac:dyDescent="0.2">
      <c r="AG2817" s="129"/>
    </row>
    <row r="2818" spans="33:33" s="127" customFormat="1" x14ac:dyDescent="0.2">
      <c r="AG2818" s="129"/>
    </row>
    <row r="2819" spans="33:33" s="127" customFormat="1" x14ac:dyDescent="0.2">
      <c r="AG2819" s="129"/>
    </row>
    <row r="2820" spans="33:33" s="127" customFormat="1" x14ac:dyDescent="0.2">
      <c r="AG2820" s="129"/>
    </row>
    <row r="2821" spans="33:33" s="127" customFormat="1" x14ac:dyDescent="0.2">
      <c r="AG2821" s="129"/>
    </row>
    <row r="2822" spans="33:33" s="127" customFormat="1" x14ac:dyDescent="0.2">
      <c r="AG2822" s="129"/>
    </row>
    <row r="2823" spans="33:33" s="127" customFormat="1" x14ac:dyDescent="0.2">
      <c r="AG2823" s="129"/>
    </row>
    <row r="2824" spans="33:33" s="127" customFormat="1" x14ac:dyDescent="0.2">
      <c r="AG2824" s="129"/>
    </row>
    <row r="2825" spans="33:33" s="127" customFormat="1" x14ac:dyDescent="0.2">
      <c r="AG2825" s="129"/>
    </row>
    <row r="2826" spans="33:33" s="127" customFormat="1" x14ac:dyDescent="0.2">
      <c r="AG2826" s="129"/>
    </row>
    <row r="2827" spans="33:33" s="127" customFormat="1" x14ac:dyDescent="0.2">
      <c r="AG2827" s="129"/>
    </row>
    <row r="2828" spans="33:33" s="127" customFormat="1" x14ac:dyDescent="0.2">
      <c r="AG2828" s="129"/>
    </row>
    <row r="2829" spans="33:33" s="127" customFormat="1" x14ac:dyDescent="0.2">
      <c r="AG2829" s="129"/>
    </row>
    <row r="2830" spans="33:33" s="127" customFormat="1" x14ac:dyDescent="0.2">
      <c r="AG2830" s="129"/>
    </row>
    <row r="2831" spans="33:33" s="127" customFormat="1" x14ac:dyDescent="0.2">
      <c r="AG2831" s="129"/>
    </row>
    <row r="2832" spans="33:33" s="127" customFormat="1" x14ac:dyDescent="0.2">
      <c r="AG2832" s="129"/>
    </row>
    <row r="2833" spans="33:33" s="127" customFormat="1" x14ac:dyDescent="0.2">
      <c r="AG2833" s="129"/>
    </row>
    <row r="2834" spans="33:33" s="127" customFormat="1" x14ac:dyDescent="0.2">
      <c r="AG2834" s="129"/>
    </row>
    <row r="2835" spans="33:33" s="127" customFormat="1" x14ac:dyDescent="0.2">
      <c r="AG2835" s="129"/>
    </row>
    <row r="2836" spans="33:33" s="127" customFormat="1" x14ac:dyDescent="0.2">
      <c r="AG2836" s="129"/>
    </row>
    <row r="2837" spans="33:33" s="127" customFormat="1" x14ac:dyDescent="0.2">
      <c r="AG2837" s="129"/>
    </row>
    <row r="2838" spans="33:33" s="127" customFormat="1" x14ac:dyDescent="0.2">
      <c r="AG2838" s="129"/>
    </row>
    <row r="2839" spans="33:33" s="127" customFormat="1" x14ac:dyDescent="0.2">
      <c r="AG2839" s="129"/>
    </row>
    <row r="2840" spans="33:33" s="127" customFormat="1" x14ac:dyDescent="0.2">
      <c r="AG2840" s="129"/>
    </row>
    <row r="2841" spans="33:33" s="127" customFormat="1" x14ac:dyDescent="0.2">
      <c r="AG2841" s="129"/>
    </row>
    <row r="2842" spans="33:33" s="127" customFormat="1" x14ac:dyDescent="0.2">
      <c r="AG2842" s="129"/>
    </row>
    <row r="2843" spans="33:33" s="127" customFormat="1" x14ac:dyDescent="0.2">
      <c r="AG2843" s="129"/>
    </row>
    <row r="2844" spans="33:33" s="127" customFormat="1" x14ac:dyDescent="0.2">
      <c r="AG2844" s="129"/>
    </row>
    <row r="2845" spans="33:33" s="127" customFormat="1" x14ac:dyDescent="0.2">
      <c r="AG2845" s="129"/>
    </row>
    <row r="2846" spans="33:33" s="127" customFormat="1" x14ac:dyDescent="0.2">
      <c r="AG2846" s="129"/>
    </row>
    <row r="2847" spans="33:33" s="127" customFormat="1" x14ac:dyDescent="0.2">
      <c r="AG2847" s="129"/>
    </row>
    <row r="2848" spans="33:33" s="127" customFormat="1" x14ac:dyDescent="0.2">
      <c r="AG2848" s="129"/>
    </row>
    <row r="2849" spans="33:33" s="127" customFormat="1" x14ac:dyDescent="0.2">
      <c r="AG2849" s="129"/>
    </row>
    <row r="2850" spans="33:33" s="127" customFormat="1" x14ac:dyDescent="0.2">
      <c r="AG2850" s="129"/>
    </row>
    <row r="2851" spans="33:33" s="127" customFormat="1" x14ac:dyDescent="0.2">
      <c r="AG2851" s="129"/>
    </row>
    <row r="2852" spans="33:33" s="127" customFormat="1" x14ac:dyDescent="0.2">
      <c r="AG2852" s="129"/>
    </row>
    <row r="2853" spans="33:33" s="127" customFormat="1" x14ac:dyDescent="0.2">
      <c r="AG2853" s="129"/>
    </row>
    <row r="2854" spans="33:33" s="127" customFormat="1" x14ac:dyDescent="0.2">
      <c r="AG2854" s="129"/>
    </row>
    <row r="2855" spans="33:33" s="127" customFormat="1" x14ac:dyDescent="0.2">
      <c r="AG2855" s="129"/>
    </row>
    <row r="2856" spans="33:33" s="127" customFormat="1" x14ac:dyDescent="0.2">
      <c r="AG2856" s="129"/>
    </row>
    <row r="2857" spans="33:33" s="127" customFormat="1" x14ac:dyDescent="0.2">
      <c r="AG2857" s="129"/>
    </row>
    <row r="2858" spans="33:33" s="127" customFormat="1" x14ac:dyDescent="0.2">
      <c r="AG2858" s="129"/>
    </row>
    <row r="2859" spans="33:33" s="127" customFormat="1" x14ac:dyDescent="0.2">
      <c r="AG2859" s="129"/>
    </row>
    <row r="2860" spans="33:33" s="127" customFormat="1" x14ac:dyDescent="0.2">
      <c r="AG2860" s="129"/>
    </row>
    <row r="2861" spans="33:33" s="127" customFormat="1" x14ac:dyDescent="0.2">
      <c r="AG2861" s="129"/>
    </row>
    <row r="2862" spans="33:33" s="127" customFormat="1" x14ac:dyDescent="0.2">
      <c r="AG2862" s="129"/>
    </row>
    <row r="2863" spans="33:33" s="127" customFormat="1" x14ac:dyDescent="0.2">
      <c r="AG2863" s="129"/>
    </row>
    <row r="2864" spans="33:33" s="127" customFormat="1" x14ac:dyDescent="0.2">
      <c r="AG2864" s="129"/>
    </row>
    <row r="2865" spans="33:33" s="127" customFormat="1" x14ac:dyDescent="0.2">
      <c r="AG2865" s="129"/>
    </row>
    <row r="2866" spans="33:33" s="127" customFormat="1" x14ac:dyDescent="0.2">
      <c r="AG2866" s="129"/>
    </row>
    <row r="2867" spans="33:33" s="127" customFormat="1" x14ac:dyDescent="0.2">
      <c r="AG2867" s="129"/>
    </row>
    <row r="2868" spans="33:33" s="127" customFormat="1" x14ac:dyDescent="0.2">
      <c r="AG2868" s="129"/>
    </row>
    <row r="2869" spans="33:33" s="127" customFormat="1" x14ac:dyDescent="0.2">
      <c r="AG2869" s="129"/>
    </row>
    <row r="2870" spans="33:33" s="127" customFormat="1" x14ac:dyDescent="0.2">
      <c r="AG2870" s="129"/>
    </row>
    <row r="2871" spans="33:33" s="127" customFormat="1" x14ac:dyDescent="0.2">
      <c r="AG2871" s="129"/>
    </row>
    <row r="2872" spans="33:33" s="127" customFormat="1" x14ac:dyDescent="0.2">
      <c r="AG2872" s="129"/>
    </row>
    <row r="2873" spans="33:33" s="127" customFormat="1" x14ac:dyDescent="0.2">
      <c r="AG2873" s="129"/>
    </row>
    <row r="2874" spans="33:33" s="127" customFormat="1" x14ac:dyDescent="0.2">
      <c r="AG2874" s="129"/>
    </row>
    <row r="2875" spans="33:33" s="127" customFormat="1" x14ac:dyDescent="0.2">
      <c r="AG2875" s="129"/>
    </row>
    <row r="2876" spans="33:33" s="127" customFormat="1" x14ac:dyDescent="0.2">
      <c r="AG2876" s="129"/>
    </row>
    <row r="2877" spans="33:33" s="127" customFormat="1" x14ac:dyDescent="0.2">
      <c r="AG2877" s="129"/>
    </row>
    <row r="2878" spans="33:33" s="127" customFormat="1" x14ac:dyDescent="0.2">
      <c r="AG2878" s="129"/>
    </row>
    <row r="2879" spans="33:33" s="127" customFormat="1" x14ac:dyDescent="0.2">
      <c r="AG2879" s="129"/>
    </row>
    <row r="2880" spans="33:33" s="127" customFormat="1" x14ac:dyDescent="0.2">
      <c r="AG2880" s="129"/>
    </row>
    <row r="2881" spans="33:33" s="127" customFormat="1" x14ac:dyDescent="0.2">
      <c r="AG2881" s="129"/>
    </row>
    <row r="2882" spans="33:33" s="127" customFormat="1" x14ac:dyDescent="0.2">
      <c r="AG2882" s="129"/>
    </row>
    <row r="2883" spans="33:33" s="127" customFormat="1" x14ac:dyDescent="0.2">
      <c r="AG2883" s="129"/>
    </row>
    <row r="2884" spans="33:33" s="127" customFormat="1" x14ac:dyDescent="0.2">
      <c r="AG2884" s="129"/>
    </row>
    <row r="2885" spans="33:33" s="127" customFormat="1" x14ac:dyDescent="0.2">
      <c r="AG2885" s="129"/>
    </row>
    <row r="2886" spans="33:33" s="127" customFormat="1" x14ac:dyDescent="0.2">
      <c r="AG2886" s="129"/>
    </row>
    <row r="2887" spans="33:33" s="127" customFormat="1" x14ac:dyDescent="0.2">
      <c r="AG2887" s="129"/>
    </row>
    <row r="2888" spans="33:33" s="127" customFormat="1" x14ac:dyDescent="0.2">
      <c r="AG2888" s="129"/>
    </row>
    <row r="2889" spans="33:33" s="127" customFormat="1" x14ac:dyDescent="0.2">
      <c r="AG2889" s="129"/>
    </row>
    <row r="2890" spans="33:33" s="127" customFormat="1" x14ac:dyDescent="0.2">
      <c r="AG2890" s="129"/>
    </row>
    <row r="2891" spans="33:33" s="127" customFormat="1" x14ac:dyDescent="0.2">
      <c r="AG2891" s="129"/>
    </row>
    <row r="2892" spans="33:33" s="127" customFormat="1" x14ac:dyDescent="0.2">
      <c r="AG2892" s="129"/>
    </row>
    <row r="2893" spans="33:33" s="127" customFormat="1" x14ac:dyDescent="0.2">
      <c r="AG2893" s="129"/>
    </row>
    <row r="2894" spans="33:33" s="127" customFormat="1" x14ac:dyDescent="0.2">
      <c r="AG2894" s="129"/>
    </row>
    <row r="2895" spans="33:33" s="127" customFormat="1" x14ac:dyDescent="0.2">
      <c r="AG2895" s="129"/>
    </row>
    <row r="2896" spans="33:33" s="127" customFormat="1" x14ac:dyDescent="0.2">
      <c r="AG2896" s="129"/>
    </row>
    <row r="2897" spans="33:33" s="127" customFormat="1" x14ac:dyDescent="0.2">
      <c r="AG2897" s="129"/>
    </row>
    <row r="2898" spans="33:33" s="127" customFormat="1" x14ac:dyDescent="0.2">
      <c r="AG2898" s="129"/>
    </row>
    <row r="2899" spans="33:33" s="127" customFormat="1" x14ac:dyDescent="0.2">
      <c r="AG2899" s="129"/>
    </row>
    <row r="2900" spans="33:33" s="127" customFormat="1" x14ac:dyDescent="0.2">
      <c r="AG2900" s="129"/>
    </row>
    <row r="2901" spans="33:33" s="127" customFormat="1" x14ac:dyDescent="0.2">
      <c r="AG2901" s="129"/>
    </row>
    <row r="2902" spans="33:33" s="127" customFormat="1" x14ac:dyDescent="0.2">
      <c r="AG2902" s="129"/>
    </row>
    <row r="2903" spans="33:33" s="127" customFormat="1" x14ac:dyDescent="0.2">
      <c r="AG2903" s="129"/>
    </row>
    <row r="2904" spans="33:33" s="127" customFormat="1" x14ac:dyDescent="0.2">
      <c r="AG2904" s="129"/>
    </row>
    <row r="2905" spans="33:33" s="127" customFormat="1" x14ac:dyDescent="0.2">
      <c r="AG2905" s="129"/>
    </row>
    <row r="2906" spans="33:33" s="127" customFormat="1" x14ac:dyDescent="0.2">
      <c r="AG2906" s="129"/>
    </row>
    <row r="2907" spans="33:33" s="127" customFormat="1" x14ac:dyDescent="0.2">
      <c r="AG2907" s="129"/>
    </row>
    <row r="2908" spans="33:33" s="127" customFormat="1" x14ac:dyDescent="0.2">
      <c r="AG2908" s="129"/>
    </row>
    <row r="2909" spans="33:33" s="127" customFormat="1" x14ac:dyDescent="0.2">
      <c r="AG2909" s="129"/>
    </row>
    <row r="2910" spans="33:33" s="127" customFormat="1" x14ac:dyDescent="0.2">
      <c r="AG2910" s="129"/>
    </row>
    <row r="2911" spans="33:33" s="127" customFormat="1" x14ac:dyDescent="0.2">
      <c r="AG2911" s="129"/>
    </row>
    <row r="2912" spans="33:33" s="127" customFormat="1" x14ac:dyDescent="0.2">
      <c r="AG2912" s="129"/>
    </row>
    <row r="2913" spans="33:33" s="127" customFormat="1" x14ac:dyDescent="0.2">
      <c r="AG2913" s="129"/>
    </row>
    <row r="2914" spans="33:33" s="127" customFormat="1" x14ac:dyDescent="0.2">
      <c r="AG2914" s="129"/>
    </row>
    <row r="2915" spans="33:33" s="127" customFormat="1" x14ac:dyDescent="0.2">
      <c r="AG2915" s="129"/>
    </row>
    <row r="2916" spans="33:33" s="127" customFormat="1" x14ac:dyDescent="0.2">
      <c r="AG2916" s="129"/>
    </row>
    <row r="2917" spans="33:33" s="127" customFormat="1" x14ac:dyDescent="0.2">
      <c r="AG2917" s="129"/>
    </row>
    <row r="2918" spans="33:33" s="127" customFormat="1" x14ac:dyDescent="0.2">
      <c r="AG2918" s="129"/>
    </row>
    <row r="2919" spans="33:33" s="127" customFormat="1" x14ac:dyDescent="0.2">
      <c r="AG2919" s="129"/>
    </row>
    <row r="2920" spans="33:33" s="127" customFormat="1" x14ac:dyDescent="0.2">
      <c r="AG2920" s="129"/>
    </row>
    <row r="2921" spans="33:33" s="127" customFormat="1" x14ac:dyDescent="0.2">
      <c r="AG2921" s="129"/>
    </row>
    <row r="2922" spans="33:33" s="127" customFormat="1" x14ac:dyDescent="0.2">
      <c r="AG2922" s="129"/>
    </row>
    <row r="2923" spans="33:33" s="127" customFormat="1" x14ac:dyDescent="0.2">
      <c r="AG2923" s="129"/>
    </row>
    <row r="2924" spans="33:33" s="127" customFormat="1" x14ac:dyDescent="0.2">
      <c r="AG2924" s="129"/>
    </row>
    <row r="2925" spans="33:33" s="127" customFormat="1" x14ac:dyDescent="0.2">
      <c r="AG2925" s="129"/>
    </row>
    <row r="2926" spans="33:33" s="127" customFormat="1" x14ac:dyDescent="0.2">
      <c r="AG2926" s="129"/>
    </row>
    <row r="2927" spans="33:33" s="127" customFormat="1" x14ac:dyDescent="0.2">
      <c r="AG2927" s="129"/>
    </row>
    <row r="2928" spans="33:33" s="127" customFormat="1" x14ac:dyDescent="0.2">
      <c r="AG2928" s="129"/>
    </row>
    <row r="2929" spans="33:33" s="127" customFormat="1" x14ac:dyDescent="0.2">
      <c r="AG2929" s="129"/>
    </row>
    <row r="2930" spans="33:33" s="127" customFormat="1" x14ac:dyDescent="0.2">
      <c r="AG2930" s="129"/>
    </row>
    <row r="2931" spans="33:33" s="127" customFormat="1" x14ac:dyDescent="0.2">
      <c r="AG2931" s="129"/>
    </row>
    <row r="2932" spans="33:33" s="127" customFormat="1" x14ac:dyDescent="0.2">
      <c r="AG2932" s="129"/>
    </row>
    <row r="2933" spans="33:33" s="127" customFormat="1" x14ac:dyDescent="0.2">
      <c r="AG2933" s="129"/>
    </row>
    <row r="2934" spans="33:33" s="127" customFormat="1" x14ac:dyDescent="0.2">
      <c r="AG2934" s="129"/>
    </row>
    <row r="2935" spans="33:33" s="127" customFormat="1" x14ac:dyDescent="0.2">
      <c r="AG2935" s="129"/>
    </row>
    <row r="2936" spans="33:33" s="127" customFormat="1" x14ac:dyDescent="0.2">
      <c r="AG2936" s="129"/>
    </row>
    <row r="2937" spans="33:33" s="127" customFormat="1" x14ac:dyDescent="0.2">
      <c r="AG2937" s="129"/>
    </row>
    <row r="2938" spans="33:33" s="127" customFormat="1" x14ac:dyDescent="0.2">
      <c r="AG2938" s="129"/>
    </row>
    <row r="2939" spans="33:33" s="127" customFormat="1" x14ac:dyDescent="0.2">
      <c r="AG2939" s="129"/>
    </row>
    <row r="2940" spans="33:33" s="127" customFormat="1" x14ac:dyDescent="0.2">
      <c r="AG2940" s="129"/>
    </row>
    <row r="2941" spans="33:33" s="127" customFormat="1" x14ac:dyDescent="0.2">
      <c r="AG2941" s="129"/>
    </row>
    <row r="2942" spans="33:33" s="127" customFormat="1" x14ac:dyDescent="0.2">
      <c r="AG2942" s="129"/>
    </row>
    <row r="2943" spans="33:33" s="127" customFormat="1" x14ac:dyDescent="0.2">
      <c r="AG2943" s="129"/>
    </row>
    <row r="2944" spans="33:33" s="127" customFormat="1" x14ac:dyDescent="0.2">
      <c r="AG2944" s="129"/>
    </row>
    <row r="2945" spans="33:33" s="127" customFormat="1" x14ac:dyDescent="0.2">
      <c r="AG2945" s="129"/>
    </row>
    <row r="2946" spans="33:33" s="127" customFormat="1" x14ac:dyDescent="0.2">
      <c r="AG2946" s="129"/>
    </row>
    <row r="2947" spans="33:33" s="127" customFormat="1" x14ac:dyDescent="0.2">
      <c r="AG2947" s="129"/>
    </row>
    <row r="2948" spans="33:33" s="127" customFormat="1" x14ac:dyDescent="0.2">
      <c r="AG2948" s="129"/>
    </row>
    <row r="2949" spans="33:33" s="127" customFormat="1" x14ac:dyDescent="0.2">
      <c r="AG2949" s="129"/>
    </row>
    <row r="2950" spans="33:33" s="127" customFormat="1" x14ac:dyDescent="0.2">
      <c r="AG2950" s="129"/>
    </row>
    <row r="2951" spans="33:33" s="127" customFormat="1" x14ac:dyDescent="0.2">
      <c r="AG2951" s="129"/>
    </row>
    <row r="2952" spans="33:33" s="127" customFormat="1" x14ac:dyDescent="0.2">
      <c r="AG2952" s="129"/>
    </row>
    <row r="2953" spans="33:33" s="127" customFormat="1" x14ac:dyDescent="0.2">
      <c r="AG2953" s="129"/>
    </row>
    <row r="2954" spans="33:33" s="127" customFormat="1" x14ac:dyDescent="0.2">
      <c r="AG2954" s="129"/>
    </row>
    <row r="2955" spans="33:33" s="127" customFormat="1" x14ac:dyDescent="0.2">
      <c r="AG2955" s="129"/>
    </row>
    <row r="2956" spans="33:33" s="127" customFormat="1" x14ac:dyDescent="0.2">
      <c r="AG2956" s="129"/>
    </row>
    <row r="2957" spans="33:33" s="127" customFormat="1" x14ac:dyDescent="0.2">
      <c r="AG2957" s="129"/>
    </row>
    <row r="2958" spans="33:33" s="127" customFormat="1" x14ac:dyDescent="0.2">
      <c r="AG2958" s="129"/>
    </row>
    <row r="2959" spans="33:33" s="127" customFormat="1" x14ac:dyDescent="0.2">
      <c r="AG2959" s="129"/>
    </row>
    <row r="2960" spans="33:33" s="127" customFormat="1" x14ac:dyDescent="0.2">
      <c r="AG2960" s="129"/>
    </row>
    <row r="2961" spans="33:33" s="127" customFormat="1" x14ac:dyDescent="0.2">
      <c r="AG2961" s="129"/>
    </row>
    <row r="2962" spans="33:33" s="127" customFormat="1" x14ac:dyDescent="0.2">
      <c r="AG2962" s="129"/>
    </row>
    <row r="2963" spans="33:33" s="127" customFormat="1" x14ac:dyDescent="0.2">
      <c r="AG2963" s="129"/>
    </row>
    <row r="2964" spans="33:33" s="127" customFormat="1" x14ac:dyDescent="0.2">
      <c r="AG2964" s="129"/>
    </row>
    <row r="2965" spans="33:33" s="127" customFormat="1" x14ac:dyDescent="0.2">
      <c r="AG2965" s="129"/>
    </row>
    <row r="2966" spans="33:33" s="127" customFormat="1" x14ac:dyDescent="0.2">
      <c r="AG2966" s="129"/>
    </row>
    <row r="2967" spans="33:33" s="127" customFormat="1" x14ac:dyDescent="0.2">
      <c r="AG2967" s="129"/>
    </row>
    <row r="2968" spans="33:33" s="127" customFormat="1" x14ac:dyDescent="0.2">
      <c r="AG2968" s="129"/>
    </row>
    <row r="2969" spans="33:33" s="127" customFormat="1" x14ac:dyDescent="0.2">
      <c r="AG2969" s="129"/>
    </row>
    <row r="2970" spans="33:33" s="127" customFormat="1" x14ac:dyDescent="0.2">
      <c r="AG2970" s="129"/>
    </row>
    <row r="2971" spans="33:33" s="127" customFormat="1" x14ac:dyDescent="0.2">
      <c r="AG2971" s="129"/>
    </row>
    <row r="2972" spans="33:33" s="127" customFormat="1" x14ac:dyDescent="0.2">
      <c r="AG2972" s="129"/>
    </row>
    <row r="2973" spans="33:33" s="127" customFormat="1" x14ac:dyDescent="0.2">
      <c r="AG2973" s="129"/>
    </row>
    <row r="2974" spans="33:33" s="127" customFormat="1" x14ac:dyDescent="0.2">
      <c r="AG2974" s="129"/>
    </row>
    <row r="2975" spans="33:33" s="127" customFormat="1" x14ac:dyDescent="0.2">
      <c r="AG2975" s="129"/>
    </row>
    <row r="2976" spans="33:33" s="127" customFormat="1" x14ac:dyDescent="0.2">
      <c r="AG2976" s="129"/>
    </row>
    <row r="2977" spans="33:33" s="127" customFormat="1" x14ac:dyDescent="0.2">
      <c r="AG2977" s="129"/>
    </row>
    <row r="2978" spans="33:33" s="127" customFormat="1" x14ac:dyDescent="0.2">
      <c r="AG2978" s="129"/>
    </row>
    <row r="2979" spans="33:33" s="127" customFormat="1" x14ac:dyDescent="0.2">
      <c r="AG2979" s="129"/>
    </row>
    <row r="2980" spans="33:33" s="127" customFormat="1" x14ac:dyDescent="0.2">
      <c r="AG2980" s="129"/>
    </row>
    <row r="2981" spans="33:33" s="127" customFormat="1" x14ac:dyDescent="0.2">
      <c r="AG2981" s="129"/>
    </row>
    <row r="2982" spans="33:33" s="127" customFormat="1" x14ac:dyDescent="0.2">
      <c r="AG2982" s="129"/>
    </row>
    <row r="2983" spans="33:33" s="127" customFormat="1" x14ac:dyDescent="0.2">
      <c r="AG2983" s="129"/>
    </row>
    <row r="2984" spans="33:33" s="127" customFormat="1" x14ac:dyDescent="0.2">
      <c r="AG2984" s="129"/>
    </row>
    <row r="2985" spans="33:33" s="127" customFormat="1" x14ac:dyDescent="0.2">
      <c r="AG2985" s="129"/>
    </row>
    <row r="2986" spans="33:33" s="127" customFormat="1" x14ac:dyDescent="0.2">
      <c r="AG2986" s="129"/>
    </row>
    <row r="2987" spans="33:33" s="127" customFormat="1" x14ac:dyDescent="0.2">
      <c r="AG2987" s="129"/>
    </row>
    <row r="2988" spans="33:33" s="127" customFormat="1" x14ac:dyDescent="0.2">
      <c r="AG2988" s="129"/>
    </row>
    <row r="2989" spans="33:33" s="127" customFormat="1" x14ac:dyDescent="0.2">
      <c r="AG2989" s="129"/>
    </row>
    <row r="2990" spans="33:33" s="127" customFormat="1" x14ac:dyDescent="0.2">
      <c r="AG2990" s="129"/>
    </row>
    <row r="2991" spans="33:33" s="127" customFormat="1" x14ac:dyDescent="0.2">
      <c r="AG2991" s="129"/>
    </row>
    <row r="2992" spans="33:33" s="127" customFormat="1" x14ac:dyDescent="0.2">
      <c r="AG2992" s="129"/>
    </row>
    <row r="2993" spans="33:33" s="127" customFormat="1" x14ac:dyDescent="0.2">
      <c r="AG2993" s="129"/>
    </row>
    <row r="2994" spans="33:33" s="127" customFormat="1" x14ac:dyDescent="0.2">
      <c r="AG2994" s="129"/>
    </row>
    <row r="2995" spans="33:33" s="127" customFormat="1" x14ac:dyDescent="0.2">
      <c r="AG2995" s="129"/>
    </row>
    <row r="2996" spans="33:33" s="127" customFormat="1" x14ac:dyDescent="0.2">
      <c r="AG2996" s="129"/>
    </row>
    <row r="2997" spans="33:33" s="127" customFormat="1" x14ac:dyDescent="0.2">
      <c r="AG2997" s="129"/>
    </row>
    <row r="2998" spans="33:33" s="127" customFormat="1" x14ac:dyDescent="0.2">
      <c r="AG2998" s="129"/>
    </row>
    <row r="2999" spans="33:33" s="127" customFormat="1" x14ac:dyDescent="0.2">
      <c r="AG2999" s="129"/>
    </row>
    <row r="3000" spans="33:33" s="127" customFormat="1" x14ac:dyDescent="0.2">
      <c r="AG3000" s="129"/>
    </row>
    <row r="3001" spans="33:33" s="127" customFormat="1" x14ac:dyDescent="0.2">
      <c r="AG3001" s="129"/>
    </row>
    <row r="3002" spans="33:33" s="127" customFormat="1" x14ac:dyDescent="0.2">
      <c r="AG3002" s="129"/>
    </row>
    <row r="3003" spans="33:33" s="127" customFormat="1" x14ac:dyDescent="0.2">
      <c r="AG3003" s="129"/>
    </row>
    <row r="3004" spans="33:33" s="127" customFormat="1" x14ac:dyDescent="0.2">
      <c r="AG3004" s="129"/>
    </row>
    <row r="3005" spans="33:33" s="127" customFormat="1" x14ac:dyDescent="0.2">
      <c r="AG3005" s="129"/>
    </row>
    <row r="3006" spans="33:33" s="127" customFormat="1" x14ac:dyDescent="0.2">
      <c r="AG3006" s="129"/>
    </row>
    <row r="3007" spans="33:33" s="127" customFormat="1" x14ac:dyDescent="0.2">
      <c r="AG3007" s="129"/>
    </row>
    <row r="3008" spans="33:33" s="127" customFormat="1" x14ac:dyDescent="0.2">
      <c r="AG3008" s="129"/>
    </row>
    <row r="3009" spans="33:33" s="127" customFormat="1" x14ac:dyDescent="0.2">
      <c r="AG3009" s="129"/>
    </row>
    <row r="3010" spans="33:33" s="127" customFormat="1" x14ac:dyDescent="0.2">
      <c r="AG3010" s="129"/>
    </row>
    <row r="3011" spans="33:33" s="127" customFormat="1" x14ac:dyDescent="0.2">
      <c r="AG3011" s="129"/>
    </row>
    <row r="3012" spans="33:33" s="127" customFormat="1" x14ac:dyDescent="0.2">
      <c r="AG3012" s="129"/>
    </row>
    <row r="3013" spans="33:33" s="127" customFormat="1" x14ac:dyDescent="0.2">
      <c r="AG3013" s="129"/>
    </row>
    <row r="3014" spans="33:33" s="127" customFormat="1" x14ac:dyDescent="0.2">
      <c r="AG3014" s="129"/>
    </row>
    <row r="3015" spans="33:33" s="127" customFormat="1" x14ac:dyDescent="0.2">
      <c r="AG3015" s="129"/>
    </row>
    <row r="3016" spans="33:33" s="127" customFormat="1" x14ac:dyDescent="0.2">
      <c r="AG3016" s="129"/>
    </row>
    <row r="3017" spans="33:33" s="127" customFormat="1" x14ac:dyDescent="0.2">
      <c r="AG3017" s="129"/>
    </row>
    <row r="3018" spans="33:33" s="127" customFormat="1" x14ac:dyDescent="0.2">
      <c r="AG3018" s="129"/>
    </row>
    <row r="3019" spans="33:33" s="127" customFormat="1" x14ac:dyDescent="0.2">
      <c r="AG3019" s="129"/>
    </row>
    <row r="3020" spans="33:33" s="127" customFormat="1" x14ac:dyDescent="0.2">
      <c r="AG3020" s="129"/>
    </row>
    <row r="3021" spans="33:33" s="127" customFormat="1" x14ac:dyDescent="0.2">
      <c r="AG3021" s="129"/>
    </row>
    <row r="3022" spans="33:33" s="127" customFormat="1" x14ac:dyDescent="0.2">
      <c r="AG3022" s="129"/>
    </row>
    <row r="3023" spans="33:33" s="127" customFormat="1" x14ac:dyDescent="0.2">
      <c r="AG3023" s="129"/>
    </row>
    <row r="3024" spans="33:33" s="127" customFormat="1" x14ac:dyDescent="0.2">
      <c r="AG3024" s="129"/>
    </row>
    <row r="3025" spans="33:33" s="127" customFormat="1" x14ac:dyDescent="0.2">
      <c r="AG3025" s="129"/>
    </row>
    <row r="3026" spans="33:33" s="127" customFormat="1" x14ac:dyDescent="0.2">
      <c r="AG3026" s="129"/>
    </row>
    <row r="3027" spans="33:33" s="127" customFormat="1" x14ac:dyDescent="0.2">
      <c r="AG3027" s="129"/>
    </row>
    <row r="3028" spans="33:33" s="127" customFormat="1" x14ac:dyDescent="0.2">
      <c r="AG3028" s="129"/>
    </row>
    <row r="3029" spans="33:33" s="127" customFormat="1" x14ac:dyDescent="0.2">
      <c r="AG3029" s="129"/>
    </row>
    <row r="3030" spans="33:33" s="127" customFormat="1" x14ac:dyDescent="0.2">
      <c r="AG3030" s="129"/>
    </row>
    <row r="3031" spans="33:33" s="127" customFormat="1" x14ac:dyDescent="0.2">
      <c r="AG3031" s="129"/>
    </row>
    <row r="3032" spans="33:33" s="127" customFormat="1" x14ac:dyDescent="0.2">
      <c r="AG3032" s="129"/>
    </row>
    <row r="3033" spans="33:33" s="127" customFormat="1" x14ac:dyDescent="0.2">
      <c r="AG3033" s="129"/>
    </row>
    <row r="3034" spans="33:33" s="127" customFormat="1" x14ac:dyDescent="0.2">
      <c r="AG3034" s="129"/>
    </row>
    <row r="3035" spans="33:33" s="127" customFormat="1" x14ac:dyDescent="0.2">
      <c r="AG3035" s="129"/>
    </row>
    <row r="3036" spans="33:33" s="127" customFormat="1" x14ac:dyDescent="0.2">
      <c r="AG3036" s="129"/>
    </row>
    <row r="3037" spans="33:33" s="127" customFormat="1" x14ac:dyDescent="0.2">
      <c r="AG3037" s="129"/>
    </row>
    <row r="3038" spans="33:33" s="127" customFormat="1" x14ac:dyDescent="0.2">
      <c r="AG3038" s="129"/>
    </row>
    <row r="3039" spans="33:33" s="127" customFormat="1" x14ac:dyDescent="0.2">
      <c r="AG3039" s="129"/>
    </row>
    <row r="3040" spans="33:33" s="127" customFormat="1" x14ac:dyDescent="0.2">
      <c r="AG3040" s="129"/>
    </row>
    <row r="3041" spans="33:33" s="127" customFormat="1" x14ac:dyDescent="0.2">
      <c r="AG3041" s="129"/>
    </row>
    <row r="3042" spans="33:33" s="127" customFormat="1" x14ac:dyDescent="0.2">
      <c r="AG3042" s="129"/>
    </row>
    <row r="3043" spans="33:33" s="127" customFormat="1" x14ac:dyDescent="0.2">
      <c r="AG3043" s="129"/>
    </row>
    <row r="3044" spans="33:33" s="127" customFormat="1" x14ac:dyDescent="0.2">
      <c r="AG3044" s="129"/>
    </row>
    <row r="3045" spans="33:33" s="127" customFormat="1" x14ac:dyDescent="0.2">
      <c r="AG3045" s="129"/>
    </row>
    <row r="3046" spans="33:33" s="127" customFormat="1" x14ac:dyDescent="0.2">
      <c r="AG3046" s="129"/>
    </row>
    <row r="3047" spans="33:33" s="127" customFormat="1" x14ac:dyDescent="0.2">
      <c r="AG3047" s="129"/>
    </row>
    <row r="3048" spans="33:33" s="127" customFormat="1" x14ac:dyDescent="0.2">
      <c r="AG3048" s="129"/>
    </row>
    <row r="3049" spans="33:33" s="127" customFormat="1" x14ac:dyDescent="0.2">
      <c r="AG3049" s="129"/>
    </row>
    <row r="3050" spans="33:33" s="127" customFormat="1" x14ac:dyDescent="0.2">
      <c r="AG3050" s="129"/>
    </row>
    <row r="3051" spans="33:33" s="127" customFormat="1" x14ac:dyDescent="0.2">
      <c r="AG3051" s="129"/>
    </row>
    <row r="3052" spans="33:33" s="127" customFormat="1" x14ac:dyDescent="0.2">
      <c r="AG3052" s="129"/>
    </row>
    <row r="3053" spans="33:33" s="127" customFormat="1" x14ac:dyDescent="0.2">
      <c r="AG3053" s="129"/>
    </row>
    <row r="3054" spans="33:33" s="127" customFormat="1" x14ac:dyDescent="0.2">
      <c r="AG3054" s="129"/>
    </row>
    <row r="3055" spans="33:33" s="127" customFormat="1" x14ac:dyDescent="0.2">
      <c r="AG3055" s="129"/>
    </row>
    <row r="3056" spans="33:33" s="127" customFormat="1" x14ac:dyDescent="0.2">
      <c r="AG3056" s="129"/>
    </row>
    <row r="3057" spans="33:33" s="127" customFormat="1" x14ac:dyDescent="0.2">
      <c r="AG3057" s="129"/>
    </row>
    <row r="3058" spans="33:33" s="127" customFormat="1" x14ac:dyDescent="0.2">
      <c r="AG3058" s="129"/>
    </row>
    <row r="3059" spans="33:33" s="127" customFormat="1" x14ac:dyDescent="0.2">
      <c r="AG3059" s="129"/>
    </row>
    <row r="3060" spans="33:33" s="127" customFormat="1" x14ac:dyDescent="0.2">
      <c r="AG3060" s="129"/>
    </row>
    <row r="3061" spans="33:33" s="127" customFormat="1" x14ac:dyDescent="0.2">
      <c r="AG3061" s="129"/>
    </row>
    <row r="3062" spans="33:33" s="127" customFormat="1" x14ac:dyDescent="0.2">
      <c r="AG3062" s="129"/>
    </row>
    <row r="3063" spans="33:33" s="127" customFormat="1" x14ac:dyDescent="0.2">
      <c r="AG3063" s="129"/>
    </row>
    <row r="3064" spans="33:33" s="127" customFormat="1" x14ac:dyDescent="0.2">
      <c r="AG3064" s="129"/>
    </row>
    <row r="3065" spans="33:33" s="127" customFormat="1" x14ac:dyDescent="0.2">
      <c r="AG3065" s="129"/>
    </row>
    <row r="3066" spans="33:33" s="127" customFormat="1" x14ac:dyDescent="0.2">
      <c r="AG3066" s="129"/>
    </row>
    <row r="3067" spans="33:33" s="127" customFormat="1" x14ac:dyDescent="0.2">
      <c r="AG3067" s="129"/>
    </row>
    <row r="3068" spans="33:33" s="127" customFormat="1" x14ac:dyDescent="0.2">
      <c r="AG3068" s="129"/>
    </row>
    <row r="3069" spans="33:33" s="127" customFormat="1" x14ac:dyDescent="0.2">
      <c r="AG3069" s="129"/>
    </row>
    <row r="3070" spans="33:33" s="127" customFormat="1" x14ac:dyDescent="0.2">
      <c r="AG3070" s="129"/>
    </row>
    <row r="3071" spans="33:33" s="127" customFormat="1" x14ac:dyDescent="0.2">
      <c r="AG3071" s="129"/>
    </row>
    <row r="3072" spans="33:33" s="127" customFormat="1" x14ac:dyDescent="0.2">
      <c r="AG3072" s="129"/>
    </row>
    <row r="3073" spans="33:33" s="127" customFormat="1" x14ac:dyDescent="0.2">
      <c r="AG3073" s="129"/>
    </row>
    <row r="3074" spans="33:33" s="127" customFormat="1" x14ac:dyDescent="0.2">
      <c r="AG3074" s="129"/>
    </row>
    <row r="3075" spans="33:33" s="127" customFormat="1" x14ac:dyDescent="0.2">
      <c r="AG3075" s="129"/>
    </row>
    <row r="3076" spans="33:33" s="127" customFormat="1" x14ac:dyDescent="0.2">
      <c r="AG3076" s="129"/>
    </row>
    <row r="3077" spans="33:33" s="127" customFormat="1" x14ac:dyDescent="0.2">
      <c r="AG3077" s="129"/>
    </row>
    <row r="3078" spans="33:33" s="127" customFormat="1" x14ac:dyDescent="0.2">
      <c r="AG3078" s="129"/>
    </row>
    <row r="3079" spans="33:33" s="127" customFormat="1" x14ac:dyDescent="0.2">
      <c r="AG3079" s="129"/>
    </row>
    <row r="3080" spans="33:33" s="127" customFormat="1" x14ac:dyDescent="0.2">
      <c r="AG3080" s="129"/>
    </row>
    <row r="3081" spans="33:33" s="127" customFormat="1" x14ac:dyDescent="0.2">
      <c r="AG3081" s="129"/>
    </row>
    <row r="3082" spans="33:33" s="127" customFormat="1" x14ac:dyDescent="0.2">
      <c r="AG3082" s="129"/>
    </row>
    <row r="3083" spans="33:33" s="127" customFormat="1" x14ac:dyDescent="0.2">
      <c r="AG3083" s="129"/>
    </row>
    <row r="3084" spans="33:33" s="127" customFormat="1" x14ac:dyDescent="0.2">
      <c r="AG3084" s="129"/>
    </row>
    <row r="3085" spans="33:33" s="127" customFormat="1" x14ac:dyDescent="0.2">
      <c r="AG3085" s="129"/>
    </row>
    <row r="3086" spans="33:33" s="127" customFormat="1" x14ac:dyDescent="0.2">
      <c r="AG3086" s="129"/>
    </row>
    <row r="3087" spans="33:33" s="127" customFormat="1" x14ac:dyDescent="0.2">
      <c r="AG3087" s="129"/>
    </row>
    <row r="3088" spans="33:33" s="127" customFormat="1" x14ac:dyDescent="0.2">
      <c r="AG3088" s="129"/>
    </row>
    <row r="3089" spans="33:33" s="127" customFormat="1" x14ac:dyDescent="0.2">
      <c r="AG3089" s="129"/>
    </row>
    <row r="3090" spans="33:33" s="127" customFormat="1" x14ac:dyDescent="0.2">
      <c r="AG3090" s="129"/>
    </row>
    <row r="3091" spans="33:33" s="127" customFormat="1" x14ac:dyDescent="0.2">
      <c r="AG3091" s="129"/>
    </row>
    <row r="3092" spans="33:33" s="127" customFormat="1" x14ac:dyDescent="0.2">
      <c r="AG3092" s="129"/>
    </row>
    <row r="3093" spans="33:33" s="127" customFormat="1" x14ac:dyDescent="0.2">
      <c r="AG3093" s="129"/>
    </row>
    <row r="3094" spans="33:33" s="127" customFormat="1" x14ac:dyDescent="0.2">
      <c r="AG3094" s="129"/>
    </row>
    <row r="3095" spans="33:33" s="127" customFormat="1" x14ac:dyDescent="0.2">
      <c r="AG3095" s="129"/>
    </row>
    <row r="3096" spans="33:33" s="127" customFormat="1" x14ac:dyDescent="0.2">
      <c r="AG3096" s="129"/>
    </row>
    <row r="3097" spans="33:33" s="127" customFormat="1" x14ac:dyDescent="0.2">
      <c r="AG3097" s="129"/>
    </row>
    <row r="3098" spans="33:33" s="127" customFormat="1" x14ac:dyDescent="0.2">
      <c r="AG3098" s="129"/>
    </row>
    <row r="3099" spans="33:33" s="127" customFormat="1" x14ac:dyDescent="0.2">
      <c r="AG3099" s="129"/>
    </row>
    <row r="3100" spans="33:33" s="127" customFormat="1" x14ac:dyDescent="0.2">
      <c r="AG3100" s="129"/>
    </row>
    <row r="3101" spans="33:33" s="127" customFormat="1" x14ac:dyDescent="0.2">
      <c r="AG3101" s="129"/>
    </row>
    <row r="3102" spans="33:33" s="127" customFormat="1" x14ac:dyDescent="0.2">
      <c r="AG3102" s="129"/>
    </row>
    <row r="3103" spans="33:33" s="127" customFormat="1" x14ac:dyDescent="0.2">
      <c r="AG3103" s="129"/>
    </row>
    <row r="3104" spans="33:33" s="127" customFormat="1" x14ac:dyDescent="0.2">
      <c r="AG3104" s="129"/>
    </row>
    <row r="3105" spans="33:33" s="127" customFormat="1" x14ac:dyDescent="0.2">
      <c r="AG3105" s="129"/>
    </row>
    <row r="3106" spans="33:33" s="127" customFormat="1" x14ac:dyDescent="0.2">
      <c r="AG3106" s="129"/>
    </row>
    <row r="3107" spans="33:33" s="127" customFormat="1" x14ac:dyDescent="0.2">
      <c r="AG3107" s="129"/>
    </row>
    <row r="3108" spans="33:33" s="127" customFormat="1" x14ac:dyDescent="0.2">
      <c r="AG3108" s="129"/>
    </row>
    <row r="3109" spans="33:33" s="127" customFormat="1" x14ac:dyDescent="0.2">
      <c r="AG3109" s="129"/>
    </row>
    <row r="3110" spans="33:33" s="127" customFormat="1" x14ac:dyDescent="0.2">
      <c r="AG3110" s="129"/>
    </row>
    <row r="3111" spans="33:33" s="127" customFormat="1" x14ac:dyDescent="0.2">
      <c r="AG3111" s="129"/>
    </row>
    <row r="3112" spans="33:33" s="127" customFormat="1" x14ac:dyDescent="0.2">
      <c r="AG3112" s="129"/>
    </row>
    <row r="3113" spans="33:33" s="127" customFormat="1" x14ac:dyDescent="0.2">
      <c r="AG3113" s="129"/>
    </row>
    <row r="3114" spans="33:33" s="127" customFormat="1" x14ac:dyDescent="0.2">
      <c r="AG3114" s="129"/>
    </row>
    <row r="3115" spans="33:33" s="127" customFormat="1" x14ac:dyDescent="0.2">
      <c r="AG3115" s="129"/>
    </row>
    <row r="3116" spans="33:33" s="127" customFormat="1" x14ac:dyDescent="0.2">
      <c r="AG3116" s="129"/>
    </row>
    <row r="3117" spans="33:33" s="127" customFormat="1" x14ac:dyDescent="0.2">
      <c r="AG3117" s="129"/>
    </row>
    <row r="3118" spans="33:33" s="127" customFormat="1" x14ac:dyDescent="0.2">
      <c r="AG3118" s="129"/>
    </row>
    <row r="3119" spans="33:33" s="127" customFormat="1" x14ac:dyDescent="0.2">
      <c r="AG3119" s="129"/>
    </row>
    <row r="3120" spans="33:33" s="127" customFormat="1" x14ac:dyDescent="0.2">
      <c r="AG3120" s="129"/>
    </row>
    <row r="3121" spans="33:33" s="127" customFormat="1" x14ac:dyDescent="0.2">
      <c r="AG3121" s="129"/>
    </row>
    <row r="3122" spans="33:33" s="127" customFormat="1" x14ac:dyDescent="0.2">
      <c r="AG3122" s="129"/>
    </row>
    <row r="3123" spans="33:33" s="127" customFormat="1" x14ac:dyDescent="0.2">
      <c r="AG3123" s="129"/>
    </row>
    <row r="3124" spans="33:33" s="127" customFormat="1" x14ac:dyDescent="0.2">
      <c r="AG3124" s="129"/>
    </row>
    <row r="3125" spans="33:33" s="127" customFormat="1" x14ac:dyDescent="0.2">
      <c r="AG3125" s="129"/>
    </row>
    <row r="3126" spans="33:33" s="127" customFormat="1" x14ac:dyDescent="0.2">
      <c r="AG3126" s="129"/>
    </row>
    <row r="3127" spans="33:33" s="127" customFormat="1" x14ac:dyDescent="0.2">
      <c r="AG3127" s="129"/>
    </row>
    <row r="3128" spans="33:33" s="127" customFormat="1" x14ac:dyDescent="0.2">
      <c r="AG3128" s="129"/>
    </row>
    <row r="3129" spans="33:33" s="127" customFormat="1" x14ac:dyDescent="0.2">
      <c r="AG3129" s="129"/>
    </row>
    <row r="3130" spans="33:33" s="127" customFormat="1" x14ac:dyDescent="0.2">
      <c r="AG3130" s="129"/>
    </row>
    <row r="3131" spans="33:33" s="127" customFormat="1" x14ac:dyDescent="0.2">
      <c r="AG3131" s="129"/>
    </row>
    <row r="3132" spans="33:33" s="127" customFormat="1" x14ac:dyDescent="0.2">
      <c r="AG3132" s="129"/>
    </row>
    <row r="3133" spans="33:33" s="127" customFormat="1" x14ac:dyDescent="0.2">
      <c r="AG3133" s="129"/>
    </row>
    <row r="3134" spans="33:33" s="127" customFormat="1" x14ac:dyDescent="0.2">
      <c r="AG3134" s="129"/>
    </row>
    <row r="3135" spans="33:33" s="127" customFormat="1" x14ac:dyDescent="0.2">
      <c r="AG3135" s="129"/>
    </row>
    <row r="3136" spans="33:33" s="127" customFormat="1" x14ac:dyDescent="0.2">
      <c r="AG3136" s="129"/>
    </row>
    <row r="3137" spans="33:33" s="127" customFormat="1" x14ac:dyDescent="0.2">
      <c r="AG3137" s="129"/>
    </row>
    <row r="3138" spans="33:33" s="127" customFormat="1" x14ac:dyDescent="0.2">
      <c r="AG3138" s="129"/>
    </row>
    <row r="3139" spans="33:33" s="127" customFormat="1" x14ac:dyDescent="0.2">
      <c r="AG3139" s="129"/>
    </row>
    <row r="3140" spans="33:33" s="127" customFormat="1" x14ac:dyDescent="0.2">
      <c r="AG3140" s="129"/>
    </row>
    <row r="3141" spans="33:33" s="127" customFormat="1" x14ac:dyDescent="0.2">
      <c r="AG3141" s="129"/>
    </row>
    <row r="3142" spans="33:33" s="127" customFormat="1" x14ac:dyDescent="0.2">
      <c r="AG3142" s="129"/>
    </row>
    <row r="3143" spans="33:33" s="127" customFormat="1" x14ac:dyDescent="0.2">
      <c r="AG3143" s="129"/>
    </row>
    <row r="3144" spans="33:33" s="127" customFormat="1" x14ac:dyDescent="0.2">
      <c r="AG3144" s="129"/>
    </row>
    <row r="3145" spans="33:33" s="127" customFormat="1" x14ac:dyDescent="0.2">
      <c r="AG3145" s="129"/>
    </row>
    <row r="3146" spans="33:33" s="127" customFormat="1" x14ac:dyDescent="0.2">
      <c r="AG3146" s="129"/>
    </row>
    <row r="3147" spans="33:33" s="127" customFormat="1" x14ac:dyDescent="0.2">
      <c r="AG3147" s="129"/>
    </row>
    <row r="3148" spans="33:33" s="127" customFormat="1" x14ac:dyDescent="0.2">
      <c r="AG3148" s="129"/>
    </row>
    <row r="3149" spans="33:33" s="127" customFormat="1" x14ac:dyDescent="0.2">
      <c r="AG3149" s="129"/>
    </row>
    <row r="3150" spans="33:33" s="127" customFormat="1" x14ac:dyDescent="0.2">
      <c r="AG3150" s="129"/>
    </row>
    <row r="3151" spans="33:33" s="127" customFormat="1" x14ac:dyDescent="0.2">
      <c r="AG3151" s="129"/>
    </row>
    <row r="3152" spans="33:33" s="127" customFormat="1" x14ac:dyDescent="0.2">
      <c r="AG3152" s="129"/>
    </row>
    <row r="3153" spans="33:33" s="127" customFormat="1" x14ac:dyDescent="0.2">
      <c r="AG3153" s="129"/>
    </row>
    <row r="3154" spans="33:33" s="127" customFormat="1" x14ac:dyDescent="0.2">
      <c r="AG3154" s="129"/>
    </row>
    <row r="3155" spans="33:33" s="127" customFormat="1" x14ac:dyDescent="0.2">
      <c r="AG3155" s="129"/>
    </row>
    <row r="3156" spans="33:33" s="127" customFormat="1" x14ac:dyDescent="0.2">
      <c r="AG3156" s="129"/>
    </row>
    <row r="3157" spans="33:33" s="127" customFormat="1" x14ac:dyDescent="0.2">
      <c r="AG3157" s="129"/>
    </row>
    <row r="3158" spans="33:33" s="127" customFormat="1" x14ac:dyDescent="0.2">
      <c r="AG3158" s="129"/>
    </row>
    <row r="3159" spans="33:33" s="127" customFormat="1" x14ac:dyDescent="0.2">
      <c r="AG3159" s="129"/>
    </row>
    <row r="3160" spans="33:33" s="127" customFormat="1" x14ac:dyDescent="0.2">
      <c r="AG3160" s="129"/>
    </row>
    <row r="3161" spans="33:33" s="127" customFormat="1" x14ac:dyDescent="0.2">
      <c r="AG3161" s="129"/>
    </row>
    <row r="3162" spans="33:33" s="127" customFormat="1" x14ac:dyDescent="0.2">
      <c r="AG3162" s="129"/>
    </row>
    <row r="3163" spans="33:33" s="127" customFormat="1" x14ac:dyDescent="0.2">
      <c r="AG3163" s="129"/>
    </row>
    <row r="3164" spans="33:33" s="127" customFormat="1" x14ac:dyDescent="0.2">
      <c r="AG3164" s="129"/>
    </row>
    <row r="3165" spans="33:33" s="127" customFormat="1" x14ac:dyDescent="0.2">
      <c r="AG3165" s="129"/>
    </row>
    <row r="3166" spans="33:33" s="127" customFormat="1" x14ac:dyDescent="0.2">
      <c r="AG3166" s="129"/>
    </row>
    <row r="3167" spans="33:33" s="127" customFormat="1" x14ac:dyDescent="0.2">
      <c r="AG3167" s="129"/>
    </row>
    <row r="3168" spans="33:33" s="127" customFormat="1" x14ac:dyDescent="0.2">
      <c r="AG3168" s="129"/>
    </row>
    <row r="3169" spans="33:33" s="127" customFormat="1" x14ac:dyDescent="0.2">
      <c r="AG3169" s="129"/>
    </row>
    <row r="3170" spans="33:33" s="127" customFormat="1" x14ac:dyDescent="0.2">
      <c r="AG3170" s="129"/>
    </row>
    <row r="3171" spans="33:33" s="127" customFormat="1" x14ac:dyDescent="0.2">
      <c r="AG3171" s="129"/>
    </row>
    <row r="3172" spans="33:33" s="127" customFormat="1" x14ac:dyDescent="0.2">
      <c r="AG3172" s="129"/>
    </row>
    <row r="3173" spans="33:33" s="127" customFormat="1" x14ac:dyDescent="0.2">
      <c r="AG3173" s="129"/>
    </row>
    <row r="3174" spans="33:33" s="127" customFormat="1" x14ac:dyDescent="0.2">
      <c r="AG3174" s="129"/>
    </row>
    <row r="3175" spans="33:33" s="127" customFormat="1" x14ac:dyDescent="0.2">
      <c r="AG3175" s="129"/>
    </row>
    <row r="3176" spans="33:33" s="127" customFormat="1" x14ac:dyDescent="0.2">
      <c r="AG3176" s="129"/>
    </row>
    <row r="3177" spans="33:33" s="127" customFormat="1" x14ac:dyDescent="0.2">
      <c r="AG3177" s="129"/>
    </row>
    <row r="3178" spans="33:33" s="127" customFormat="1" x14ac:dyDescent="0.2">
      <c r="AG3178" s="129"/>
    </row>
    <row r="3179" spans="33:33" s="127" customFormat="1" x14ac:dyDescent="0.2">
      <c r="AG3179" s="129"/>
    </row>
    <row r="3180" spans="33:33" s="127" customFormat="1" x14ac:dyDescent="0.2">
      <c r="AG3180" s="129"/>
    </row>
    <row r="3181" spans="33:33" s="127" customFormat="1" x14ac:dyDescent="0.2">
      <c r="AG3181" s="129"/>
    </row>
    <row r="3182" spans="33:33" s="127" customFormat="1" x14ac:dyDescent="0.2">
      <c r="AG3182" s="129"/>
    </row>
    <row r="3183" spans="33:33" s="127" customFormat="1" x14ac:dyDescent="0.2">
      <c r="AG3183" s="129"/>
    </row>
    <row r="3184" spans="33:33" s="127" customFormat="1" x14ac:dyDescent="0.2">
      <c r="AG3184" s="129"/>
    </row>
    <row r="3185" spans="33:33" s="127" customFormat="1" x14ac:dyDescent="0.2">
      <c r="AG3185" s="129"/>
    </row>
    <row r="3186" spans="33:33" s="127" customFormat="1" x14ac:dyDescent="0.2">
      <c r="AG3186" s="129"/>
    </row>
    <row r="3187" spans="33:33" s="127" customFormat="1" x14ac:dyDescent="0.2">
      <c r="AG3187" s="129"/>
    </row>
    <row r="3188" spans="33:33" s="127" customFormat="1" x14ac:dyDescent="0.2">
      <c r="AG3188" s="129"/>
    </row>
    <row r="3189" spans="33:33" s="127" customFormat="1" x14ac:dyDescent="0.2">
      <c r="AG3189" s="129"/>
    </row>
    <row r="3190" spans="33:33" s="127" customFormat="1" x14ac:dyDescent="0.2">
      <c r="AG3190" s="129"/>
    </row>
    <row r="3191" spans="33:33" s="127" customFormat="1" x14ac:dyDescent="0.2">
      <c r="AG3191" s="129"/>
    </row>
    <row r="3192" spans="33:33" s="127" customFormat="1" x14ac:dyDescent="0.2">
      <c r="AG3192" s="129"/>
    </row>
    <row r="3193" spans="33:33" s="127" customFormat="1" x14ac:dyDescent="0.2">
      <c r="AG3193" s="129"/>
    </row>
    <row r="3194" spans="33:33" s="127" customFormat="1" x14ac:dyDescent="0.2">
      <c r="AG3194" s="129"/>
    </row>
    <row r="3195" spans="33:33" s="127" customFormat="1" x14ac:dyDescent="0.2">
      <c r="AG3195" s="129"/>
    </row>
    <row r="3196" spans="33:33" s="127" customFormat="1" x14ac:dyDescent="0.2">
      <c r="AG3196" s="129"/>
    </row>
    <row r="3197" spans="33:33" s="127" customFormat="1" x14ac:dyDescent="0.2">
      <c r="AG3197" s="129"/>
    </row>
    <row r="3198" spans="33:33" s="127" customFormat="1" x14ac:dyDescent="0.2">
      <c r="AG3198" s="129"/>
    </row>
    <row r="3199" spans="33:33" s="127" customFormat="1" x14ac:dyDescent="0.2">
      <c r="AG3199" s="129"/>
    </row>
    <row r="3200" spans="33:33" s="127" customFormat="1" x14ac:dyDescent="0.2">
      <c r="AG3200" s="129"/>
    </row>
    <row r="3201" spans="33:33" s="127" customFormat="1" x14ac:dyDescent="0.2">
      <c r="AG3201" s="129"/>
    </row>
    <row r="3202" spans="33:33" s="127" customFormat="1" x14ac:dyDescent="0.2">
      <c r="AG3202" s="129"/>
    </row>
    <row r="3203" spans="33:33" s="127" customFormat="1" x14ac:dyDescent="0.2">
      <c r="AG3203" s="129"/>
    </row>
    <row r="3204" spans="33:33" s="127" customFormat="1" x14ac:dyDescent="0.2">
      <c r="AG3204" s="129"/>
    </row>
    <row r="3205" spans="33:33" s="127" customFormat="1" x14ac:dyDescent="0.2">
      <c r="AG3205" s="129"/>
    </row>
    <row r="3206" spans="33:33" s="127" customFormat="1" x14ac:dyDescent="0.2">
      <c r="AG3206" s="129"/>
    </row>
    <row r="3207" spans="33:33" s="127" customFormat="1" x14ac:dyDescent="0.2">
      <c r="AG3207" s="129"/>
    </row>
    <row r="3208" spans="33:33" s="127" customFormat="1" x14ac:dyDescent="0.2">
      <c r="AG3208" s="129"/>
    </row>
    <row r="3209" spans="33:33" s="127" customFormat="1" x14ac:dyDescent="0.2">
      <c r="AG3209" s="129"/>
    </row>
    <row r="3210" spans="33:33" s="127" customFormat="1" x14ac:dyDescent="0.2">
      <c r="AG3210" s="129"/>
    </row>
    <row r="3211" spans="33:33" s="127" customFormat="1" x14ac:dyDescent="0.2">
      <c r="AG3211" s="129"/>
    </row>
    <row r="3212" spans="33:33" s="127" customFormat="1" x14ac:dyDescent="0.2">
      <c r="AG3212" s="129"/>
    </row>
    <row r="3213" spans="33:33" s="127" customFormat="1" x14ac:dyDescent="0.2">
      <c r="AG3213" s="129"/>
    </row>
    <row r="3214" spans="33:33" s="127" customFormat="1" x14ac:dyDescent="0.2">
      <c r="AG3214" s="129"/>
    </row>
    <row r="3215" spans="33:33" s="127" customFormat="1" x14ac:dyDescent="0.2">
      <c r="AG3215" s="129"/>
    </row>
    <row r="3216" spans="33:33" s="127" customFormat="1" x14ac:dyDescent="0.2">
      <c r="AG3216" s="129"/>
    </row>
    <row r="3217" spans="33:33" s="127" customFormat="1" x14ac:dyDescent="0.2">
      <c r="AG3217" s="129"/>
    </row>
    <row r="3218" spans="33:33" s="127" customFormat="1" x14ac:dyDescent="0.2">
      <c r="AG3218" s="129"/>
    </row>
    <row r="3219" spans="33:33" s="127" customFormat="1" x14ac:dyDescent="0.2">
      <c r="AG3219" s="129"/>
    </row>
    <row r="3220" spans="33:33" s="127" customFormat="1" x14ac:dyDescent="0.2">
      <c r="AG3220" s="129"/>
    </row>
    <row r="3221" spans="33:33" s="127" customFormat="1" x14ac:dyDescent="0.2">
      <c r="AG3221" s="129"/>
    </row>
    <row r="3222" spans="33:33" s="127" customFormat="1" x14ac:dyDescent="0.2">
      <c r="AG3222" s="129"/>
    </row>
    <row r="3223" spans="33:33" s="127" customFormat="1" x14ac:dyDescent="0.2">
      <c r="AG3223" s="129"/>
    </row>
    <row r="3224" spans="33:33" s="127" customFormat="1" x14ac:dyDescent="0.2">
      <c r="AG3224" s="129"/>
    </row>
    <row r="3225" spans="33:33" s="127" customFormat="1" x14ac:dyDescent="0.2">
      <c r="AG3225" s="129"/>
    </row>
    <row r="3226" spans="33:33" s="127" customFormat="1" x14ac:dyDescent="0.2">
      <c r="AG3226" s="129"/>
    </row>
    <row r="3227" spans="33:33" s="127" customFormat="1" x14ac:dyDescent="0.2">
      <c r="AG3227" s="129"/>
    </row>
    <row r="3228" spans="33:33" s="127" customFormat="1" x14ac:dyDescent="0.2">
      <c r="AG3228" s="129"/>
    </row>
    <row r="3229" spans="33:33" s="127" customFormat="1" x14ac:dyDescent="0.2">
      <c r="AG3229" s="129"/>
    </row>
    <row r="3230" spans="33:33" s="127" customFormat="1" x14ac:dyDescent="0.2">
      <c r="AG3230" s="129"/>
    </row>
    <row r="3231" spans="33:33" s="127" customFormat="1" x14ac:dyDescent="0.2">
      <c r="AG3231" s="129"/>
    </row>
    <row r="3232" spans="33:33" s="127" customFormat="1" x14ac:dyDescent="0.2">
      <c r="AG3232" s="129"/>
    </row>
    <row r="3233" spans="33:33" s="127" customFormat="1" x14ac:dyDescent="0.2">
      <c r="AG3233" s="129"/>
    </row>
    <row r="3234" spans="33:33" s="127" customFormat="1" x14ac:dyDescent="0.2">
      <c r="AG3234" s="129"/>
    </row>
    <row r="3235" spans="33:33" s="127" customFormat="1" x14ac:dyDescent="0.2">
      <c r="AG3235" s="129"/>
    </row>
    <row r="3236" spans="33:33" s="127" customFormat="1" x14ac:dyDescent="0.2">
      <c r="AG3236" s="129"/>
    </row>
    <row r="3237" spans="33:33" s="127" customFormat="1" x14ac:dyDescent="0.2">
      <c r="AG3237" s="129"/>
    </row>
    <row r="3238" spans="33:33" s="127" customFormat="1" x14ac:dyDescent="0.2">
      <c r="AG3238" s="129"/>
    </row>
    <row r="3239" spans="33:33" s="127" customFormat="1" x14ac:dyDescent="0.2">
      <c r="AG3239" s="129"/>
    </row>
    <row r="3240" spans="33:33" s="127" customFormat="1" x14ac:dyDescent="0.2">
      <c r="AG3240" s="129"/>
    </row>
    <row r="3241" spans="33:33" s="127" customFormat="1" x14ac:dyDescent="0.2">
      <c r="AG3241" s="129"/>
    </row>
    <row r="3242" spans="33:33" s="127" customFormat="1" x14ac:dyDescent="0.2">
      <c r="AG3242" s="129"/>
    </row>
    <row r="3243" spans="33:33" s="127" customFormat="1" x14ac:dyDescent="0.2">
      <c r="AG3243" s="129"/>
    </row>
    <row r="3244" spans="33:33" s="127" customFormat="1" x14ac:dyDescent="0.2">
      <c r="AG3244" s="129"/>
    </row>
    <row r="3245" spans="33:33" s="127" customFormat="1" x14ac:dyDescent="0.2">
      <c r="AG3245" s="129"/>
    </row>
    <row r="3246" spans="33:33" s="127" customFormat="1" x14ac:dyDescent="0.2">
      <c r="AG3246" s="129"/>
    </row>
    <row r="3247" spans="33:33" s="127" customFormat="1" x14ac:dyDescent="0.2">
      <c r="AG3247" s="129"/>
    </row>
    <row r="3248" spans="33:33" s="127" customFormat="1" x14ac:dyDescent="0.2">
      <c r="AG3248" s="129"/>
    </row>
    <row r="3249" spans="33:33" s="127" customFormat="1" x14ac:dyDescent="0.2">
      <c r="AG3249" s="129"/>
    </row>
    <row r="3250" spans="33:33" s="127" customFormat="1" x14ac:dyDescent="0.2">
      <c r="AG3250" s="129"/>
    </row>
    <row r="3251" spans="33:33" s="127" customFormat="1" x14ac:dyDescent="0.2">
      <c r="AG3251" s="129"/>
    </row>
    <row r="3252" spans="33:33" s="127" customFormat="1" x14ac:dyDescent="0.2">
      <c r="AG3252" s="129"/>
    </row>
    <row r="3253" spans="33:33" s="127" customFormat="1" x14ac:dyDescent="0.2">
      <c r="AG3253" s="129"/>
    </row>
    <row r="3254" spans="33:33" s="127" customFormat="1" x14ac:dyDescent="0.2">
      <c r="AG3254" s="129"/>
    </row>
    <row r="3255" spans="33:33" s="127" customFormat="1" x14ac:dyDescent="0.2">
      <c r="AG3255" s="129"/>
    </row>
    <row r="3256" spans="33:33" s="127" customFormat="1" x14ac:dyDescent="0.2">
      <c r="AG3256" s="129"/>
    </row>
    <row r="3257" spans="33:33" s="127" customFormat="1" x14ac:dyDescent="0.2">
      <c r="AG3257" s="129"/>
    </row>
    <row r="3258" spans="33:33" s="127" customFormat="1" x14ac:dyDescent="0.2">
      <c r="AG3258" s="129"/>
    </row>
    <row r="3259" spans="33:33" s="127" customFormat="1" x14ac:dyDescent="0.2">
      <c r="AG3259" s="129"/>
    </row>
    <row r="3260" spans="33:33" s="127" customFormat="1" x14ac:dyDescent="0.2">
      <c r="AG3260" s="129"/>
    </row>
    <row r="3261" spans="33:33" s="127" customFormat="1" x14ac:dyDescent="0.2">
      <c r="AG3261" s="129"/>
    </row>
    <row r="3262" spans="33:33" s="127" customFormat="1" x14ac:dyDescent="0.2">
      <c r="AG3262" s="129"/>
    </row>
    <row r="3263" spans="33:33" s="127" customFormat="1" x14ac:dyDescent="0.2">
      <c r="AG3263" s="129"/>
    </row>
    <row r="3264" spans="33:33" s="127" customFormat="1" x14ac:dyDescent="0.2">
      <c r="AG3264" s="129"/>
    </row>
    <row r="3265" spans="33:33" s="127" customFormat="1" x14ac:dyDescent="0.2">
      <c r="AG3265" s="129"/>
    </row>
    <row r="3266" spans="33:33" s="127" customFormat="1" x14ac:dyDescent="0.2">
      <c r="AG3266" s="129"/>
    </row>
    <row r="3267" spans="33:33" s="127" customFormat="1" x14ac:dyDescent="0.2">
      <c r="AG3267" s="129"/>
    </row>
    <row r="3268" spans="33:33" s="127" customFormat="1" x14ac:dyDescent="0.2">
      <c r="AG3268" s="129"/>
    </row>
    <row r="3269" spans="33:33" s="127" customFormat="1" x14ac:dyDescent="0.2">
      <c r="AG3269" s="129"/>
    </row>
    <row r="3270" spans="33:33" s="127" customFormat="1" x14ac:dyDescent="0.2">
      <c r="AG3270" s="129"/>
    </row>
    <row r="3271" spans="33:33" s="127" customFormat="1" x14ac:dyDescent="0.2">
      <c r="AG3271" s="129"/>
    </row>
    <row r="3272" spans="33:33" s="127" customFormat="1" x14ac:dyDescent="0.2">
      <c r="AG3272" s="129"/>
    </row>
    <row r="3273" spans="33:33" s="127" customFormat="1" x14ac:dyDescent="0.2">
      <c r="AG3273" s="129"/>
    </row>
    <row r="3274" spans="33:33" s="127" customFormat="1" x14ac:dyDescent="0.2">
      <c r="AG3274" s="129"/>
    </row>
    <row r="3275" spans="33:33" s="127" customFormat="1" x14ac:dyDescent="0.2">
      <c r="AG3275" s="129"/>
    </row>
    <row r="3276" spans="33:33" s="127" customFormat="1" x14ac:dyDescent="0.2">
      <c r="AG3276" s="129"/>
    </row>
    <row r="3277" spans="33:33" s="127" customFormat="1" x14ac:dyDescent="0.2">
      <c r="AG3277" s="129"/>
    </row>
    <row r="3278" spans="33:33" s="127" customFormat="1" x14ac:dyDescent="0.2">
      <c r="AG3278" s="129"/>
    </row>
    <row r="3279" spans="33:33" s="127" customFormat="1" x14ac:dyDescent="0.2">
      <c r="AG3279" s="129"/>
    </row>
    <row r="3280" spans="33:33" s="127" customFormat="1" x14ac:dyDescent="0.2">
      <c r="AG3280" s="129"/>
    </row>
    <row r="3281" spans="33:33" s="127" customFormat="1" x14ac:dyDescent="0.2">
      <c r="AG3281" s="129"/>
    </row>
    <row r="3282" spans="33:33" s="127" customFormat="1" x14ac:dyDescent="0.2">
      <c r="AG3282" s="129"/>
    </row>
    <row r="3283" spans="33:33" s="127" customFormat="1" x14ac:dyDescent="0.2">
      <c r="AG3283" s="129"/>
    </row>
    <row r="3284" spans="33:33" s="127" customFormat="1" x14ac:dyDescent="0.2">
      <c r="AG3284" s="129"/>
    </row>
    <row r="3285" spans="33:33" s="127" customFormat="1" x14ac:dyDescent="0.2">
      <c r="AG3285" s="129"/>
    </row>
    <row r="3286" spans="33:33" s="127" customFormat="1" x14ac:dyDescent="0.2">
      <c r="AG3286" s="129"/>
    </row>
    <row r="3287" spans="33:33" s="127" customFormat="1" x14ac:dyDescent="0.2">
      <c r="AG3287" s="129"/>
    </row>
    <row r="3288" spans="33:33" s="127" customFormat="1" x14ac:dyDescent="0.2">
      <c r="AG3288" s="129"/>
    </row>
    <row r="3289" spans="33:33" s="127" customFormat="1" x14ac:dyDescent="0.2">
      <c r="AG3289" s="129"/>
    </row>
    <row r="3290" spans="33:33" s="127" customFormat="1" x14ac:dyDescent="0.2">
      <c r="AG3290" s="129"/>
    </row>
    <row r="3291" spans="33:33" s="127" customFormat="1" x14ac:dyDescent="0.2">
      <c r="AG3291" s="129"/>
    </row>
    <row r="3292" spans="33:33" s="127" customFormat="1" x14ac:dyDescent="0.2">
      <c r="AG3292" s="129"/>
    </row>
    <row r="3293" spans="33:33" s="127" customFormat="1" x14ac:dyDescent="0.2">
      <c r="AG3293" s="129"/>
    </row>
    <row r="3294" spans="33:33" s="127" customFormat="1" x14ac:dyDescent="0.2">
      <c r="AG3294" s="129"/>
    </row>
    <row r="3295" spans="33:33" s="127" customFormat="1" x14ac:dyDescent="0.2">
      <c r="AG3295" s="129"/>
    </row>
    <row r="3296" spans="33:33" s="127" customFormat="1" x14ac:dyDescent="0.2">
      <c r="AG3296" s="129"/>
    </row>
    <row r="3297" spans="33:33" s="127" customFormat="1" x14ac:dyDescent="0.2">
      <c r="AG3297" s="129"/>
    </row>
    <row r="3298" spans="33:33" s="127" customFormat="1" x14ac:dyDescent="0.2">
      <c r="AG3298" s="129"/>
    </row>
    <row r="3299" spans="33:33" s="127" customFormat="1" x14ac:dyDescent="0.2">
      <c r="AG3299" s="129"/>
    </row>
    <row r="3300" spans="33:33" s="127" customFormat="1" x14ac:dyDescent="0.2">
      <c r="AG3300" s="129"/>
    </row>
    <row r="3301" spans="33:33" s="127" customFormat="1" x14ac:dyDescent="0.2">
      <c r="AG3301" s="129"/>
    </row>
    <row r="3302" spans="33:33" s="127" customFormat="1" x14ac:dyDescent="0.2">
      <c r="AG3302" s="129"/>
    </row>
    <row r="3303" spans="33:33" s="127" customFormat="1" x14ac:dyDescent="0.2">
      <c r="AG3303" s="129"/>
    </row>
    <row r="3304" spans="33:33" s="127" customFormat="1" x14ac:dyDescent="0.2">
      <c r="AG3304" s="129"/>
    </row>
    <row r="3305" spans="33:33" s="127" customFormat="1" x14ac:dyDescent="0.2">
      <c r="AG3305" s="129"/>
    </row>
    <row r="3306" spans="33:33" s="127" customFormat="1" x14ac:dyDescent="0.2">
      <c r="AG3306" s="129"/>
    </row>
    <row r="3307" spans="33:33" s="127" customFormat="1" x14ac:dyDescent="0.2">
      <c r="AG3307" s="129"/>
    </row>
    <row r="3308" spans="33:33" s="127" customFormat="1" x14ac:dyDescent="0.2">
      <c r="AG3308" s="129"/>
    </row>
    <row r="3309" spans="33:33" s="127" customFormat="1" x14ac:dyDescent="0.2">
      <c r="AG3309" s="129"/>
    </row>
    <row r="3310" spans="33:33" s="127" customFormat="1" x14ac:dyDescent="0.2">
      <c r="AG3310" s="129"/>
    </row>
    <row r="3311" spans="33:33" s="127" customFormat="1" x14ac:dyDescent="0.2">
      <c r="AG3311" s="129"/>
    </row>
    <row r="3312" spans="33:33" s="127" customFormat="1" x14ac:dyDescent="0.2">
      <c r="AG3312" s="129"/>
    </row>
    <row r="3313" spans="33:33" s="127" customFormat="1" x14ac:dyDescent="0.2">
      <c r="AG3313" s="129"/>
    </row>
    <row r="3314" spans="33:33" s="127" customFormat="1" x14ac:dyDescent="0.2">
      <c r="AG3314" s="129"/>
    </row>
    <row r="3315" spans="33:33" s="127" customFormat="1" x14ac:dyDescent="0.2">
      <c r="AG3315" s="129"/>
    </row>
    <row r="3316" spans="33:33" s="127" customFormat="1" x14ac:dyDescent="0.2">
      <c r="AG3316" s="129"/>
    </row>
    <row r="3317" spans="33:33" s="127" customFormat="1" x14ac:dyDescent="0.2">
      <c r="AG3317" s="129"/>
    </row>
    <row r="3318" spans="33:33" s="127" customFormat="1" x14ac:dyDescent="0.2">
      <c r="AG3318" s="129"/>
    </row>
    <row r="3319" spans="33:33" s="127" customFormat="1" x14ac:dyDescent="0.2">
      <c r="AG3319" s="129"/>
    </row>
    <row r="3320" spans="33:33" s="127" customFormat="1" x14ac:dyDescent="0.2">
      <c r="AG3320" s="129"/>
    </row>
    <row r="3321" spans="33:33" s="127" customFormat="1" x14ac:dyDescent="0.2">
      <c r="AG3321" s="129"/>
    </row>
    <row r="3322" spans="33:33" s="127" customFormat="1" x14ac:dyDescent="0.2">
      <c r="AG3322" s="129"/>
    </row>
    <row r="3323" spans="33:33" s="127" customFormat="1" x14ac:dyDescent="0.2">
      <c r="AG3323" s="129"/>
    </row>
    <row r="3324" spans="33:33" s="127" customFormat="1" x14ac:dyDescent="0.2">
      <c r="AG3324" s="129"/>
    </row>
    <row r="3325" spans="33:33" s="127" customFormat="1" x14ac:dyDescent="0.2">
      <c r="AG3325" s="129"/>
    </row>
    <row r="3326" spans="33:33" s="127" customFormat="1" x14ac:dyDescent="0.2">
      <c r="AG3326" s="129"/>
    </row>
    <row r="3327" spans="33:33" s="127" customFormat="1" x14ac:dyDescent="0.2">
      <c r="AG3327" s="129"/>
    </row>
    <row r="3328" spans="33:33" s="127" customFormat="1" x14ac:dyDescent="0.2">
      <c r="AG3328" s="129"/>
    </row>
    <row r="3329" spans="33:33" s="127" customFormat="1" x14ac:dyDescent="0.2">
      <c r="AG3329" s="129"/>
    </row>
    <row r="3330" spans="33:33" s="127" customFormat="1" x14ac:dyDescent="0.2">
      <c r="AG3330" s="129"/>
    </row>
    <row r="3331" spans="33:33" s="127" customFormat="1" x14ac:dyDescent="0.2">
      <c r="AG3331" s="129"/>
    </row>
    <row r="3332" spans="33:33" s="127" customFormat="1" x14ac:dyDescent="0.2">
      <c r="AG3332" s="129"/>
    </row>
    <row r="3333" spans="33:33" s="127" customFormat="1" x14ac:dyDescent="0.2">
      <c r="AG3333" s="129"/>
    </row>
    <row r="3334" spans="33:33" s="127" customFormat="1" x14ac:dyDescent="0.2">
      <c r="AG3334" s="129"/>
    </row>
    <row r="3335" spans="33:33" s="127" customFormat="1" x14ac:dyDescent="0.2">
      <c r="AG3335" s="129"/>
    </row>
    <row r="3336" spans="33:33" s="127" customFormat="1" x14ac:dyDescent="0.2">
      <c r="AG3336" s="129"/>
    </row>
    <row r="3337" spans="33:33" s="127" customFormat="1" x14ac:dyDescent="0.2">
      <c r="AG3337" s="129"/>
    </row>
    <row r="3338" spans="33:33" s="127" customFormat="1" x14ac:dyDescent="0.2">
      <c r="AG3338" s="129"/>
    </row>
    <row r="3339" spans="33:33" s="127" customFormat="1" x14ac:dyDescent="0.2">
      <c r="AG3339" s="129"/>
    </row>
    <row r="3340" spans="33:33" s="127" customFormat="1" x14ac:dyDescent="0.2">
      <c r="AG3340" s="129"/>
    </row>
    <row r="3341" spans="33:33" s="127" customFormat="1" x14ac:dyDescent="0.2">
      <c r="AG3341" s="129"/>
    </row>
    <row r="3342" spans="33:33" s="127" customFormat="1" x14ac:dyDescent="0.2">
      <c r="AG3342" s="129"/>
    </row>
    <row r="3343" spans="33:33" s="127" customFormat="1" x14ac:dyDescent="0.2">
      <c r="AG3343" s="129"/>
    </row>
    <row r="3344" spans="33:33" s="127" customFormat="1" x14ac:dyDescent="0.2">
      <c r="AG3344" s="129"/>
    </row>
    <row r="3345" spans="33:33" s="127" customFormat="1" x14ac:dyDescent="0.2">
      <c r="AG3345" s="129"/>
    </row>
    <row r="3346" spans="33:33" s="127" customFormat="1" x14ac:dyDescent="0.2">
      <c r="AG3346" s="129"/>
    </row>
    <row r="3347" spans="33:33" s="127" customFormat="1" x14ac:dyDescent="0.2">
      <c r="AG3347" s="129"/>
    </row>
    <row r="3348" spans="33:33" s="127" customFormat="1" x14ac:dyDescent="0.2">
      <c r="AG3348" s="129"/>
    </row>
    <row r="3349" spans="33:33" s="127" customFormat="1" x14ac:dyDescent="0.2">
      <c r="AG3349" s="129"/>
    </row>
    <row r="3350" spans="33:33" s="127" customFormat="1" x14ac:dyDescent="0.2">
      <c r="AG3350" s="129"/>
    </row>
    <row r="3351" spans="33:33" s="127" customFormat="1" x14ac:dyDescent="0.2">
      <c r="AG3351" s="129"/>
    </row>
    <row r="3352" spans="33:33" s="127" customFormat="1" x14ac:dyDescent="0.2">
      <c r="AG3352" s="129"/>
    </row>
    <row r="3353" spans="33:33" s="127" customFormat="1" x14ac:dyDescent="0.2">
      <c r="AG3353" s="129"/>
    </row>
    <row r="3354" spans="33:33" s="127" customFormat="1" x14ac:dyDescent="0.2">
      <c r="AG3354" s="129"/>
    </row>
    <row r="3355" spans="33:33" s="127" customFormat="1" x14ac:dyDescent="0.2">
      <c r="AG3355" s="129"/>
    </row>
    <row r="3356" spans="33:33" s="127" customFormat="1" x14ac:dyDescent="0.2">
      <c r="AG3356" s="129"/>
    </row>
    <row r="3357" spans="33:33" s="127" customFormat="1" x14ac:dyDescent="0.2">
      <c r="AG3357" s="129"/>
    </row>
    <row r="3358" spans="33:33" s="127" customFormat="1" x14ac:dyDescent="0.2">
      <c r="AG3358" s="129"/>
    </row>
    <row r="3359" spans="33:33" s="127" customFormat="1" x14ac:dyDescent="0.2">
      <c r="AG3359" s="129"/>
    </row>
    <row r="3360" spans="33:33" s="127" customFormat="1" x14ac:dyDescent="0.2">
      <c r="AG3360" s="129"/>
    </row>
    <row r="3361" spans="33:33" s="127" customFormat="1" x14ac:dyDescent="0.2">
      <c r="AG3361" s="129"/>
    </row>
    <row r="3362" spans="33:33" s="127" customFormat="1" x14ac:dyDescent="0.2">
      <c r="AG3362" s="129"/>
    </row>
    <row r="3363" spans="33:33" s="127" customFormat="1" x14ac:dyDescent="0.2">
      <c r="AG3363" s="129"/>
    </row>
    <row r="3364" spans="33:33" s="127" customFormat="1" x14ac:dyDescent="0.2">
      <c r="AG3364" s="129"/>
    </row>
    <row r="3365" spans="33:33" s="127" customFormat="1" x14ac:dyDescent="0.2">
      <c r="AG3365" s="129"/>
    </row>
    <row r="3366" spans="33:33" s="127" customFormat="1" x14ac:dyDescent="0.2">
      <c r="AG3366" s="129"/>
    </row>
    <row r="3367" spans="33:33" s="127" customFormat="1" x14ac:dyDescent="0.2">
      <c r="AG3367" s="129"/>
    </row>
    <row r="3368" spans="33:33" s="127" customFormat="1" x14ac:dyDescent="0.2">
      <c r="AG3368" s="129"/>
    </row>
    <row r="3369" spans="33:33" s="127" customFormat="1" x14ac:dyDescent="0.2">
      <c r="AG3369" s="129"/>
    </row>
    <row r="3370" spans="33:33" s="127" customFormat="1" x14ac:dyDescent="0.2">
      <c r="AG3370" s="129"/>
    </row>
    <row r="3371" spans="33:33" s="127" customFormat="1" x14ac:dyDescent="0.2">
      <c r="AG3371" s="129"/>
    </row>
    <row r="3372" spans="33:33" s="127" customFormat="1" x14ac:dyDescent="0.2">
      <c r="AG3372" s="129"/>
    </row>
    <row r="3373" spans="33:33" s="127" customFormat="1" x14ac:dyDescent="0.2">
      <c r="AG3373" s="129"/>
    </row>
    <row r="3374" spans="33:33" s="127" customFormat="1" x14ac:dyDescent="0.2">
      <c r="AG3374" s="129"/>
    </row>
    <row r="3375" spans="33:33" s="127" customFormat="1" x14ac:dyDescent="0.2">
      <c r="AG3375" s="129"/>
    </row>
    <row r="3376" spans="33:33" s="127" customFormat="1" x14ac:dyDescent="0.2">
      <c r="AG3376" s="129"/>
    </row>
    <row r="3377" spans="33:33" s="127" customFormat="1" x14ac:dyDescent="0.2">
      <c r="AG3377" s="129"/>
    </row>
    <row r="3378" spans="33:33" s="127" customFormat="1" x14ac:dyDescent="0.2">
      <c r="AG3378" s="129"/>
    </row>
    <row r="3379" spans="33:33" s="127" customFormat="1" x14ac:dyDescent="0.2">
      <c r="AG3379" s="129"/>
    </row>
    <row r="3380" spans="33:33" s="127" customFormat="1" x14ac:dyDescent="0.2">
      <c r="AG3380" s="129"/>
    </row>
    <row r="3381" spans="33:33" s="127" customFormat="1" x14ac:dyDescent="0.2">
      <c r="AG3381" s="129"/>
    </row>
    <row r="3382" spans="33:33" s="127" customFormat="1" x14ac:dyDescent="0.2">
      <c r="AG3382" s="129"/>
    </row>
    <row r="3383" spans="33:33" s="127" customFormat="1" x14ac:dyDescent="0.2">
      <c r="AG3383" s="129"/>
    </row>
    <row r="3384" spans="33:33" s="127" customFormat="1" x14ac:dyDescent="0.2">
      <c r="AG3384" s="129"/>
    </row>
    <row r="3385" spans="33:33" s="127" customFormat="1" x14ac:dyDescent="0.2">
      <c r="AG3385" s="129"/>
    </row>
    <row r="3386" spans="33:33" s="127" customFormat="1" x14ac:dyDescent="0.2">
      <c r="AG3386" s="129"/>
    </row>
    <row r="3387" spans="33:33" s="127" customFormat="1" x14ac:dyDescent="0.2">
      <c r="AG3387" s="129"/>
    </row>
    <row r="3388" spans="33:33" s="127" customFormat="1" x14ac:dyDescent="0.2">
      <c r="AG3388" s="129"/>
    </row>
    <row r="3389" spans="33:33" s="127" customFormat="1" x14ac:dyDescent="0.2">
      <c r="AG3389" s="129"/>
    </row>
    <row r="3390" spans="33:33" s="127" customFormat="1" x14ac:dyDescent="0.2">
      <c r="AG3390" s="129"/>
    </row>
    <row r="3391" spans="33:33" s="127" customFormat="1" x14ac:dyDescent="0.2">
      <c r="AG3391" s="129"/>
    </row>
    <row r="3392" spans="33:33" s="127" customFormat="1" x14ac:dyDescent="0.2">
      <c r="AG3392" s="129"/>
    </row>
    <row r="3393" spans="33:33" s="127" customFormat="1" x14ac:dyDescent="0.2">
      <c r="AG3393" s="129"/>
    </row>
    <row r="3394" spans="33:33" s="127" customFormat="1" x14ac:dyDescent="0.2">
      <c r="AG3394" s="129"/>
    </row>
    <row r="3395" spans="33:33" s="127" customFormat="1" x14ac:dyDescent="0.2">
      <c r="AG3395" s="129"/>
    </row>
    <row r="3396" spans="33:33" s="127" customFormat="1" x14ac:dyDescent="0.2">
      <c r="AG3396" s="129"/>
    </row>
    <row r="3397" spans="33:33" s="127" customFormat="1" x14ac:dyDescent="0.2">
      <c r="AG3397" s="129"/>
    </row>
    <row r="3398" spans="33:33" s="127" customFormat="1" x14ac:dyDescent="0.2">
      <c r="AG3398" s="129"/>
    </row>
    <row r="3399" spans="33:33" s="127" customFormat="1" x14ac:dyDescent="0.2">
      <c r="AG3399" s="129"/>
    </row>
    <row r="3400" spans="33:33" s="127" customFormat="1" x14ac:dyDescent="0.2">
      <c r="AG3400" s="129"/>
    </row>
    <row r="3401" spans="33:33" s="127" customFormat="1" x14ac:dyDescent="0.2">
      <c r="AG3401" s="129"/>
    </row>
    <row r="3402" spans="33:33" s="127" customFormat="1" x14ac:dyDescent="0.2">
      <c r="AG3402" s="129"/>
    </row>
    <row r="3403" spans="33:33" s="127" customFormat="1" x14ac:dyDescent="0.2">
      <c r="AG3403" s="129"/>
    </row>
    <row r="3404" spans="33:33" s="127" customFormat="1" x14ac:dyDescent="0.2">
      <c r="AG3404" s="129"/>
    </row>
    <row r="3405" spans="33:33" s="127" customFormat="1" x14ac:dyDescent="0.2">
      <c r="AG3405" s="129"/>
    </row>
    <row r="3406" spans="33:33" s="127" customFormat="1" x14ac:dyDescent="0.2">
      <c r="AG3406" s="129"/>
    </row>
    <row r="3407" spans="33:33" s="127" customFormat="1" x14ac:dyDescent="0.2">
      <c r="AG3407" s="129"/>
    </row>
    <row r="3408" spans="33:33" s="127" customFormat="1" x14ac:dyDescent="0.2">
      <c r="AG3408" s="129"/>
    </row>
    <row r="3409" spans="33:33" s="127" customFormat="1" x14ac:dyDescent="0.2">
      <c r="AG3409" s="129"/>
    </row>
    <row r="3410" spans="33:33" s="127" customFormat="1" x14ac:dyDescent="0.2">
      <c r="AG3410" s="129"/>
    </row>
    <row r="3411" spans="33:33" s="127" customFormat="1" x14ac:dyDescent="0.2">
      <c r="AG3411" s="129"/>
    </row>
    <row r="3412" spans="33:33" s="127" customFormat="1" x14ac:dyDescent="0.2">
      <c r="AG3412" s="129"/>
    </row>
    <row r="3413" spans="33:33" s="127" customFormat="1" x14ac:dyDescent="0.2">
      <c r="AG3413" s="129"/>
    </row>
    <row r="3414" spans="33:33" s="127" customFormat="1" x14ac:dyDescent="0.2">
      <c r="AG3414" s="129"/>
    </row>
    <row r="3415" spans="33:33" s="127" customFormat="1" x14ac:dyDescent="0.2">
      <c r="AG3415" s="129"/>
    </row>
    <row r="3416" spans="33:33" s="127" customFormat="1" x14ac:dyDescent="0.2">
      <c r="AG3416" s="129"/>
    </row>
    <row r="3417" spans="33:33" s="127" customFormat="1" x14ac:dyDescent="0.2">
      <c r="AG3417" s="129"/>
    </row>
    <row r="3418" spans="33:33" s="127" customFormat="1" x14ac:dyDescent="0.2">
      <c r="AG3418" s="129"/>
    </row>
    <row r="3419" spans="33:33" s="127" customFormat="1" x14ac:dyDescent="0.2">
      <c r="AG3419" s="129"/>
    </row>
    <row r="3420" spans="33:33" s="127" customFormat="1" x14ac:dyDescent="0.2">
      <c r="AG3420" s="129"/>
    </row>
    <row r="3421" spans="33:33" s="127" customFormat="1" x14ac:dyDescent="0.2">
      <c r="AG3421" s="129"/>
    </row>
    <row r="3422" spans="33:33" s="127" customFormat="1" x14ac:dyDescent="0.2">
      <c r="AG3422" s="129"/>
    </row>
    <row r="3423" spans="33:33" s="127" customFormat="1" x14ac:dyDescent="0.2">
      <c r="AG3423" s="129"/>
    </row>
    <row r="3424" spans="33:33" s="127" customFormat="1" x14ac:dyDescent="0.2">
      <c r="AG3424" s="129"/>
    </row>
    <row r="3425" spans="33:33" s="127" customFormat="1" x14ac:dyDescent="0.2">
      <c r="AG3425" s="129"/>
    </row>
    <row r="3426" spans="33:33" s="127" customFormat="1" x14ac:dyDescent="0.2">
      <c r="AG3426" s="129"/>
    </row>
    <row r="3427" spans="33:33" s="127" customFormat="1" x14ac:dyDescent="0.2">
      <c r="AG3427" s="129"/>
    </row>
    <row r="3428" spans="33:33" s="127" customFormat="1" x14ac:dyDescent="0.2">
      <c r="AG3428" s="129"/>
    </row>
    <row r="3429" spans="33:33" s="127" customFormat="1" x14ac:dyDescent="0.2">
      <c r="AG3429" s="129"/>
    </row>
    <row r="3430" spans="33:33" s="127" customFormat="1" x14ac:dyDescent="0.2">
      <c r="AG3430" s="129"/>
    </row>
    <row r="3431" spans="33:33" s="127" customFormat="1" x14ac:dyDescent="0.2">
      <c r="AG3431" s="129"/>
    </row>
    <row r="3432" spans="33:33" s="127" customFormat="1" x14ac:dyDescent="0.2">
      <c r="AG3432" s="129"/>
    </row>
    <row r="3433" spans="33:33" s="127" customFormat="1" x14ac:dyDescent="0.2">
      <c r="AG3433" s="129"/>
    </row>
    <row r="3434" spans="33:33" s="127" customFormat="1" x14ac:dyDescent="0.2">
      <c r="AG3434" s="129"/>
    </row>
    <row r="3435" spans="33:33" s="127" customFormat="1" x14ac:dyDescent="0.2">
      <c r="AG3435" s="129"/>
    </row>
    <row r="3436" spans="33:33" s="127" customFormat="1" x14ac:dyDescent="0.2">
      <c r="AG3436" s="129"/>
    </row>
    <row r="3437" spans="33:33" s="127" customFormat="1" x14ac:dyDescent="0.2">
      <c r="AG3437" s="129"/>
    </row>
    <row r="3438" spans="33:33" s="127" customFormat="1" x14ac:dyDescent="0.2">
      <c r="AG3438" s="129"/>
    </row>
    <row r="3439" spans="33:33" s="127" customFormat="1" x14ac:dyDescent="0.2">
      <c r="AG3439" s="129"/>
    </row>
    <row r="3440" spans="33:33" s="127" customFormat="1" x14ac:dyDescent="0.2">
      <c r="AG3440" s="129"/>
    </row>
    <row r="3441" spans="33:33" s="127" customFormat="1" x14ac:dyDescent="0.2">
      <c r="AG3441" s="129"/>
    </row>
    <row r="3442" spans="33:33" s="127" customFormat="1" x14ac:dyDescent="0.2">
      <c r="AG3442" s="129"/>
    </row>
    <row r="3443" spans="33:33" s="127" customFormat="1" x14ac:dyDescent="0.2">
      <c r="AG3443" s="129"/>
    </row>
    <row r="3444" spans="33:33" s="127" customFormat="1" x14ac:dyDescent="0.2">
      <c r="AG3444" s="129"/>
    </row>
    <row r="3445" spans="33:33" s="127" customFormat="1" x14ac:dyDescent="0.2">
      <c r="AG3445" s="129"/>
    </row>
    <row r="3446" spans="33:33" s="127" customFormat="1" x14ac:dyDescent="0.2">
      <c r="AG3446" s="129"/>
    </row>
    <row r="3447" spans="33:33" s="127" customFormat="1" x14ac:dyDescent="0.2">
      <c r="AG3447" s="129"/>
    </row>
    <row r="3448" spans="33:33" s="127" customFormat="1" x14ac:dyDescent="0.2">
      <c r="AG3448" s="129"/>
    </row>
    <row r="3449" spans="33:33" s="127" customFormat="1" x14ac:dyDescent="0.2">
      <c r="AG3449" s="129"/>
    </row>
    <row r="3450" spans="33:33" s="127" customFormat="1" x14ac:dyDescent="0.2">
      <c r="AG3450" s="129"/>
    </row>
    <row r="3451" spans="33:33" s="127" customFormat="1" x14ac:dyDescent="0.2">
      <c r="AG3451" s="129"/>
    </row>
    <row r="3452" spans="33:33" s="127" customFormat="1" x14ac:dyDescent="0.2">
      <c r="AG3452" s="129"/>
    </row>
    <row r="3453" spans="33:33" s="127" customFormat="1" x14ac:dyDescent="0.2">
      <c r="AG3453" s="129"/>
    </row>
    <row r="3454" spans="33:33" s="127" customFormat="1" x14ac:dyDescent="0.2">
      <c r="AG3454" s="129"/>
    </row>
    <row r="3455" spans="33:33" s="127" customFormat="1" x14ac:dyDescent="0.2">
      <c r="AG3455" s="129"/>
    </row>
    <row r="3456" spans="33:33" s="127" customFormat="1" x14ac:dyDescent="0.2">
      <c r="AG3456" s="129"/>
    </row>
    <row r="3457" spans="33:33" s="127" customFormat="1" x14ac:dyDescent="0.2">
      <c r="AG3457" s="129"/>
    </row>
    <row r="3458" spans="33:33" s="127" customFormat="1" x14ac:dyDescent="0.2">
      <c r="AG3458" s="129"/>
    </row>
    <row r="3459" spans="33:33" s="127" customFormat="1" x14ac:dyDescent="0.2">
      <c r="AG3459" s="129"/>
    </row>
    <row r="3460" spans="33:33" s="127" customFormat="1" x14ac:dyDescent="0.2">
      <c r="AG3460" s="129"/>
    </row>
    <row r="3461" spans="33:33" s="127" customFormat="1" x14ac:dyDescent="0.2">
      <c r="AG3461" s="129"/>
    </row>
    <row r="3462" spans="33:33" s="127" customFormat="1" x14ac:dyDescent="0.2">
      <c r="AG3462" s="129"/>
    </row>
    <row r="3463" spans="33:33" s="127" customFormat="1" x14ac:dyDescent="0.2">
      <c r="AG3463" s="129"/>
    </row>
    <row r="3464" spans="33:33" s="127" customFormat="1" x14ac:dyDescent="0.2">
      <c r="AG3464" s="129"/>
    </row>
    <row r="3465" spans="33:33" s="127" customFormat="1" x14ac:dyDescent="0.2">
      <c r="AG3465" s="129"/>
    </row>
    <row r="3466" spans="33:33" s="127" customFormat="1" x14ac:dyDescent="0.2">
      <c r="AG3466" s="129"/>
    </row>
    <row r="3467" spans="33:33" s="127" customFormat="1" x14ac:dyDescent="0.2">
      <c r="AG3467" s="129"/>
    </row>
    <row r="3468" spans="33:33" s="127" customFormat="1" x14ac:dyDescent="0.2">
      <c r="AG3468" s="129"/>
    </row>
    <row r="3469" spans="33:33" s="127" customFormat="1" x14ac:dyDescent="0.2">
      <c r="AG3469" s="129"/>
    </row>
    <row r="3470" spans="33:33" s="127" customFormat="1" x14ac:dyDescent="0.2">
      <c r="AG3470" s="129"/>
    </row>
    <row r="3471" spans="33:33" s="127" customFormat="1" x14ac:dyDescent="0.2">
      <c r="AG3471" s="129"/>
    </row>
    <row r="3472" spans="33:33" s="127" customFormat="1" x14ac:dyDescent="0.2">
      <c r="AG3472" s="129"/>
    </row>
    <row r="3473" spans="33:33" s="127" customFormat="1" x14ac:dyDescent="0.2">
      <c r="AG3473" s="129"/>
    </row>
    <row r="3474" spans="33:33" s="127" customFormat="1" x14ac:dyDescent="0.2">
      <c r="AG3474" s="129"/>
    </row>
    <row r="3475" spans="33:33" s="127" customFormat="1" x14ac:dyDescent="0.2">
      <c r="AG3475" s="129"/>
    </row>
    <row r="3476" spans="33:33" s="127" customFormat="1" x14ac:dyDescent="0.2">
      <c r="AG3476" s="129"/>
    </row>
    <row r="3477" spans="33:33" s="127" customFormat="1" x14ac:dyDescent="0.2">
      <c r="AG3477" s="129"/>
    </row>
    <row r="3478" spans="33:33" s="127" customFormat="1" x14ac:dyDescent="0.2">
      <c r="AG3478" s="129"/>
    </row>
    <row r="3479" spans="33:33" s="127" customFormat="1" x14ac:dyDescent="0.2">
      <c r="AG3479" s="129"/>
    </row>
    <row r="3480" spans="33:33" s="127" customFormat="1" x14ac:dyDescent="0.2">
      <c r="AG3480" s="129"/>
    </row>
    <row r="3481" spans="33:33" s="127" customFormat="1" x14ac:dyDescent="0.2">
      <c r="AG3481" s="129"/>
    </row>
    <row r="3482" spans="33:33" s="127" customFormat="1" x14ac:dyDescent="0.2">
      <c r="AG3482" s="129"/>
    </row>
    <row r="3483" spans="33:33" s="127" customFormat="1" x14ac:dyDescent="0.2">
      <c r="AG3483" s="129"/>
    </row>
    <row r="3484" spans="33:33" s="127" customFormat="1" x14ac:dyDescent="0.2">
      <c r="AG3484" s="129"/>
    </row>
    <row r="3485" spans="33:33" s="127" customFormat="1" x14ac:dyDescent="0.2">
      <c r="AG3485" s="129"/>
    </row>
    <row r="3486" spans="33:33" s="127" customFormat="1" x14ac:dyDescent="0.2">
      <c r="AG3486" s="129"/>
    </row>
    <row r="3487" spans="33:33" s="127" customFormat="1" x14ac:dyDescent="0.2">
      <c r="AG3487" s="129"/>
    </row>
    <row r="3488" spans="33:33" s="127" customFormat="1" x14ac:dyDescent="0.2">
      <c r="AG3488" s="129"/>
    </row>
    <row r="3489" spans="33:33" s="127" customFormat="1" x14ac:dyDescent="0.2">
      <c r="AG3489" s="129"/>
    </row>
    <row r="3490" spans="33:33" s="127" customFormat="1" x14ac:dyDescent="0.2">
      <c r="AG3490" s="129"/>
    </row>
    <row r="3491" spans="33:33" s="127" customFormat="1" x14ac:dyDescent="0.2">
      <c r="AG3491" s="129"/>
    </row>
    <row r="3492" spans="33:33" s="127" customFormat="1" x14ac:dyDescent="0.2">
      <c r="AG3492" s="129"/>
    </row>
    <row r="3493" spans="33:33" s="127" customFormat="1" x14ac:dyDescent="0.2">
      <c r="AG3493" s="129"/>
    </row>
    <row r="3494" spans="33:33" s="127" customFormat="1" x14ac:dyDescent="0.2">
      <c r="AG3494" s="129"/>
    </row>
    <row r="3495" spans="33:33" s="127" customFormat="1" x14ac:dyDescent="0.2">
      <c r="AG3495" s="129"/>
    </row>
    <row r="3496" spans="33:33" s="127" customFormat="1" x14ac:dyDescent="0.2">
      <c r="AG3496" s="129"/>
    </row>
    <row r="3497" spans="33:33" s="127" customFormat="1" x14ac:dyDescent="0.2">
      <c r="AG3497" s="129"/>
    </row>
    <row r="3498" spans="33:33" s="127" customFormat="1" x14ac:dyDescent="0.2">
      <c r="AG3498" s="129"/>
    </row>
    <row r="3499" spans="33:33" s="127" customFormat="1" x14ac:dyDescent="0.2">
      <c r="AG3499" s="129"/>
    </row>
    <row r="3500" spans="33:33" s="127" customFormat="1" x14ac:dyDescent="0.2">
      <c r="AG3500" s="129"/>
    </row>
    <row r="3501" spans="33:33" s="127" customFormat="1" x14ac:dyDescent="0.2">
      <c r="AG3501" s="129"/>
    </row>
    <row r="3502" spans="33:33" s="127" customFormat="1" x14ac:dyDescent="0.2">
      <c r="AG3502" s="129"/>
    </row>
    <row r="3503" spans="33:33" s="127" customFormat="1" x14ac:dyDescent="0.2">
      <c r="AG3503" s="129"/>
    </row>
    <row r="3504" spans="33:33" s="127" customFormat="1" x14ac:dyDescent="0.2">
      <c r="AG3504" s="129"/>
    </row>
    <row r="3505" spans="33:33" s="127" customFormat="1" x14ac:dyDescent="0.2">
      <c r="AG3505" s="129"/>
    </row>
    <row r="3506" spans="33:33" s="127" customFormat="1" x14ac:dyDescent="0.2">
      <c r="AG3506" s="129"/>
    </row>
    <row r="3507" spans="33:33" s="127" customFormat="1" x14ac:dyDescent="0.2">
      <c r="AG3507" s="129"/>
    </row>
    <row r="3508" spans="33:33" s="127" customFormat="1" x14ac:dyDescent="0.2">
      <c r="AG3508" s="129"/>
    </row>
    <row r="3509" spans="33:33" s="127" customFormat="1" x14ac:dyDescent="0.2">
      <c r="AG3509" s="129"/>
    </row>
    <row r="3510" spans="33:33" s="127" customFormat="1" x14ac:dyDescent="0.2">
      <c r="AG3510" s="129"/>
    </row>
    <row r="3511" spans="33:33" s="127" customFormat="1" x14ac:dyDescent="0.2">
      <c r="AG3511" s="129"/>
    </row>
    <row r="3512" spans="33:33" s="127" customFormat="1" x14ac:dyDescent="0.2">
      <c r="AG3512" s="129"/>
    </row>
    <row r="3513" spans="33:33" s="127" customFormat="1" x14ac:dyDescent="0.2">
      <c r="AG3513" s="129"/>
    </row>
    <row r="3514" spans="33:33" s="127" customFormat="1" x14ac:dyDescent="0.2">
      <c r="AG3514" s="129"/>
    </row>
    <row r="3515" spans="33:33" s="127" customFormat="1" x14ac:dyDescent="0.2">
      <c r="AG3515" s="129"/>
    </row>
    <row r="3516" spans="33:33" s="127" customFormat="1" x14ac:dyDescent="0.2">
      <c r="AG3516" s="129"/>
    </row>
    <row r="3517" spans="33:33" s="127" customFormat="1" x14ac:dyDescent="0.2">
      <c r="AG3517" s="129"/>
    </row>
    <row r="3518" spans="33:33" s="127" customFormat="1" x14ac:dyDescent="0.2">
      <c r="AG3518" s="129"/>
    </row>
    <row r="3519" spans="33:33" s="127" customFormat="1" x14ac:dyDescent="0.2">
      <c r="AG3519" s="129"/>
    </row>
    <row r="3520" spans="33:33" s="127" customFormat="1" x14ac:dyDescent="0.2">
      <c r="AG3520" s="129"/>
    </row>
    <row r="3521" spans="33:33" s="127" customFormat="1" x14ac:dyDescent="0.2">
      <c r="AG3521" s="129"/>
    </row>
    <row r="3522" spans="33:33" s="127" customFormat="1" x14ac:dyDescent="0.2">
      <c r="AG3522" s="129"/>
    </row>
    <row r="3523" spans="33:33" s="127" customFormat="1" x14ac:dyDescent="0.2">
      <c r="AG3523" s="129"/>
    </row>
    <row r="3524" spans="33:33" s="127" customFormat="1" x14ac:dyDescent="0.2">
      <c r="AG3524" s="129"/>
    </row>
    <row r="3525" spans="33:33" s="127" customFormat="1" x14ac:dyDescent="0.2">
      <c r="AG3525" s="129"/>
    </row>
    <row r="3526" spans="33:33" s="127" customFormat="1" x14ac:dyDescent="0.2">
      <c r="AG3526" s="129"/>
    </row>
    <row r="3527" spans="33:33" s="127" customFormat="1" x14ac:dyDescent="0.2">
      <c r="AG3527" s="129"/>
    </row>
    <row r="3528" spans="33:33" s="127" customFormat="1" x14ac:dyDescent="0.2">
      <c r="AG3528" s="129"/>
    </row>
    <row r="3529" spans="33:33" s="127" customFormat="1" x14ac:dyDescent="0.2">
      <c r="AG3529" s="129"/>
    </row>
    <row r="3530" spans="33:33" s="127" customFormat="1" x14ac:dyDescent="0.2">
      <c r="AG3530" s="129"/>
    </row>
    <row r="3531" spans="33:33" s="127" customFormat="1" x14ac:dyDescent="0.2">
      <c r="AG3531" s="129"/>
    </row>
    <row r="3532" spans="33:33" s="127" customFormat="1" x14ac:dyDescent="0.2">
      <c r="AG3532" s="129"/>
    </row>
    <row r="3533" spans="33:33" s="127" customFormat="1" x14ac:dyDescent="0.2">
      <c r="AG3533" s="129"/>
    </row>
    <row r="3534" spans="33:33" s="127" customFormat="1" x14ac:dyDescent="0.2">
      <c r="AG3534" s="129"/>
    </row>
    <row r="3535" spans="33:33" s="127" customFormat="1" x14ac:dyDescent="0.2">
      <c r="AG3535" s="129"/>
    </row>
    <row r="3536" spans="33:33" s="127" customFormat="1" x14ac:dyDescent="0.2">
      <c r="AG3536" s="129"/>
    </row>
    <row r="3537" spans="33:33" s="127" customFormat="1" x14ac:dyDescent="0.2">
      <c r="AG3537" s="129"/>
    </row>
    <row r="3538" spans="33:33" s="127" customFormat="1" x14ac:dyDescent="0.2">
      <c r="AG3538" s="129"/>
    </row>
    <row r="3539" spans="33:33" s="127" customFormat="1" x14ac:dyDescent="0.2">
      <c r="AG3539" s="129"/>
    </row>
    <row r="3540" spans="33:33" s="127" customFormat="1" x14ac:dyDescent="0.2">
      <c r="AG3540" s="129"/>
    </row>
    <row r="3541" spans="33:33" s="127" customFormat="1" x14ac:dyDescent="0.2">
      <c r="AG3541" s="129"/>
    </row>
    <row r="3542" spans="33:33" s="127" customFormat="1" x14ac:dyDescent="0.2">
      <c r="AG3542" s="129"/>
    </row>
    <row r="3543" spans="33:33" s="127" customFormat="1" x14ac:dyDescent="0.2">
      <c r="AG3543" s="129"/>
    </row>
    <row r="3544" spans="33:33" s="127" customFormat="1" x14ac:dyDescent="0.2">
      <c r="AG3544" s="129"/>
    </row>
    <row r="3545" spans="33:33" s="127" customFormat="1" x14ac:dyDescent="0.2">
      <c r="AG3545" s="129"/>
    </row>
    <row r="3546" spans="33:33" s="127" customFormat="1" x14ac:dyDescent="0.2">
      <c r="AG3546" s="129"/>
    </row>
    <row r="3547" spans="33:33" s="127" customFormat="1" x14ac:dyDescent="0.2">
      <c r="AG3547" s="129"/>
    </row>
    <row r="3548" spans="33:33" s="127" customFormat="1" x14ac:dyDescent="0.2">
      <c r="AG3548" s="129"/>
    </row>
    <row r="3549" spans="33:33" s="127" customFormat="1" x14ac:dyDescent="0.2">
      <c r="AG3549" s="129"/>
    </row>
    <row r="3550" spans="33:33" s="127" customFormat="1" x14ac:dyDescent="0.2">
      <c r="AG3550" s="129"/>
    </row>
    <row r="3551" spans="33:33" s="127" customFormat="1" x14ac:dyDescent="0.2">
      <c r="AG3551" s="129"/>
    </row>
    <row r="3552" spans="33:33" s="127" customFormat="1" x14ac:dyDescent="0.2">
      <c r="AG3552" s="129"/>
    </row>
    <row r="3553" spans="33:33" s="127" customFormat="1" x14ac:dyDescent="0.2">
      <c r="AG3553" s="129"/>
    </row>
    <row r="3554" spans="33:33" s="127" customFormat="1" x14ac:dyDescent="0.2">
      <c r="AG3554" s="129"/>
    </row>
    <row r="3555" spans="33:33" s="127" customFormat="1" x14ac:dyDescent="0.2">
      <c r="AG3555" s="129"/>
    </row>
  </sheetData>
  <sheetProtection selectLockedCells="1" selectUnlockedCells="1"/>
  <mergeCells count="239">
    <mergeCell ref="B77:B93"/>
    <mergeCell ref="AG104:AM104"/>
    <mergeCell ref="B95:B105"/>
    <mergeCell ref="G86:H88"/>
    <mergeCell ref="K96:P98"/>
    <mergeCell ref="K102:P104"/>
    <mergeCell ref="AG96:AM97"/>
    <mergeCell ref="O78:AD90"/>
    <mergeCell ref="AG80:AK80"/>
    <mergeCell ref="K95:P95"/>
    <mergeCell ref="D105:G105"/>
    <mergeCell ref="Q102:AD104"/>
    <mergeCell ref="Q99:AD101"/>
    <mergeCell ref="Q96:AD98"/>
    <mergeCell ref="AG98:AM99"/>
    <mergeCell ref="AG100:AM101"/>
    <mergeCell ref="AG102:AM103"/>
    <mergeCell ref="AG105:AM105"/>
    <mergeCell ref="AG95:AH95"/>
    <mergeCell ref="K92:N92"/>
    <mergeCell ref="C94:AE94"/>
    <mergeCell ref="D95:G95"/>
    <mergeCell ref="M62:Q62"/>
    <mergeCell ref="R62:V62"/>
    <mergeCell ref="V70:AD70"/>
    <mergeCell ref="G83:H85"/>
    <mergeCell ref="D73:G73"/>
    <mergeCell ref="H73:J73"/>
    <mergeCell ref="H81:M81"/>
    <mergeCell ref="H78:M78"/>
    <mergeCell ref="V73:AD73"/>
    <mergeCell ref="O73:Q73"/>
    <mergeCell ref="D70:G70"/>
    <mergeCell ref="O70:Q70"/>
    <mergeCell ref="K70:N70"/>
    <mergeCell ref="R71:U71"/>
    <mergeCell ref="H70:J70"/>
    <mergeCell ref="D71:G71"/>
    <mergeCell ref="K71:N71"/>
    <mergeCell ref="D79:G79"/>
    <mergeCell ref="D74:G74"/>
    <mergeCell ref="H74:AD74"/>
    <mergeCell ref="V72:X72"/>
    <mergeCell ref="D72:G72"/>
    <mergeCell ref="H72:J72"/>
    <mergeCell ref="B18:B24"/>
    <mergeCell ref="D65:G65"/>
    <mergeCell ref="H65:AD65"/>
    <mergeCell ref="D61:G61"/>
    <mergeCell ref="V58:Z58"/>
    <mergeCell ref="D58:G58"/>
    <mergeCell ref="H60:L60"/>
    <mergeCell ref="R57:U57"/>
    <mergeCell ref="V60:Z60"/>
    <mergeCell ref="AA60:AD60"/>
    <mergeCell ref="AA59:AD59"/>
    <mergeCell ref="AA62:AD62"/>
    <mergeCell ref="H63:L63"/>
    <mergeCell ref="M63:Q63"/>
    <mergeCell ref="R63:U63"/>
    <mergeCell ref="B26:B66"/>
    <mergeCell ref="V61:Z61"/>
    <mergeCell ref="W62:Z62"/>
    <mergeCell ref="D60:G60"/>
    <mergeCell ref="M59:Q59"/>
    <mergeCell ref="M60:Q60"/>
    <mergeCell ref="R60:U60"/>
    <mergeCell ref="AA58:AD58"/>
    <mergeCell ref="AA61:AD61"/>
    <mergeCell ref="C56:AE56"/>
    <mergeCell ref="AA57:AD57"/>
    <mergeCell ref="R61:U61"/>
    <mergeCell ref="H59:L59"/>
    <mergeCell ref="R59:V59"/>
    <mergeCell ref="D63:G63"/>
    <mergeCell ref="H69:AD69"/>
    <mergeCell ref="B108:B115"/>
    <mergeCell ref="B68:B75"/>
    <mergeCell ref="H96:J98"/>
    <mergeCell ref="D96:G98"/>
    <mergeCell ref="D99:G101"/>
    <mergeCell ref="H99:J101"/>
    <mergeCell ref="D110:W110"/>
    <mergeCell ref="E86:F88"/>
    <mergeCell ref="O92:X92"/>
    <mergeCell ref="Z92:AD92"/>
    <mergeCell ref="D89:K89"/>
    <mergeCell ref="I86:J88"/>
    <mergeCell ref="D80:G80"/>
    <mergeCell ref="D102:G104"/>
    <mergeCell ref="H102:J104"/>
    <mergeCell ref="D109:W109"/>
    <mergeCell ref="H62:L62"/>
    <mergeCell ref="X54:Z54"/>
    <mergeCell ref="AA54:AD54"/>
    <mergeCell ref="AA51:AD51"/>
    <mergeCell ref="AB42:AD42"/>
    <mergeCell ref="X53:Z53"/>
    <mergeCell ref="AA53:AD53"/>
    <mergeCell ref="X52:Z52"/>
    <mergeCell ref="AB43:AD43"/>
    <mergeCell ref="AA52:AD52"/>
    <mergeCell ref="X51:Z51"/>
    <mergeCell ref="Y44:AA44"/>
    <mergeCell ref="S47:AD47"/>
    <mergeCell ref="H54:W54"/>
    <mergeCell ref="D46:G46"/>
    <mergeCell ref="H42:U42"/>
    <mergeCell ref="Y42:AA42"/>
    <mergeCell ref="V42:X42"/>
    <mergeCell ref="N46:R46"/>
    <mergeCell ref="AB44:AD44"/>
    <mergeCell ref="C40:AE40"/>
    <mergeCell ref="H46:M46"/>
    <mergeCell ref="H45:M45"/>
    <mergeCell ref="S46:AD46"/>
    <mergeCell ref="D42:G42"/>
    <mergeCell ref="D45:G45"/>
    <mergeCell ref="V44:X44"/>
    <mergeCell ref="N45:R45"/>
    <mergeCell ref="S45:AD45"/>
    <mergeCell ref="H43:U43"/>
    <mergeCell ref="H44:U44"/>
    <mergeCell ref="Y41:AA41"/>
    <mergeCell ref="D24:G24"/>
    <mergeCell ref="Z30:AD30"/>
    <mergeCell ref="N31:R31"/>
    <mergeCell ref="K31:M31"/>
    <mergeCell ref="S31:U31"/>
    <mergeCell ref="L18:W19"/>
    <mergeCell ref="K27:Y27"/>
    <mergeCell ref="F27:J27"/>
    <mergeCell ref="N21:V21"/>
    <mergeCell ref="AB18:AE18"/>
    <mergeCell ref="AB19:AE19"/>
    <mergeCell ref="AB21:AE21"/>
    <mergeCell ref="AB23:AE23"/>
    <mergeCell ref="AB20:AE20"/>
    <mergeCell ref="N20:V20"/>
    <mergeCell ref="AB24:AE24"/>
    <mergeCell ref="C25:AE25"/>
    <mergeCell ref="M22:W24"/>
    <mergeCell ref="AB22:AE22"/>
    <mergeCell ref="V32:Y32"/>
    <mergeCell ref="N47:R47"/>
    <mergeCell ref="H51:W51"/>
    <mergeCell ref="D51:G51"/>
    <mergeCell ref="C49:AE49"/>
    <mergeCell ref="F29:J29"/>
    <mergeCell ref="N33:R33"/>
    <mergeCell ref="K33:M33"/>
    <mergeCell ref="K37:M37"/>
    <mergeCell ref="N37:R37"/>
    <mergeCell ref="K38:M38"/>
    <mergeCell ref="S38:X38"/>
    <mergeCell ref="N38:R38"/>
    <mergeCell ref="H47:M47"/>
    <mergeCell ref="V41:X41"/>
    <mergeCell ref="K30:R30"/>
    <mergeCell ref="S30:Y30"/>
    <mergeCell ref="D47:G47"/>
    <mergeCell ref="Z31:AD31"/>
    <mergeCell ref="Z29:AD29"/>
    <mergeCell ref="S29:Y29"/>
    <mergeCell ref="F31:J31"/>
    <mergeCell ref="V31:Y31"/>
    <mergeCell ref="K29:R29"/>
    <mergeCell ref="S37:U37"/>
    <mergeCell ref="D43:G43"/>
    <mergeCell ref="D44:G44"/>
    <mergeCell ref="V43:X43"/>
    <mergeCell ref="Y43:AA43"/>
    <mergeCell ref="Z36:AD36"/>
    <mergeCell ref="Z32:AD32"/>
    <mergeCell ref="AB41:AD41"/>
    <mergeCell ref="F38:J38"/>
    <mergeCell ref="Z33:AD33"/>
    <mergeCell ref="F32:J32"/>
    <mergeCell ref="F33:J33"/>
    <mergeCell ref="S33:U33"/>
    <mergeCell ref="K36:R36"/>
    <mergeCell ref="S36:Y36"/>
    <mergeCell ref="F35:J35"/>
    <mergeCell ref="K35:R35"/>
    <mergeCell ref="S35:Y35"/>
    <mergeCell ref="Z35:AD35"/>
    <mergeCell ref="V33:Y33"/>
    <mergeCell ref="S32:U32"/>
    <mergeCell ref="F37:J37"/>
    <mergeCell ref="N32:R32"/>
    <mergeCell ref="K32:M32"/>
    <mergeCell ref="D52:G52"/>
    <mergeCell ref="D53:G53"/>
    <mergeCell ref="D54:G54"/>
    <mergeCell ref="H52:W52"/>
    <mergeCell ref="H53:W53"/>
    <mergeCell ref="Q105:AD105"/>
    <mergeCell ref="H95:J95"/>
    <mergeCell ref="R70:U70"/>
    <mergeCell ref="H105:J105"/>
    <mergeCell ref="K105:P105"/>
    <mergeCell ref="AB72:AD72"/>
    <mergeCell ref="H61:L61"/>
    <mergeCell ref="M61:Q61"/>
    <mergeCell ref="C67:AE67"/>
    <mergeCell ref="D69:G69"/>
    <mergeCell ref="V63:Z63"/>
    <mergeCell ref="AA63:AD63"/>
    <mergeCell ref="V57:Z57"/>
    <mergeCell ref="H57:Q57"/>
    <mergeCell ref="H58:Q58"/>
    <mergeCell ref="R73:U73"/>
    <mergeCell ref="W59:Z59"/>
    <mergeCell ref="R58:U58"/>
    <mergeCell ref="Y72:AA72"/>
    <mergeCell ref="D111:W114"/>
    <mergeCell ref="I71:J71"/>
    <mergeCell ref="K72:N72"/>
    <mergeCell ref="O72:Q72"/>
    <mergeCell ref="O71:Q71"/>
    <mergeCell ref="V71:X71"/>
    <mergeCell ref="Y71:AA71"/>
    <mergeCell ref="AB71:AD71"/>
    <mergeCell ref="Y115:AE115"/>
    <mergeCell ref="Y108:AE109"/>
    <mergeCell ref="D108:W108"/>
    <mergeCell ref="H79:M79"/>
    <mergeCell ref="C107:X107"/>
    <mergeCell ref="K99:P101"/>
    <mergeCell ref="Q95:AD95"/>
    <mergeCell ref="D78:G78"/>
    <mergeCell ref="R72:U72"/>
    <mergeCell ref="K73:N73"/>
    <mergeCell ref="C76:AE76"/>
    <mergeCell ref="Y107:AE107"/>
    <mergeCell ref="D81:G81"/>
    <mergeCell ref="G90:H92"/>
    <mergeCell ref="H80:M80"/>
    <mergeCell ref="D115:X115"/>
  </mergeCells>
  <phoneticPr fontId="8" type="noConversion"/>
  <conditionalFormatting sqref="C106">
    <cfRule type="cellIs" priority="99" stopIfTrue="1" operator="between">
      <formula>1</formula>
      <formula>100</formula>
    </cfRule>
  </conditionalFormatting>
  <conditionalFormatting sqref="AB18:AE19 K29:AD29 F31:J32 N31:R33 V33:Y33 K37:M38 S37:U37 S38:X38 K35:AD35 Z31:Z32 V58 AA58 AA60 AB21:AE24 AA51:AA54">
    <cfRule type="containsBlanks" dxfId="47" priority="121" stopIfTrue="1">
      <formula>LEN(TRIM(F18))=0</formula>
    </cfRule>
  </conditionalFormatting>
  <conditionalFormatting sqref="K31:M32 S31:U33">
    <cfRule type="containsBlanks" dxfId="46" priority="103" stopIfTrue="1">
      <formula>LEN(TRIM(K31))=0</formula>
    </cfRule>
  </conditionalFormatting>
  <conditionalFormatting sqref="H42:U42 H45:M45">
    <cfRule type="containsBlanks" dxfId="45" priority="104" stopIfTrue="1">
      <formula>LEN(TRIM(H42))=0</formula>
    </cfRule>
  </conditionalFormatting>
  <conditionalFormatting sqref="V42:AA42">
    <cfRule type="containsBlanks" dxfId="44" priority="105" stopIfTrue="1">
      <formula>LEN(TRIM(V42))=0</formula>
    </cfRule>
  </conditionalFormatting>
  <conditionalFormatting sqref="S45:AD45">
    <cfRule type="containsBlanks" dxfId="43" priority="106" stopIfTrue="1">
      <formula>LEN(TRIM(S45))=0</formula>
    </cfRule>
  </conditionalFormatting>
  <conditionalFormatting sqref="H51:W51">
    <cfRule type="containsBlanks" dxfId="42" priority="107" stopIfTrue="1">
      <formula>LEN(TRIM(H51))=0</formula>
    </cfRule>
  </conditionalFormatting>
  <conditionalFormatting sqref="H69:AD69">
    <cfRule type="containsBlanks" dxfId="41" priority="46" stopIfTrue="1">
      <formula>LEN(TRIM(H69))=0</formula>
    </cfRule>
    <cfRule type="containsText" dxfId="40" priority="108" stopIfTrue="1" operator="containsText" text="fill-up house description on right side">
      <formula>NOT(ISERROR(SEARCH("fill-up house description on right side",H69)))</formula>
    </cfRule>
  </conditionalFormatting>
  <conditionalFormatting sqref="H72:J73 H70">
    <cfRule type="containsBlanks" dxfId="39" priority="117" stopIfTrue="1">
      <formula>LEN(TRIM(H70))=0</formula>
    </cfRule>
  </conditionalFormatting>
  <conditionalFormatting sqref="H78:M79 H81:M81">
    <cfRule type="containsBlanks" dxfId="38" priority="115" stopIfTrue="1">
      <formula>LEN(TRIM(H78))=0</formula>
    </cfRule>
  </conditionalFormatting>
  <conditionalFormatting sqref="O71:Q71">
    <cfRule type="containsBlanks" dxfId="37" priority="69" stopIfTrue="1">
      <formula>LEN(TRIM(O71))=0</formula>
    </cfRule>
  </conditionalFormatting>
  <conditionalFormatting sqref="V70:AD70">
    <cfRule type="containsBlanks" dxfId="36" priority="60" stopIfTrue="1">
      <formula>LEN(TRIM(V70))=0</formula>
    </cfRule>
  </conditionalFormatting>
  <conditionalFormatting sqref="D108:W108">
    <cfRule type="containsBlanks" dxfId="35" priority="63" stopIfTrue="1">
      <formula>LEN(TRIM(D108))=0</formula>
    </cfRule>
  </conditionalFormatting>
  <conditionalFormatting sqref="O70">
    <cfRule type="containsBlanks" dxfId="34" priority="62" stopIfTrue="1">
      <formula>LEN(TRIM(O70))=0</formula>
    </cfRule>
  </conditionalFormatting>
  <conditionalFormatting sqref="H71:J71">
    <cfRule type="containsBlanks" dxfId="33" priority="119" stopIfTrue="1">
      <formula>LEN(TRIM(H71))=0</formula>
    </cfRule>
  </conditionalFormatting>
  <conditionalFormatting sqref="V71:AD72">
    <cfRule type="containsBlanks" dxfId="32" priority="59" stopIfTrue="1">
      <formula>LEN(TRIM(V71))=0</formula>
    </cfRule>
  </conditionalFormatting>
  <conditionalFormatting sqref="H80:M80">
    <cfRule type="containsBlanks" dxfId="31" priority="58" stopIfTrue="1">
      <formula>LEN(TRIM(H80))=0</formula>
    </cfRule>
  </conditionalFormatting>
  <conditionalFormatting sqref="Z33:AD33">
    <cfRule type="containsBlanks" dxfId="30" priority="51" stopIfTrue="1">
      <formula>LEN(TRIM(Z33))=0</formula>
    </cfRule>
  </conditionalFormatting>
  <conditionalFormatting sqref="AB42:AD42">
    <cfRule type="containsBlanks" dxfId="29" priority="50" stopIfTrue="1">
      <formula>LEN(TRIM(AB42))=0</formula>
    </cfRule>
  </conditionalFormatting>
  <conditionalFormatting sqref="H58:R58 H60:R60">
    <cfRule type="containsBlanks" dxfId="28" priority="120" stopIfTrue="1">
      <formula>LEN(TRIM(H58))=0</formula>
    </cfRule>
  </conditionalFormatting>
  <conditionalFormatting sqref="Y115:AE115">
    <cfRule type="containsBlanks" dxfId="27" priority="45" stopIfTrue="1">
      <formula>LEN(TRIM(Y115))=0</formula>
    </cfRule>
  </conditionalFormatting>
  <conditionalFormatting sqref="O78">
    <cfRule type="expression" dxfId="26" priority="41">
      <formula>$O$92=""</formula>
    </cfRule>
  </conditionalFormatting>
  <conditionalFormatting sqref="D89:K89">
    <cfRule type="containsBlanks" dxfId="25" priority="40" stopIfTrue="1">
      <formula>LEN(TRIM(D89))=0</formula>
    </cfRule>
  </conditionalFormatting>
  <conditionalFormatting sqref="AB20:AE20">
    <cfRule type="containsBlanks" dxfId="24" priority="33" stopIfTrue="1">
      <formula>LEN(TRIM(AB20))=0</formula>
    </cfRule>
  </conditionalFormatting>
  <conditionalFormatting sqref="K27:Y27">
    <cfRule type="expression" dxfId="23" priority="30" stopIfTrue="1">
      <formula>$F$27=""</formula>
    </cfRule>
    <cfRule type="expression" dxfId="22" priority="31" stopIfTrue="1">
      <formula>NOT($K$27="")</formula>
    </cfRule>
    <cfRule type="expression" dxfId="21" priority="32" stopIfTrue="1">
      <formula>NOT($F$27="")</formula>
    </cfRule>
  </conditionalFormatting>
  <conditionalFormatting sqref="S46:AD47">
    <cfRule type="notContainsBlanks" dxfId="20" priority="26" stopIfTrue="1">
      <formula>LEN(TRIM(S46))&gt;0</formula>
    </cfRule>
    <cfRule type="expression" dxfId="19" priority="28" stopIfTrue="1">
      <formula>$H$45="Mortgaged"</formula>
    </cfRule>
  </conditionalFormatting>
  <conditionalFormatting sqref="H46:M47">
    <cfRule type="notContainsBlanks" dxfId="18" priority="25" stopIfTrue="1">
      <formula>LEN(TRIM(H46))&gt;0</formula>
    </cfRule>
    <cfRule type="expression" dxfId="17" priority="27" stopIfTrue="1">
      <formula>$H$45="Renting"</formula>
    </cfRule>
  </conditionalFormatting>
  <conditionalFormatting sqref="S33 K35 S35 Z35 K37:K38 S37:S38">
    <cfRule type="expression" dxfId="16" priority="21">
      <formula>$S$32="SINGLE"</formula>
    </cfRule>
  </conditionalFormatting>
  <conditionalFormatting sqref="F35 F37:F38 K36 S36 Z36 N37:N38">
    <cfRule type="expression" dxfId="15" priority="20">
      <formula>$S$32="SINGLE"</formula>
    </cfRule>
  </conditionalFormatting>
  <conditionalFormatting sqref="G83">
    <cfRule type="containsBlanks" dxfId="14" priority="19" stopIfTrue="1">
      <formula>LEN(TRIM(G83))=0</formula>
    </cfRule>
  </conditionalFormatting>
  <conditionalFormatting sqref="V60:Z60">
    <cfRule type="containsBlanks" dxfId="13" priority="13" stopIfTrue="1">
      <formula>LEN(TRIM(V60))=0</formula>
    </cfRule>
  </conditionalFormatting>
  <conditionalFormatting sqref="E86">
    <cfRule type="containsBlanks" dxfId="12" priority="11" stopIfTrue="1">
      <formula>LEN(TRIM(E86))=0</formula>
    </cfRule>
  </conditionalFormatting>
  <conditionalFormatting sqref="I86">
    <cfRule type="containsBlanks" dxfId="11" priority="10" stopIfTrue="1">
      <formula>LEN(TRIM(I86))=0</formula>
    </cfRule>
  </conditionalFormatting>
  <conditionalFormatting sqref="G90">
    <cfRule type="containsBlanks" dxfId="10" priority="9" stopIfTrue="1">
      <formula>LEN(TRIM(G90))=0</formula>
    </cfRule>
  </conditionalFormatting>
  <conditionalFormatting sqref="O73:Q73">
    <cfRule type="containsBlanks" dxfId="9" priority="7" stopIfTrue="1">
      <formula>LEN(TRIM(O73))=0</formula>
    </cfRule>
  </conditionalFormatting>
  <conditionalFormatting sqref="O72:Q72">
    <cfRule type="containsBlanks" dxfId="8" priority="6" stopIfTrue="1">
      <formula>LEN(TRIM(O72))=0</formula>
    </cfRule>
  </conditionalFormatting>
  <conditionalFormatting sqref="H97:P98 Q102 K99:Q99 H96:Q96 K100:P104">
    <cfRule type="containsBlanks" dxfId="7" priority="5">
      <formula>LEN(TRIM(H96))=0</formula>
    </cfRule>
  </conditionalFormatting>
  <conditionalFormatting sqref="H65:AD65">
    <cfRule type="containsBlanks" dxfId="6" priority="4">
      <formula>LEN(TRIM(H65))=0</formula>
    </cfRule>
  </conditionalFormatting>
  <conditionalFormatting sqref="V61:Z61">
    <cfRule type="containsBlanks" dxfId="5" priority="3" stopIfTrue="1">
      <formula>LEN(TRIM(V61))=0</formula>
    </cfRule>
  </conditionalFormatting>
  <conditionalFormatting sqref="H99:J101">
    <cfRule type="containsBlanks" dxfId="4" priority="2">
      <formula>LEN(TRIM(H99))=0</formula>
    </cfRule>
  </conditionalFormatting>
  <conditionalFormatting sqref="H102:J104">
    <cfRule type="containsBlanks" dxfId="3" priority="1">
      <formula>LEN(TRIM(H102))=0</formula>
    </cfRule>
  </conditionalFormatting>
  <dataValidations xWindow="1144" yWindow="430" count="13">
    <dataValidation type="whole" allowBlank="1" showInputMessage="1" showErrorMessage="1" errorTitle="ERROR" error="NUMERIC VALUE ONLY" sqref="C106">
      <formula1>1</formula1>
      <formula2>10</formula2>
    </dataValidation>
    <dataValidation allowBlank="1" showInputMessage="1" showErrorMessage="1" promptTitle="PROPERTY UNITS" prompt="Group the offered collateral according to their_x000a_saleable / useable units." sqref="C88:C93 C95:C105"/>
    <dataValidation type="list" allowBlank="1" showInputMessage="1" showErrorMessage="1" sqref="AE41 AE35:AE36 AB37:AE39">
      <formula1>#REF!</formula1>
    </dataValidation>
    <dataValidation type="list" allowBlank="1" showInputMessage="1" showErrorMessage="1" prompt="fill up only applicable description" sqref="AG70">
      <formula1>"Existing,Newly Constructed,Old, Dilapidated, Bare,Unfinished,Abandoned,Under renovation"</formula1>
    </dataValidation>
    <dataValidation type="list" allowBlank="1" showInputMessage="1" showErrorMessage="1" sqref="AG71">
      <formula1>"Painted, Partially painted, Unpainted"</formula1>
    </dataValidation>
    <dataValidation type="list" allowBlank="1" showInputMessage="1" showErrorMessage="1" sqref="AG72">
      <formula1>"Single storey,2-storey,3-storey,Multi-storey"</formula1>
    </dataValidation>
    <dataValidation type="list" allowBlank="1" showInputMessage="1" showErrorMessage="1" sqref="AG76">
      <formula1>"Residential,Commercial,Industrial,Mixed residential-commercial,Mixed residential-industrial"</formula1>
    </dataValidation>
    <dataValidation type="list" allowBlank="1" showInputMessage="1" showErrorMessage="1" sqref="AG78">
      <formula1>"Structure,Apartment,Townhouse,Condominium unit,Bliss-type structure,Warehouse"</formula1>
    </dataValidation>
    <dataValidation type="list" allowBlank="1" showInputMessage="1" showErrorMessage="1" sqref="AG74">
      <formula1>"Concrete,Semi-concrete,Wooden"</formula1>
    </dataValidation>
    <dataValidation type="list" allowBlank="1" showInputMessage="1" showErrorMessage="1" sqref="AG73">
      <formula1>"Single-detached,Single-attached,Row house,Duplex,Split-type,Loft-type"</formula1>
    </dataValidation>
    <dataValidation allowBlank="1" showInputMessage="1" showErrorMessage="1" prompt="Check drop-down on right side, fill up only applicable description" sqref="H69:AD69"/>
    <dataValidation type="list" allowBlank="1" showInputMessage="1" showErrorMessage="1" sqref="F35:J35">
      <formula1>"SPOUSE:,COMMON LAW PARTNER:,FIANCE:,FIANCEE:"</formula1>
    </dataValidation>
    <dataValidation showInputMessage="1" showErrorMessage="1" sqref="G83:H85 E86:F88 I86:J88 G90:H92"/>
  </dataValidations>
  <printOptions horizontalCentered="1"/>
  <pageMargins left="0.1" right="0.1" top="0.65" bottom="0.1" header="0.5" footer="0.5"/>
  <pageSetup paperSize="14" scale="67" orientation="portrait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stopIfTrue="1" id="{A5E4B220-F123-4F83-B4E4-7E826991243B}">
            <xm:f>PDRNTEMP!$E$12=""</xm:f>
            <x14:dxf>
              <fill>
                <patternFill>
                  <bgColor rgb="FFFFFF00"/>
                </patternFill>
              </fill>
            </x14:dxf>
          </x14:cfRule>
          <xm:sqref>K29:R29</xm:sqref>
        </x14:conditionalFormatting>
        <x14:conditionalFormatting xmlns:xm="http://schemas.microsoft.com/office/excel/2006/main">
          <x14:cfRule type="expression" priority="43" stopIfTrue="1" id="{7F7F1EAC-406A-4DF6-B470-CF9C2D691C2E}">
            <xm:f>PDRNTEMP!$E$13=""</xm:f>
            <x14:dxf>
              <fill>
                <patternFill>
                  <bgColor rgb="FFFFFF00"/>
                </patternFill>
              </fill>
            </x14:dxf>
          </x14:cfRule>
          <xm:sqref>S29:Y29</xm:sqref>
        </x14:conditionalFormatting>
        <x14:conditionalFormatting xmlns:xm="http://schemas.microsoft.com/office/excel/2006/main">
          <x14:cfRule type="expression" priority="42" stopIfTrue="1" id="{335CFEFE-1C2E-468D-B81B-321D85371304}">
            <xm:f>PDRNTEMP!$E$14=""</xm:f>
            <x14:dxf>
              <fill>
                <patternFill>
                  <bgColor rgb="FFFFFF00"/>
                </patternFill>
              </fill>
            </x14:dxf>
          </x14:cfRule>
          <xm:sqref>Z29:AD29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10"/>
  <sheetViews>
    <sheetView zoomScale="90" zoomScaleNormal="90" workbookViewId="0"/>
  </sheetViews>
  <sheetFormatPr defaultColWidth="8.85546875" defaultRowHeight="13.5" x14ac:dyDescent="0.25"/>
  <cols>
    <col min="1" max="1" width="33.85546875" style="184" bestFit="1" customWidth="1"/>
    <col min="2" max="2" width="33.7109375" style="184" bestFit="1" customWidth="1"/>
    <col min="3" max="3" width="43.7109375" style="184" customWidth="1"/>
    <col min="4" max="4" width="7.7109375" style="184" customWidth="1"/>
    <col min="5" max="5" width="17" style="184" bestFit="1" customWidth="1"/>
    <col min="6" max="6" width="15.7109375" style="184" bestFit="1" customWidth="1"/>
    <col min="7" max="7" width="7.7109375" style="184" customWidth="1"/>
    <col min="8" max="8" width="17.42578125" style="189" bestFit="1" customWidth="1"/>
    <col min="9" max="9" width="15.7109375" style="184" bestFit="1" customWidth="1"/>
    <col min="10" max="10" width="17.7109375" style="184" bestFit="1" customWidth="1"/>
    <col min="11" max="11" width="7.7109375" style="184" customWidth="1"/>
    <col min="12" max="12" width="17.42578125" style="189" bestFit="1" customWidth="1"/>
    <col min="13" max="13" width="15.7109375" style="184" bestFit="1" customWidth="1"/>
    <col min="14" max="14" width="17.7109375" style="184" bestFit="1" customWidth="1"/>
    <col min="15" max="15" width="7.7109375" style="184" customWidth="1"/>
    <col min="16" max="16" width="17.42578125" style="189" bestFit="1" customWidth="1"/>
    <col min="17" max="17" width="15.7109375" style="184" bestFit="1" customWidth="1"/>
    <col min="18" max="18" width="17.7109375" style="184" bestFit="1" customWidth="1"/>
    <col min="19" max="19" width="7.7109375" style="184" customWidth="1"/>
    <col min="20" max="20" width="18.28515625" style="189" bestFit="1" customWidth="1"/>
    <col min="21" max="21" width="17" style="184" bestFit="1" customWidth="1"/>
    <col min="22" max="22" width="18.28515625" style="184" bestFit="1" customWidth="1"/>
    <col min="23" max="23" width="7.7109375" style="184" customWidth="1"/>
    <col min="24" max="24" width="18.28515625" style="189" customWidth="1"/>
    <col min="25" max="25" width="17" style="184" bestFit="1" customWidth="1"/>
    <col min="26" max="26" width="18.28515625" style="184" bestFit="1" customWidth="1"/>
    <col min="27" max="27" width="7.7109375" style="184" customWidth="1"/>
    <col min="28" max="28" width="18.28515625" style="189" customWidth="1"/>
    <col min="29" max="29" width="17" style="184" bestFit="1" customWidth="1"/>
    <col min="30" max="30" width="17.7109375" style="184" bestFit="1" customWidth="1"/>
    <col min="31" max="31" width="7.7109375" style="184" customWidth="1"/>
    <col min="32" max="32" width="18.28515625" style="189" bestFit="1" customWidth="1"/>
    <col min="33" max="33" width="17" style="184" bestFit="1" customWidth="1"/>
    <col min="34" max="34" width="18.28515625" style="184" bestFit="1" customWidth="1"/>
    <col min="35" max="16384" width="8.85546875" style="184"/>
  </cols>
  <sheetData>
    <row r="1" spans="1:34" x14ac:dyDescent="0.25">
      <c r="A1" s="184" t="s">
        <v>444</v>
      </c>
      <c r="B1" s="184" t="s">
        <v>521</v>
      </c>
      <c r="C1" s="184" t="s">
        <v>603</v>
      </c>
      <c r="E1" s="184" t="s">
        <v>696</v>
      </c>
      <c r="F1" s="188" t="s">
        <v>710</v>
      </c>
      <c r="H1" s="189" t="s">
        <v>770</v>
      </c>
      <c r="I1" s="184" t="s">
        <v>782</v>
      </c>
      <c r="J1" s="184" t="s">
        <v>813</v>
      </c>
      <c r="L1" s="189" t="s">
        <v>923</v>
      </c>
      <c r="M1" s="184" t="s">
        <v>935</v>
      </c>
      <c r="N1" s="184" t="s">
        <v>966</v>
      </c>
      <c r="P1" s="189" t="s">
        <v>1076</v>
      </c>
      <c r="Q1" s="184" t="s">
        <v>1088</v>
      </c>
      <c r="R1" s="184" t="s">
        <v>1119</v>
      </c>
      <c r="T1" s="189" t="s">
        <v>1229</v>
      </c>
      <c r="U1" s="184" t="s">
        <v>1241</v>
      </c>
      <c r="V1" s="184" t="s">
        <v>1272</v>
      </c>
      <c r="X1" s="189" t="s">
        <v>1382</v>
      </c>
      <c r="Y1" s="184" t="s">
        <v>1394</v>
      </c>
      <c r="Z1" s="184" t="s">
        <v>1425</v>
      </c>
      <c r="AB1" s="189" t="s">
        <v>1535</v>
      </c>
      <c r="AC1" s="184" t="s">
        <v>1547</v>
      </c>
      <c r="AD1" s="184" t="s">
        <v>334</v>
      </c>
      <c r="AF1" s="189" t="s">
        <v>1578</v>
      </c>
      <c r="AG1" s="184" t="s">
        <v>1590</v>
      </c>
      <c r="AH1" s="184" t="s">
        <v>1621</v>
      </c>
    </row>
    <row r="2" spans="1:34" x14ac:dyDescent="0.25">
      <c r="A2" s="184" t="s">
        <v>445</v>
      </c>
      <c r="B2" s="184" t="s">
        <v>522</v>
      </c>
      <c r="C2" s="184" t="s">
        <v>604</v>
      </c>
      <c r="E2" s="184" t="s">
        <v>697</v>
      </c>
      <c r="F2" s="188" t="s">
        <v>711</v>
      </c>
      <c r="H2" s="189" t="s">
        <v>771</v>
      </c>
      <c r="I2" s="184" t="s">
        <v>783</v>
      </c>
      <c r="J2" s="184" t="s">
        <v>814</v>
      </c>
      <c r="L2" s="189" t="s">
        <v>924</v>
      </c>
      <c r="M2" s="184" t="s">
        <v>936</v>
      </c>
      <c r="N2" s="184" t="s">
        <v>967</v>
      </c>
      <c r="P2" s="189" t="s">
        <v>1077</v>
      </c>
      <c r="Q2" s="184" t="s">
        <v>1089</v>
      </c>
      <c r="R2" s="184" t="s">
        <v>1120</v>
      </c>
      <c r="T2" s="189" t="s">
        <v>1230</v>
      </c>
      <c r="U2" s="184" t="s">
        <v>1242</v>
      </c>
      <c r="V2" s="184" t="s">
        <v>1273</v>
      </c>
      <c r="X2" s="189" t="s">
        <v>1383</v>
      </c>
      <c r="Y2" s="184" t="s">
        <v>1395</v>
      </c>
      <c r="Z2" s="184" t="s">
        <v>1426</v>
      </c>
      <c r="AB2" s="189" t="s">
        <v>1536</v>
      </c>
      <c r="AC2" s="184" t="s">
        <v>1548</v>
      </c>
      <c r="AD2" s="184" t="s">
        <v>335</v>
      </c>
      <c r="AF2" s="189" t="s">
        <v>1579</v>
      </c>
      <c r="AG2" s="184" t="s">
        <v>1591</v>
      </c>
      <c r="AH2" s="184" t="s">
        <v>1622</v>
      </c>
    </row>
    <row r="3" spans="1:34" x14ac:dyDescent="0.25">
      <c r="A3" s="184" t="s">
        <v>446</v>
      </c>
      <c r="B3" s="184" t="s">
        <v>523</v>
      </c>
      <c r="C3" s="184" t="s">
        <v>605</v>
      </c>
      <c r="E3" s="184" t="s">
        <v>698</v>
      </c>
      <c r="F3" s="188" t="s">
        <v>712</v>
      </c>
      <c r="H3" s="189" t="s">
        <v>772</v>
      </c>
      <c r="I3" s="184" t="s">
        <v>784</v>
      </c>
      <c r="J3" s="184" t="s">
        <v>815</v>
      </c>
      <c r="L3" s="189" t="s">
        <v>925</v>
      </c>
      <c r="M3" s="184" t="s">
        <v>937</v>
      </c>
      <c r="N3" s="184" t="s">
        <v>968</v>
      </c>
      <c r="P3" s="189" t="s">
        <v>1078</v>
      </c>
      <c r="Q3" s="184" t="s">
        <v>1090</v>
      </c>
      <c r="R3" s="184" t="s">
        <v>1121</v>
      </c>
      <c r="T3" s="189" t="s">
        <v>1231</v>
      </c>
      <c r="U3" s="184" t="s">
        <v>1243</v>
      </c>
      <c r="V3" s="184" t="s">
        <v>1274</v>
      </c>
      <c r="X3" s="189" t="s">
        <v>1384</v>
      </c>
      <c r="Y3" s="184" t="s">
        <v>1396</v>
      </c>
      <c r="Z3" s="184" t="s">
        <v>1427</v>
      </c>
      <c r="AB3" s="189" t="s">
        <v>1537</v>
      </c>
      <c r="AC3" s="184" t="s">
        <v>1549</v>
      </c>
      <c r="AD3" s="184" t="s">
        <v>336</v>
      </c>
      <c r="AF3" s="189" t="s">
        <v>1580</v>
      </c>
      <c r="AG3" s="184" t="s">
        <v>1592</v>
      </c>
      <c r="AH3" s="184" t="s">
        <v>1623</v>
      </c>
    </row>
    <row r="4" spans="1:34" x14ac:dyDescent="0.25">
      <c r="B4" s="184" t="s">
        <v>524</v>
      </c>
      <c r="C4" s="184" t="s">
        <v>606</v>
      </c>
      <c r="E4" s="184" t="s">
        <v>699</v>
      </c>
      <c r="F4" s="188" t="s">
        <v>713</v>
      </c>
      <c r="H4" s="189" t="s">
        <v>773</v>
      </c>
      <c r="I4" s="184" t="s">
        <v>785</v>
      </c>
      <c r="J4" s="184" t="s">
        <v>816</v>
      </c>
      <c r="L4" s="189" t="s">
        <v>926</v>
      </c>
      <c r="M4" s="184" t="s">
        <v>938</v>
      </c>
      <c r="N4" s="184" t="s">
        <v>969</v>
      </c>
      <c r="P4" s="189" t="s">
        <v>1079</v>
      </c>
      <c r="Q4" s="184" t="s">
        <v>1091</v>
      </c>
      <c r="R4" s="184" t="s">
        <v>1122</v>
      </c>
      <c r="T4" s="189" t="s">
        <v>1232</v>
      </c>
      <c r="U4" s="184" t="s">
        <v>1244</v>
      </c>
      <c r="V4" s="184" t="s">
        <v>1275</v>
      </c>
      <c r="X4" s="189" t="s">
        <v>1385</v>
      </c>
      <c r="Y4" s="184" t="s">
        <v>1397</v>
      </c>
      <c r="Z4" s="184" t="s">
        <v>1428</v>
      </c>
      <c r="AB4" s="189" t="s">
        <v>1538</v>
      </c>
      <c r="AC4" s="184" t="s">
        <v>1550</v>
      </c>
      <c r="AD4" s="184" t="s">
        <v>337</v>
      </c>
      <c r="AF4" s="189" t="s">
        <v>1581</v>
      </c>
      <c r="AG4" s="184" t="s">
        <v>1593</v>
      </c>
      <c r="AH4" s="184" t="s">
        <v>1624</v>
      </c>
    </row>
    <row r="5" spans="1:34" x14ac:dyDescent="0.25">
      <c r="A5" s="184" t="s">
        <v>447</v>
      </c>
      <c r="B5" s="184" t="s">
        <v>525</v>
      </c>
      <c r="C5" s="184" t="s">
        <v>607</v>
      </c>
      <c r="E5" s="184" t="s">
        <v>700</v>
      </c>
      <c r="F5" s="188" t="s">
        <v>714</v>
      </c>
      <c r="H5" s="189" t="s">
        <v>774</v>
      </c>
      <c r="I5" s="184" t="s">
        <v>786</v>
      </c>
      <c r="J5" s="184" t="s">
        <v>817</v>
      </c>
      <c r="L5" s="189" t="s">
        <v>927</v>
      </c>
      <c r="M5" s="184" t="s">
        <v>939</v>
      </c>
      <c r="N5" s="184" t="s">
        <v>970</v>
      </c>
      <c r="P5" s="189" t="s">
        <v>1080</v>
      </c>
      <c r="Q5" s="184" t="s">
        <v>1092</v>
      </c>
      <c r="R5" s="184" t="s">
        <v>1123</v>
      </c>
      <c r="T5" s="189" t="s">
        <v>1233</v>
      </c>
      <c r="U5" s="184" t="s">
        <v>1245</v>
      </c>
      <c r="V5" s="184" t="s">
        <v>1276</v>
      </c>
      <c r="X5" s="189" t="s">
        <v>1386</v>
      </c>
      <c r="Y5" s="184" t="s">
        <v>1398</v>
      </c>
      <c r="Z5" s="184" t="s">
        <v>1429</v>
      </c>
      <c r="AB5" s="189" t="s">
        <v>1539</v>
      </c>
      <c r="AC5" s="184" t="s">
        <v>1551</v>
      </c>
      <c r="AD5" s="184" t="s">
        <v>338</v>
      </c>
      <c r="AF5" s="189" t="s">
        <v>1582</v>
      </c>
      <c r="AG5" s="184" t="s">
        <v>1594</v>
      </c>
      <c r="AH5" s="184" t="s">
        <v>1625</v>
      </c>
    </row>
    <row r="6" spans="1:34" x14ac:dyDescent="0.25">
      <c r="A6" s="184" t="s">
        <v>448</v>
      </c>
      <c r="B6" s="184" t="s">
        <v>526</v>
      </c>
      <c r="C6" s="184" t="s">
        <v>608</v>
      </c>
      <c r="E6" s="184" t="s">
        <v>701</v>
      </c>
      <c r="F6" s="188" t="s">
        <v>715</v>
      </c>
      <c r="H6" s="189" t="s">
        <v>775</v>
      </c>
      <c r="I6" s="184" t="s">
        <v>787</v>
      </c>
      <c r="J6" s="184" t="s">
        <v>818</v>
      </c>
      <c r="L6" s="189" t="s">
        <v>928</v>
      </c>
      <c r="M6" s="184" t="s">
        <v>940</v>
      </c>
      <c r="N6" s="184" t="s">
        <v>971</v>
      </c>
      <c r="P6" s="189" t="s">
        <v>1081</v>
      </c>
      <c r="Q6" s="184" t="s">
        <v>1093</v>
      </c>
      <c r="R6" s="184" t="s">
        <v>1124</v>
      </c>
      <c r="T6" s="189" t="s">
        <v>1234</v>
      </c>
      <c r="U6" s="184" t="s">
        <v>1246</v>
      </c>
      <c r="V6" s="184" t="s">
        <v>1277</v>
      </c>
      <c r="X6" s="189" t="s">
        <v>1387</v>
      </c>
      <c r="Y6" s="184" t="s">
        <v>1399</v>
      </c>
      <c r="Z6" s="184" t="s">
        <v>1430</v>
      </c>
      <c r="AB6" s="189" t="s">
        <v>1540</v>
      </c>
      <c r="AC6" s="184" t="s">
        <v>1552</v>
      </c>
      <c r="AD6" s="184" t="s">
        <v>339</v>
      </c>
      <c r="AF6" s="189" t="s">
        <v>1583</v>
      </c>
      <c r="AG6" s="184" t="s">
        <v>1595</v>
      </c>
      <c r="AH6" s="184" t="s">
        <v>1626</v>
      </c>
    </row>
    <row r="7" spans="1:34" x14ac:dyDescent="0.25">
      <c r="A7" s="184" t="s">
        <v>449</v>
      </c>
      <c r="B7" s="184" t="s">
        <v>527</v>
      </c>
      <c r="C7" s="184" t="s">
        <v>609</v>
      </c>
      <c r="E7" s="184" t="s">
        <v>702</v>
      </c>
      <c r="F7" s="188" t="s">
        <v>716</v>
      </c>
      <c r="H7" s="189" t="s">
        <v>776</v>
      </c>
      <c r="I7" s="184" t="s">
        <v>788</v>
      </c>
      <c r="J7" s="184" t="s">
        <v>819</v>
      </c>
      <c r="L7" s="189" t="s">
        <v>929</v>
      </c>
      <c r="M7" s="184" t="s">
        <v>941</v>
      </c>
      <c r="N7" s="184" t="s">
        <v>972</v>
      </c>
      <c r="P7" s="189" t="s">
        <v>1082</v>
      </c>
      <c r="Q7" s="184" t="s">
        <v>1094</v>
      </c>
      <c r="R7" s="184" t="s">
        <v>1125</v>
      </c>
      <c r="T7" s="189" t="s">
        <v>1235</v>
      </c>
      <c r="U7" s="184" t="s">
        <v>1247</v>
      </c>
      <c r="V7" s="184" t="s">
        <v>1278</v>
      </c>
      <c r="X7" s="189" t="s">
        <v>1388</v>
      </c>
      <c r="Y7" s="184" t="s">
        <v>1400</v>
      </c>
      <c r="Z7" s="184" t="s">
        <v>1431</v>
      </c>
      <c r="AB7" s="189" t="s">
        <v>1541</v>
      </c>
      <c r="AC7" s="184" t="s">
        <v>1553</v>
      </c>
      <c r="AD7" s="184" t="s">
        <v>340</v>
      </c>
      <c r="AF7" s="189" t="s">
        <v>1584</v>
      </c>
      <c r="AG7" s="184" t="s">
        <v>1596</v>
      </c>
      <c r="AH7" s="184" t="s">
        <v>1627</v>
      </c>
    </row>
    <row r="8" spans="1:34" x14ac:dyDescent="0.25">
      <c r="A8" s="184" t="s">
        <v>450</v>
      </c>
      <c r="B8" s="184" t="s">
        <v>528</v>
      </c>
      <c r="C8" s="184" t="s">
        <v>610</v>
      </c>
      <c r="E8" s="184" t="s">
        <v>703</v>
      </c>
      <c r="F8" s="188" t="s">
        <v>717</v>
      </c>
      <c r="H8" s="189" t="s">
        <v>777</v>
      </c>
      <c r="I8" s="184" t="s">
        <v>789</v>
      </c>
      <c r="J8" s="184" t="s">
        <v>820</v>
      </c>
      <c r="L8" s="189" t="s">
        <v>930</v>
      </c>
      <c r="M8" s="184" t="s">
        <v>942</v>
      </c>
      <c r="N8" s="184" t="s">
        <v>973</v>
      </c>
      <c r="P8" s="189" t="s">
        <v>1083</v>
      </c>
      <c r="Q8" s="184" t="s">
        <v>1095</v>
      </c>
      <c r="R8" s="184" t="s">
        <v>1126</v>
      </c>
      <c r="T8" s="189" t="s">
        <v>1236</v>
      </c>
      <c r="U8" s="184" t="s">
        <v>1248</v>
      </c>
      <c r="V8" s="184" t="s">
        <v>1279</v>
      </c>
      <c r="X8" s="189" t="s">
        <v>1389</v>
      </c>
      <c r="Y8" s="184" t="s">
        <v>1401</v>
      </c>
      <c r="Z8" s="184" t="s">
        <v>1432</v>
      </c>
      <c r="AB8" s="189" t="s">
        <v>1542</v>
      </c>
      <c r="AC8" s="184" t="s">
        <v>1554</v>
      </c>
      <c r="AD8" s="184" t="s">
        <v>341</v>
      </c>
      <c r="AF8" s="189" t="s">
        <v>1585</v>
      </c>
      <c r="AG8" s="184" t="s">
        <v>1597</v>
      </c>
      <c r="AH8" s="184" t="s">
        <v>1628</v>
      </c>
    </row>
    <row r="9" spans="1:34" x14ac:dyDescent="0.25">
      <c r="A9" s="184" t="s">
        <v>451</v>
      </c>
      <c r="B9" s="184" t="s">
        <v>529</v>
      </c>
      <c r="C9" s="184" t="s">
        <v>611</v>
      </c>
      <c r="E9" s="184" t="s">
        <v>704</v>
      </c>
      <c r="F9" s="188" t="s">
        <v>718</v>
      </c>
      <c r="H9" s="189" t="s">
        <v>778</v>
      </c>
      <c r="I9" s="184" t="s">
        <v>790</v>
      </c>
      <c r="J9" s="184" t="s">
        <v>821</v>
      </c>
      <c r="L9" s="189" t="s">
        <v>931</v>
      </c>
      <c r="M9" s="184" t="s">
        <v>943</v>
      </c>
      <c r="N9" s="184" t="s">
        <v>974</v>
      </c>
      <c r="P9" s="189" t="s">
        <v>1084</v>
      </c>
      <c r="Q9" s="184" t="s">
        <v>1096</v>
      </c>
      <c r="R9" s="184" t="s">
        <v>1127</v>
      </c>
      <c r="T9" s="189" t="s">
        <v>1237</v>
      </c>
      <c r="U9" s="184" t="s">
        <v>1249</v>
      </c>
      <c r="V9" s="184" t="s">
        <v>1280</v>
      </c>
      <c r="X9" s="189" t="s">
        <v>1390</v>
      </c>
      <c r="Y9" s="184" t="s">
        <v>1402</v>
      </c>
      <c r="Z9" s="184" t="s">
        <v>1433</v>
      </c>
      <c r="AB9" s="189" t="s">
        <v>1543</v>
      </c>
      <c r="AC9" s="184" t="s">
        <v>1555</v>
      </c>
      <c r="AD9" s="184" t="s">
        <v>342</v>
      </c>
      <c r="AF9" s="189" t="s">
        <v>1586</v>
      </c>
      <c r="AG9" s="184" t="s">
        <v>1598</v>
      </c>
      <c r="AH9" s="184" t="s">
        <v>1629</v>
      </c>
    </row>
    <row r="10" spans="1:34" x14ac:dyDescent="0.25">
      <c r="E10" s="184" t="s">
        <v>705</v>
      </c>
      <c r="F10" s="188" t="s">
        <v>719</v>
      </c>
      <c r="H10" s="189" t="s">
        <v>779</v>
      </c>
      <c r="I10" s="184" t="s">
        <v>791</v>
      </c>
      <c r="J10" s="184" t="s">
        <v>822</v>
      </c>
      <c r="L10" s="189" t="s">
        <v>932</v>
      </c>
      <c r="M10" s="184" t="s">
        <v>944</v>
      </c>
      <c r="N10" s="184" t="s">
        <v>975</v>
      </c>
      <c r="P10" s="189" t="s">
        <v>1085</v>
      </c>
      <c r="Q10" s="184" t="s">
        <v>1097</v>
      </c>
      <c r="R10" s="184" t="s">
        <v>1128</v>
      </c>
      <c r="T10" s="189" t="s">
        <v>1238</v>
      </c>
      <c r="U10" s="184" t="s">
        <v>1250</v>
      </c>
      <c r="V10" s="184" t="s">
        <v>1281</v>
      </c>
      <c r="X10" s="189" t="s">
        <v>1391</v>
      </c>
      <c r="Y10" s="184" t="s">
        <v>1403</v>
      </c>
      <c r="Z10" s="184" t="s">
        <v>1434</v>
      </c>
      <c r="AB10" s="189" t="s">
        <v>1544</v>
      </c>
      <c r="AC10" s="184" t="s">
        <v>1556</v>
      </c>
      <c r="AD10" s="184" t="s">
        <v>343</v>
      </c>
      <c r="AF10" s="189" t="s">
        <v>1587</v>
      </c>
      <c r="AG10" s="184" t="s">
        <v>1599</v>
      </c>
      <c r="AH10" s="184" t="s">
        <v>1630</v>
      </c>
    </row>
    <row r="11" spans="1:34" x14ac:dyDescent="0.25">
      <c r="A11" s="184" t="s">
        <v>452</v>
      </c>
      <c r="B11" s="184" t="s">
        <v>530</v>
      </c>
      <c r="E11" s="184" t="s">
        <v>706</v>
      </c>
      <c r="F11" s="188" t="s">
        <v>720</v>
      </c>
      <c r="H11" s="189" t="s">
        <v>780</v>
      </c>
      <c r="I11" s="184" t="s">
        <v>792</v>
      </c>
      <c r="J11" s="184" t="s">
        <v>823</v>
      </c>
      <c r="L11" s="189" t="s">
        <v>933</v>
      </c>
      <c r="M11" s="184" t="s">
        <v>945</v>
      </c>
      <c r="N11" s="184" t="s">
        <v>976</v>
      </c>
      <c r="P11" s="189" t="s">
        <v>1086</v>
      </c>
      <c r="Q11" s="184" t="s">
        <v>1098</v>
      </c>
      <c r="R11" s="184" t="s">
        <v>1129</v>
      </c>
      <c r="T11" s="189" t="s">
        <v>1239</v>
      </c>
      <c r="U11" s="184" t="s">
        <v>1251</v>
      </c>
      <c r="V11" s="184" t="s">
        <v>1282</v>
      </c>
      <c r="X11" s="189" t="s">
        <v>1392</v>
      </c>
      <c r="Y11" s="184" t="s">
        <v>1404</v>
      </c>
      <c r="Z11" s="184" t="s">
        <v>1435</v>
      </c>
      <c r="AB11" s="189" t="s">
        <v>1545</v>
      </c>
      <c r="AC11" s="184" t="s">
        <v>1557</v>
      </c>
      <c r="AD11" s="184" t="s">
        <v>344</v>
      </c>
      <c r="AF11" s="189" t="s">
        <v>1588</v>
      </c>
      <c r="AG11" s="184" t="s">
        <v>1600</v>
      </c>
      <c r="AH11" s="184" t="s">
        <v>1631</v>
      </c>
    </row>
    <row r="12" spans="1:34" x14ac:dyDescent="0.25">
      <c r="A12" s="184" t="s">
        <v>453</v>
      </c>
      <c r="B12" s="184" t="s">
        <v>531</v>
      </c>
      <c r="C12" s="184" t="s">
        <v>612</v>
      </c>
      <c r="E12" s="184" t="s">
        <v>707</v>
      </c>
      <c r="F12" s="188" t="s">
        <v>721</v>
      </c>
      <c r="H12" s="189" t="s">
        <v>781</v>
      </c>
      <c r="I12" s="184" t="s">
        <v>793</v>
      </c>
      <c r="J12" s="184" t="s">
        <v>824</v>
      </c>
      <c r="L12" s="189" t="s">
        <v>934</v>
      </c>
      <c r="M12" s="184" t="s">
        <v>946</v>
      </c>
      <c r="N12" s="184" t="s">
        <v>977</v>
      </c>
      <c r="P12" s="189" t="s">
        <v>1087</v>
      </c>
      <c r="Q12" s="184" t="s">
        <v>1099</v>
      </c>
      <c r="R12" s="184" t="s">
        <v>1130</v>
      </c>
      <c r="T12" s="189" t="s">
        <v>1240</v>
      </c>
      <c r="U12" s="184" t="s">
        <v>1252</v>
      </c>
      <c r="V12" s="184" t="s">
        <v>1283</v>
      </c>
      <c r="X12" s="189" t="s">
        <v>1393</v>
      </c>
      <c r="Y12" s="184" t="s">
        <v>1405</v>
      </c>
      <c r="Z12" s="184" t="s">
        <v>1436</v>
      </c>
      <c r="AB12" s="189" t="s">
        <v>1546</v>
      </c>
      <c r="AC12" s="184" t="s">
        <v>1558</v>
      </c>
      <c r="AD12" s="184" t="s">
        <v>345</v>
      </c>
      <c r="AF12" s="189" t="s">
        <v>1589</v>
      </c>
      <c r="AG12" s="184" t="s">
        <v>1601</v>
      </c>
      <c r="AH12" s="184" t="s">
        <v>1632</v>
      </c>
    </row>
    <row r="13" spans="1:34" x14ac:dyDescent="0.25">
      <c r="A13" s="184" t="s">
        <v>454</v>
      </c>
      <c r="B13" s="184" t="s">
        <v>532</v>
      </c>
      <c r="C13" s="184" t="s">
        <v>613</v>
      </c>
      <c r="F13" s="188" t="s">
        <v>722</v>
      </c>
      <c r="I13" s="184" t="s">
        <v>794</v>
      </c>
      <c r="J13" s="184" t="s">
        <v>825</v>
      </c>
      <c r="M13" s="184" t="s">
        <v>947</v>
      </c>
      <c r="N13" s="184" t="s">
        <v>978</v>
      </c>
      <c r="Q13" s="184" t="s">
        <v>1100</v>
      </c>
      <c r="R13" s="184" t="s">
        <v>1131</v>
      </c>
      <c r="U13" s="184" t="s">
        <v>1253</v>
      </c>
      <c r="V13" s="184" t="s">
        <v>1284</v>
      </c>
      <c r="Y13" s="184" t="s">
        <v>1406</v>
      </c>
      <c r="Z13" s="184" t="s">
        <v>1437</v>
      </c>
      <c r="AC13" s="184" t="s">
        <v>1559</v>
      </c>
      <c r="AD13" s="184" t="s">
        <v>346</v>
      </c>
      <c r="AG13" s="184" t="s">
        <v>1602</v>
      </c>
      <c r="AH13" s="184" t="s">
        <v>1633</v>
      </c>
    </row>
    <row r="14" spans="1:34" x14ac:dyDescent="0.25">
      <c r="A14" s="184" t="s">
        <v>455</v>
      </c>
      <c r="B14" s="184" t="s">
        <v>533</v>
      </c>
      <c r="C14" s="184" t="s">
        <v>614</v>
      </c>
      <c r="E14" s="184" t="s">
        <v>708</v>
      </c>
      <c r="F14" s="188" t="s">
        <v>723</v>
      </c>
      <c r="I14" s="184" t="s">
        <v>795</v>
      </c>
      <c r="J14" s="184" t="s">
        <v>826</v>
      </c>
      <c r="M14" s="184" t="s">
        <v>948</v>
      </c>
      <c r="N14" s="184" t="s">
        <v>979</v>
      </c>
      <c r="Q14" s="184" t="s">
        <v>1101</v>
      </c>
      <c r="R14" s="184" t="s">
        <v>1132</v>
      </c>
      <c r="U14" s="184" t="s">
        <v>1254</v>
      </c>
      <c r="V14" s="184" t="s">
        <v>1285</v>
      </c>
      <c r="Y14" s="184" t="s">
        <v>1407</v>
      </c>
      <c r="Z14" s="184" t="s">
        <v>1438</v>
      </c>
      <c r="AC14" s="184" t="s">
        <v>1560</v>
      </c>
      <c r="AD14" s="184" t="s">
        <v>347</v>
      </c>
      <c r="AG14" s="184" t="s">
        <v>1603</v>
      </c>
      <c r="AH14" s="184" t="s">
        <v>1634</v>
      </c>
    </row>
    <row r="15" spans="1:34" x14ac:dyDescent="0.25">
      <c r="A15" s="184" t="s">
        <v>456</v>
      </c>
      <c r="B15" s="184" t="s">
        <v>534</v>
      </c>
      <c r="C15" s="184" t="s">
        <v>615</v>
      </c>
      <c r="E15" s="184" t="s">
        <v>709</v>
      </c>
      <c r="F15" s="188" t="s">
        <v>724</v>
      </c>
      <c r="I15" s="184" t="s">
        <v>796</v>
      </c>
      <c r="J15" s="184" t="s">
        <v>827</v>
      </c>
      <c r="M15" s="184" t="s">
        <v>949</v>
      </c>
      <c r="N15" s="184" t="s">
        <v>980</v>
      </c>
      <c r="Q15" s="184" t="s">
        <v>1102</v>
      </c>
      <c r="R15" s="184" t="s">
        <v>1133</v>
      </c>
      <c r="U15" s="184" t="s">
        <v>1255</v>
      </c>
      <c r="V15" s="184" t="s">
        <v>1286</v>
      </c>
      <c r="Y15" s="184" t="s">
        <v>1408</v>
      </c>
      <c r="Z15" s="184" t="s">
        <v>1439</v>
      </c>
      <c r="AC15" s="184" t="s">
        <v>1561</v>
      </c>
      <c r="AD15" s="184" t="s">
        <v>348</v>
      </c>
      <c r="AG15" s="184" t="s">
        <v>1604</v>
      </c>
      <c r="AH15" s="184" t="s">
        <v>1635</v>
      </c>
    </row>
    <row r="16" spans="1:34" x14ac:dyDescent="0.25">
      <c r="A16" s="184" t="s">
        <v>457</v>
      </c>
      <c r="B16" s="184" t="s">
        <v>535</v>
      </c>
      <c r="C16" s="184" t="s">
        <v>616</v>
      </c>
      <c r="F16" s="188" t="s">
        <v>725</v>
      </c>
      <c r="I16" s="184" t="s">
        <v>797</v>
      </c>
      <c r="J16" s="184" t="s">
        <v>828</v>
      </c>
      <c r="M16" s="184" t="s">
        <v>950</v>
      </c>
      <c r="N16" s="184" t="s">
        <v>981</v>
      </c>
      <c r="Q16" s="184" t="s">
        <v>1103</v>
      </c>
      <c r="R16" s="184" t="s">
        <v>1134</v>
      </c>
      <c r="U16" s="184" t="s">
        <v>1256</v>
      </c>
      <c r="V16" s="184" t="s">
        <v>1287</v>
      </c>
      <c r="Y16" s="184" t="s">
        <v>1409</v>
      </c>
      <c r="Z16" s="184" t="s">
        <v>1440</v>
      </c>
      <c r="AC16" s="184" t="s">
        <v>1562</v>
      </c>
      <c r="AD16" s="184" t="s">
        <v>349</v>
      </c>
      <c r="AG16" s="184" t="s">
        <v>1605</v>
      </c>
      <c r="AH16" s="184" t="s">
        <v>1636</v>
      </c>
    </row>
    <row r="17" spans="1:34" x14ac:dyDescent="0.25">
      <c r="A17" s="184" t="s">
        <v>458</v>
      </c>
      <c r="B17" s="184" t="s">
        <v>536</v>
      </c>
      <c r="C17" s="184" t="s">
        <v>617</v>
      </c>
      <c r="F17" s="188" t="s">
        <v>726</v>
      </c>
      <c r="I17" s="184" t="s">
        <v>798</v>
      </c>
      <c r="J17" s="184" t="s">
        <v>829</v>
      </c>
      <c r="M17" s="184" t="s">
        <v>951</v>
      </c>
      <c r="N17" s="184" t="s">
        <v>982</v>
      </c>
      <c r="Q17" s="184" t="s">
        <v>1104</v>
      </c>
      <c r="R17" s="184" t="s">
        <v>1135</v>
      </c>
      <c r="U17" s="184" t="s">
        <v>1257</v>
      </c>
      <c r="V17" s="184" t="s">
        <v>1288</v>
      </c>
      <c r="Y17" s="184" t="s">
        <v>1410</v>
      </c>
      <c r="Z17" s="184" t="s">
        <v>1441</v>
      </c>
      <c r="AC17" s="184" t="s">
        <v>1563</v>
      </c>
      <c r="AD17" s="184" t="s">
        <v>350</v>
      </c>
      <c r="AG17" s="184" t="s">
        <v>1606</v>
      </c>
      <c r="AH17" s="184" t="s">
        <v>1637</v>
      </c>
    </row>
    <row r="18" spans="1:34" x14ac:dyDescent="0.25">
      <c r="A18" s="184" t="s">
        <v>459</v>
      </c>
      <c r="B18" s="184" t="s">
        <v>537</v>
      </c>
      <c r="F18" s="188" t="s">
        <v>727</v>
      </c>
      <c r="I18" s="184" t="s">
        <v>799</v>
      </c>
      <c r="J18" s="184" t="s">
        <v>830</v>
      </c>
      <c r="M18" s="184" t="s">
        <v>952</v>
      </c>
      <c r="N18" s="184" t="s">
        <v>983</v>
      </c>
      <c r="Q18" s="184" t="s">
        <v>1105</v>
      </c>
      <c r="R18" s="184" t="s">
        <v>1136</v>
      </c>
      <c r="U18" s="184" t="s">
        <v>1258</v>
      </c>
      <c r="V18" s="184" t="s">
        <v>1289</v>
      </c>
      <c r="Y18" s="184" t="s">
        <v>1411</v>
      </c>
      <c r="Z18" s="184" t="s">
        <v>1442</v>
      </c>
      <c r="AC18" s="184" t="s">
        <v>1564</v>
      </c>
      <c r="AD18" s="184" t="s">
        <v>351</v>
      </c>
      <c r="AG18" s="184" t="s">
        <v>1607</v>
      </c>
      <c r="AH18" s="184" t="s">
        <v>1638</v>
      </c>
    </row>
    <row r="19" spans="1:34" x14ac:dyDescent="0.25">
      <c r="A19" s="184" t="s">
        <v>460</v>
      </c>
      <c r="B19" s="184" t="s">
        <v>538</v>
      </c>
      <c r="C19" s="184" t="s">
        <v>618</v>
      </c>
      <c r="F19" s="188" t="s">
        <v>728</v>
      </c>
      <c r="I19" s="184" t="s">
        <v>800</v>
      </c>
      <c r="J19" s="184" t="s">
        <v>831</v>
      </c>
      <c r="M19" s="184" t="s">
        <v>953</v>
      </c>
      <c r="N19" s="184" t="s">
        <v>984</v>
      </c>
      <c r="Q19" s="184" t="s">
        <v>1106</v>
      </c>
      <c r="R19" s="184" t="s">
        <v>1137</v>
      </c>
      <c r="U19" s="184" t="s">
        <v>1259</v>
      </c>
      <c r="V19" s="184" t="s">
        <v>1290</v>
      </c>
      <c r="Y19" s="184" t="s">
        <v>1412</v>
      </c>
      <c r="Z19" s="184" t="s">
        <v>1443</v>
      </c>
      <c r="AC19" s="184" t="s">
        <v>1565</v>
      </c>
      <c r="AD19" s="184" t="s">
        <v>352</v>
      </c>
      <c r="AG19" s="184" t="s">
        <v>1608</v>
      </c>
      <c r="AH19" s="184" t="s">
        <v>1639</v>
      </c>
    </row>
    <row r="20" spans="1:34" x14ac:dyDescent="0.25">
      <c r="A20" s="184" t="s">
        <v>461</v>
      </c>
      <c r="C20" s="184" t="s">
        <v>619</v>
      </c>
      <c r="F20" s="188" t="s">
        <v>729</v>
      </c>
      <c r="I20" s="184" t="s">
        <v>801</v>
      </c>
      <c r="J20" s="184" t="s">
        <v>832</v>
      </c>
      <c r="M20" s="184" t="s">
        <v>954</v>
      </c>
      <c r="N20" s="184" t="s">
        <v>985</v>
      </c>
      <c r="Q20" s="184" t="s">
        <v>1107</v>
      </c>
      <c r="R20" s="184" t="s">
        <v>1138</v>
      </c>
      <c r="U20" s="184" t="s">
        <v>1260</v>
      </c>
      <c r="V20" s="184" t="s">
        <v>1291</v>
      </c>
      <c r="Y20" s="184" t="s">
        <v>1413</v>
      </c>
      <c r="Z20" s="184" t="s">
        <v>1444</v>
      </c>
      <c r="AC20" s="184" t="s">
        <v>1566</v>
      </c>
      <c r="AD20" s="184" t="s">
        <v>353</v>
      </c>
      <c r="AG20" s="184" t="s">
        <v>1609</v>
      </c>
      <c r="AH20" s="184" t="s">
        <v>1640</v>
      </c>
    </row>
    <row r="21" spans="1:34" x14ac:dyDescent="0.25">
      <c r="A21" s="184" t="s">
        <v>462</v>
      </c>
      <c r="B21" s="184" t="s">
        <v>539</v>
      </c>
      <c r="C21" s="184" t="s">
        <v>620</v>
      </c>
      <c r="F21" s="188" t="s">
        <v>730</v>
      </c>
      <c r="I21" s="184" t="s">
        <v>802</v>
      </c>
      <c r="J21" s="184" t="s">
        <v>833</v>
      </c>
      <c r="M21" s="184" t="s">
        <v>955</v>
      </c>
      <c r="N21" s="184" t="s">
        <v>986</v>
      </c>
      <c r="Q21" s="184" t="s">
        <v>1108</v>
      </c>
      <c r="R21" s="184" t="s">
        <v>1139</v>
      </c>
      <c r="U21" s="184" t="s">
        <v>1261</v>
      </c>
      <c r="V21" s="184" t="s">
        <v>1292</v>
      </c>
      <c r="Y21" s="184" t="s">
        <v>1414</v>
      </c>
      <c r="Z21" s="184" t="s">
        <v>1445</v>
      </c>
      <c r="AC21" s="184" t="s">
        <v>1567</v>
      </c>
      <c r="AD21" s="184" t="s">
        <v>354</v>
      </c>
      <c r="AG21" s="184" t="s">
        <v>1610</v>
      </c>
      <c r="AH21" s="184" t="s">
        <v>1641</v>
      </c>
    </row>
    <row r="22" spans="1:34" x14ac:dyDescent="0.25">
      <c r="B22" s="184" t="s">
        <v>540</v>
      </c>
      <c r="C22" s="184" t="s">
        <v>621</v>
      </c>
      <c r="F22" s="188" t="s">
        <v>731</v>
      </c>
      <c r="I22" s="184" t="s">
        <v>803</v>
      </c>
      <c r="J22" s="184" t="s">
        <v>834</v>
      </c>
      <c r="M22" s="184" t="s">
        <v>956</v>
      </c>
      <c r="N22" s="184" t="s">
        <v>987</v>
      </c>
      <c r="Q22" s="184" t="s">
        <v>1109</v>
      </c>
      <c r="R22" s="184" t="s">
        <v>1140</v>
      </c>
      <c r="U22" s="184" t="s">
        <v>1262</v>
      </c>
      <c r="V22" s="184" t="s">
        <v>1293</v>
      </c>
      <c r="Y22" s="184" t="s">
        <v>1415</v>
      </c>
      <c r="Z22" s="184" t="s">
        <v>1446</v>
      </c>
      <c r="AC22" s="184" t="s">
        <v>1568</v>
      </c>
      <c r="AD22" s="184" t="s">
        <v>355</v>
      </c>
      <c r="AG22" s="184" t="s">
        <v>1611</v>
      </c>
      <c r="AH22" s="184" t="s">
        <v>1642</v>
      </c>
    </row>
    <row r="23" spans="1:34" x14ac:dyDescent="0.25">
      <c r="A23" s="184" t="s">
        <v>463</v>
      </c>
      <c r="B23" s="184" t="s">
        <v>541</v>
      </c>
      <c r="C23" s="184" t="s">
        <v>622</v>
      </c>
      <c r="F23" s="188" t="s">
        <v>732</v>
      </c>
      <c r="I23" s="184" t="s">
        <v>804</v>
      </c>
      <c r="J23" s="184" t="s">
        <v>835</v>
      </c>
      <c r="M23" s="184" t="s">
        <v>957</v>
      </c>
      <c r="N23" s="184" t="s">
        <v>988</v>
      </c>
      <c r="Q23" s="184" t="s">
        <v>1110</v>
      </c>
      <c r="R23" s="184" t="s">
        <v>1141</v>
      </c>
      <c r="U23" s="184" t="s">
        <v>1263</v>
      </c>
      <c r="V23" s="184" t="s">
        <v>1294</v>
      </c>
      <c r="Y23" s="184" t="s">
        <v>1416</v>
      </c>
      <c r="Z23" s="184" t="s">
        <v>1447</v>
      </c>
      <c r="AC23" s="184" t="s">
        <v>1569</v>
      </c>
      <c r="AD23" s="184" t="s">
        <v>356</v>
      </c>
      <c r="AG23" s="184" t="s">
        <v>1612</v>
      </c>
      <c r="AH23" s="184" t="s">
        <v>1643</v>
      </c>
    </row>
    <row r="24" spans="1:34" x14ac:dyDescent="0.25">
      <c r="A24" s="184" t="s">
        <v>464</v>
      </c>
      <c r="B24" s="184" t="s">
        <v>542</v>
      </c>
      <c r="C24" s="184" t="s">
        <v>623</v>
      </c>
      <c r="F24" s="188" t="s">
        <v>733</v>
      </c>
      <c r="I24" s="184" t="s">
        <v>805</v>
      </c>
      <c r="J24" s="184" t="s">
        <v>836</v>
      </c>
      <c r="M24" s="184" t="s">
        <v>958</v>
      </c>
      <c r="N24" s="184" t="s">
        <v>989</v>
      </c>
      <c r="Q24" s="184" t="s">
        <v>1111</v>
      </c>
      <c r="R24" s="184" t="s">
        <v>1142</v>
      </c>
      <c r="U24" s="184" t="s">
        <v>1264</v>
      </c>
      <c r="V24" s="184" t="s">
        <v>1295</v>
      </c>
      <c r="Y24" s="184" t="s">
        <v>1417</v>
      </c>
      <c r="Z24" s="184" t="s">
        <v>1448</v>
      </c>
      <c r="AC24" s="184" t="s">
        <v>1570</v>
      </c>
      <c r="AD24" s="184" t="s">
        <v>357</v>
      </c>
      <c r="AG24" s="184" t="s">
        <v>1613</v>
      </c>
      <c r="AH24" s="184" t="s">
        <v>1644</v>
      </c>
    </row>
    <row r="25" spans="1:34" x14ac:dyDescent="0.25">
      <c r="B25" s="184" t="s">
        <v>543</v>
      </c>
      <c r="F25" s="188" t="s">
        <v>734</v>
      </c>
      <c r="I25" s="184" t="s">
        <v>806</v>
      </c>
      <c r="J25" s="184" t="s">
        <v>837</v>
      </c>
      <c r="M25" s="184" t="s">
        <v>959</v>
      </c>
      <c r="N25" s="184" t="s">
        <v>990</v>
      </c>
      <c r="Q25" s="184" t="s">
        <v>1112</v>
      </c>
      <c r="R25" s="184" t="s">
        <v>1143</v>
      </c>
      <c r="U25" s="184" t="s">
        <v>1265</v>
      </c>
      <c r="V25" s="184" t="s">
        <v>1296</v>
      </c>
      <c r="Y25" s="184" t="s">
        <v>1418</v>
      </c>
      <c r="Z25" s="184" t="s">
        <v>1449</v>
      </c>
      <c r="AC25" s="184" t="s">
        <v>1571</v>
      </c>
      <c r="AD25" s="184" t="s">
        <v>358</v>
      </c>
      <c r="AG25" s="184" t="s">
        <v>1614</v>
      </c>
      <c r="AH25" s="184" t="s">
        <v>1645</v>
      </c>
    </row>
    <row r="26" spans="1:34" x14ac:dyDescent="0.25">
      <c r="A26" s="184" t="s">
        <v>465</v>
      </c>
      <c r="B26" s="184" t="s">
        <v>544</v>
      </c>
      <c r="C26" s="184" t="s">
        <v>624</v>
      </c>
      <c r="F26" s="188" t="s">
        <v>735</v>
      </c>
      <c r="I26" s="184" t="s">
        <v>807</v>
      </c>
      <c r="J26" s="184" t="s">
        <v>838</v>
      </c>
      <c r="M26" s="184" t="s">
        <v>960</v>
      </c>
      <c r="N26" s="184" t="s">
        <v>991</v>
      </c>
      <c r="Q26" s="184" t="s">
        <v>1113</v>
      </c>
      <c r="R26" s="184" t="s">
        <v>1144</v>
      </c>
      <c r="U26" s="184" t="s">
        <v>1266</v>
      </c>
      <c r="V26" s="184" t="s">
        <v>1297</v>
      </c>
      <c r="Y26" s="184" t="s">
        <v>1419</v>
      </c>
      <c r="Z26" s="184" t="s">
        <v>1450</v>
      </c>
      <c r="AC26" s="184" t="s">
        <v>1572</v>
      </c>
      <c r="AD26" s="184" t="s">
        <v>359</v>
      </c>
      <c r="AG26" s="184" t="s">
        <v>1615</v>
      </c>
      <c r="AH26" s="184" t="s">
        <v>1646</v>
      </c>
    </row>
    <row r="27" spans="1:34" x14ac:dyDescent="0.25">
      <c r="A27" s="184" t="s">
        <v>466</v>
      </c>
      <c r="B27" s="184" t="s">
        <v>545</v>
      </c>
      <c r="C27" s="184" t="s">
        <v>625</v>
      </c>
      <c r="F27" s="188" t="s">
        <v>736</v>
      </c>
      <c r="I27" s="184" t="s">
        <v>808</v>
      </c>
      <c r="J27" s="184" t="s">
        <v>839</v>
      </c>
      <c r="M27" s="184" t="s">
        <v>961</v>
      </c>
      <c r="N27" s="184" t="s">
        <v>992</v>
      </c>
      <c r="Q27" s="184" t="s">
        <v>1114</v>
      </c>
      <c r="R27" s="184" t="s">
        <v>1145</v>
      </c>
      <c r="U27" s="184" t="s">
        <v>1267</v>
      </c>
      <c r="V27" s="184" t="s">
        <v>1298</v>
      </c>
      <c r="Y27" s="184" t="s">
        <v>1420</v>
      </c>
      <c r="Z27" s="184" t="s">
        <v>1451</v>
      </c>
      <c r="AC27" s="184" t="s">
        <v>1573</v>
      </c>
      <c r="AD27" s="184" t="s">
        <v>360</v>
      </c>
      <c r="AG27" s="184" t="s">
        <v>1616</v>
      </c>
      <c r="AH27" s="184" t="s">
        <v>1647</v>
      </c>
    </row>
    <row r="28" spans="1:34" x14ac:dyDescent="0.25">
      <c r="A28" s="184" t="s">
        <v>467</v>
      </c>
      <c r="B28" s="184" t="s">
        <v>546</v>
      </c>
      <c r="C28" s="184" t="s">
        <v>626</v>
      </c>
      <c r="F28" s="188" t="s">
        <v>737</v>
      </c>
      <c r="I28" s="184" t="s">
        <v>809</v>
      </c>
      <c r="J28" s="184" t="s">
        <v>840</v>
      </c>
      <c r="M28" s="184" t="s">
        <v>962</v>
      </c>
      <c r="N28" s="184" t="s">
        <v>993</v>
      </c>
      <c r="Q28" s="184" t="s">
        <v>1115</v>
      </c>
      <c r="R28" s="184" t="s">
        <v>1146</v>
      </c>
      <c r="U28" s="184" t="s">
        <v>1268</v>
      </c>
      <c r="V28" s="184" t="s">
        <v>1299</v>
      </c>
      <c r="Y28" s="184" t="s">
        <v>1421</v>
      </c>
      <c r="Z28" s="184" t="s">
        <v>1452</v>
      </c>
      <c r="AC28" s="184" t="s">
        <v>1574</v>
      </c>
      <c r="AD28" s="184" t="s">
        <v>361</v>
      </c>
      <c r="AG28" s="184" t="s">
        <v>1617</v>
      </c>
      <c r="AH28" s="184" t="s">
        <v>1648</v>
      </c>
    </row>
    <row r="29" spans="1:34" x14ac:dyDescent="0.25">
      <c r="A29" s="184" t="s">
        <v>468</v>
      </c>
      <c r="C29" s="184" t="s">
        <v>627</v>
      </c>
      <c r="F29" s="188" t="s">
        <v>738</v>
      </c>
      <c r="I29" s="184" t="s">
        <v>810</v>
      </c>
      <c r="J29" s="184" t="s">
        <v>841</v>
      </c>
      <c r="M29" s="184" t="s">
        <v>963</v>
      </c>
      <c r="N29" s="184" t="s">
        <v>994</v>
      </c>
      <c r="Q29" s="184" t="s">
        <v>1116</v>
      </c>
      <c r="R29" s="184" t="s">
        <v>1147</v>
      </c>
      <c r="U29" s="184" t="s">
        <v>1269</v>
      </c>
      <c r="V29" s="184" t="s">
        <v>1300</v>
      </c>
      <c r="Y29" s="184" t="s">
        <v>1422</v>
      </c>
      <c r="Z29" s="184" t="s">
        <v>1453</v>
      </c>
      <c r="AC29" s="184" t="s">
        <v>1575</v>
      </c>
      <c r="AD29" s="184" t="s">
        <v>362</v>
      </c>
      <c r="AG29" s="184" t="s">
        <v>1618</v>
      </c>
      <c r="AH29" s="184" t="s">
        <v>1649</v>
      </c>
    </row>
    <row r="30" spans="1:34" x14ac:dyDescent="0.25">
      <c r="A30" s="184" t="s">
        <v>469</v>
      </c>
      <c r="B30" s="184" t="s">
        <v>547</v>
      </c>
      <c r="C30" s="184" t="s">
        <v>628</v>
      </c>
      <c r="F30" s="188" t="s">
        <v>739</v>
      </c>
      <c r="I30" s="184" t="s">
        <v>811</v>
      </c>
      <c r="J30" s="184" t="s">
        <v>842</v>
      </c>
      <c r="M30" s="184" t="s">
        <v>964</v>
      </c>
      <c r="N30" s="184" t="s">
        <v>995</v>
      </c>
      <c r="Q30" s="184" t="s">
        <v>1117</v>
      </c>
      <c r="R30" s="184" t="s">
        <v>1148</v>
      </c>
      <c r="U30" s="184" t="s">
        <v>1270</v>
      </c>
      <c r="V30" s="184" t="s">
        <v>1301</v>
      </c>
      <c r="Y30" s="184" t="s">
        <v>1423</v>
      </c>
      <c r="Z30" s="184" t="s">
        <v>1454</v>
      </c>
      <c r="AC30" s="184" t="s">
        <v>1576</v>
      </c>
      <c r="AD30" s="184" t="s">
        <v>363</v>
      </c>
      <c r="AG30" s="184" t="s">
        <v>1619</v>
      </c>
      <c r="AH30" s="184" t="s">
        <v>1650</v>
      </c>
    </row>
    <row r="31" spans="1:34" x14ac:dyDescent="0.25">
      <c r="A31" s="184" t="s">
        <v>470</v>
      </c>
      <c r="B31" s="184" t="s">
        <v>548</v>
      </c>
      <c r="C31" s="184" t="s">
        <v>629</v>
      </c>
      <c r="F31" s="188" t="s">
        <v>740</v>
      </c>
      <c r="I31" s="184" t="s">
        <v>812</v>
      </c>
      <c r="J31" s="184" t="s">
        <v>843</v>
      </c>
      <c r="M31" s="184" t="s">
        <v>965</v>
      </c>
      <c r="N31" s="184" t="s">
        <v>996</v>
      </c>
      <c r="Q31" s="184" t="s">
        <v>1118</v>
      </c>
      <c r="R31" s="184" t="s">
        <v>1149</v>
      </c>
      <c r="U31" s="184" t="s">
        <v>1271</v>
      </c>
      <c r="V31" s="184" t="s">
        <v>1302</v>
      </c>
      <c r="Y31" s="184" t="s">
        <v>1424</v>
      </c>
      <c r="Z31" s="184" t="s">
        <v>1455</v>
      </c>
      <c r="AC31" s="184" t="s">
        <v>1577</v>
      </c>
      <c r="AD31" s="184" t="s">
        <v>364</v>
      </c>
      <c r="AG31" s="184" t="s">
        <v>1620</v>
      </c>
      <c r="AH31" s="184" t="s">
        <v>1651</v>
      </c>
    </row>
    <row r="32" spans="1:34" x14ac:dyDescent="0.25">
      <c r="A32" s="184" t="s">
        <v>471</v>
      </c>
      <c r="B32" s="184" t="s">
        <v>549</v>
      </c>
      <c r="F32" s="188" t="s">
        <v>741</v>
      </c>
      <c r="J32" s="184" t="s">
        <v>844</v>
      </c>
      <c r="N32" s="184" t="s">
        <v>997</v>
      </c>
      <c r="R32" s="184" t="s">
        <v>1150</v>
      </c>
      <c r="V32" s="184" t="s">
        <v>1303</v>
      </c>
      <c r="Z32" s="184" t="s">
        <v>1456</v>
      </c>
      <c r="AD32" s="184" t="s">
        <v>365</v>
      </c>
      <c r="AH32" s="184" t="s">
        <v>1652</v>
      </c>
    </row>
    <row r="33" spans="1:34" x14ac:dyDescent="0.25">
      <c r="A33" s="184" t="s">
        <v>472</v>
      </c>
      <c r="C33" s="184" t="s">
        <v>630</v>
      </c>
      <c r="F33" s="188" t="s">
        <v>742</v>
      </c>
      <c r="J33" s="184" t="s">
        <v>845</v>
      </c>
      <c r="N33" s="184" t="s">
        <v>998</v>
      </c>
      <c r="R33" s="184" t="s">
        <v>1151</v>
      </c>
      <c r="V33" s="184" t="s">
        <v>1304</v>
      </c>
      <c r="Z33" s="184" t="s">
        <v>1457</v>
      </c>
      <c r="AD33" s="184" t="s">
        <v>366</v>
      </c>
      <c r="AH33" s="184" t="s">
        <v>1653</v>
      </c>
    </row>
    <row r="34" spans="1:34" x14ac:dyDescent="0.25">
      <c r="A34" s="184" t="s">
        <v>473</v>
      </c>
      <c r="B34" s="184" t="s">
        <v>550</v>
      </c>
      <c r="C34" s="184" t="s">
        <v>631</v>
      </c>
      <c r="F34" s="188" t="s">
        <v>743</v>
      </c>
      <c r="J34" s="184" t="s">
        <v>846</v>
      </c>
      <c r="N34" s="184" t="s">
        <v>999</v>
      </c>
      <c r="R34" s="184" t="s">
        <v>1152</v>
      </c>
      <c r="V34" s="184" t="s">
        <v>1305</v>
      </c>
      <c r="Z34" s="184" t="s">
        <v>1458</v>
      </c>
      <c r="AD34" s="184" t="s">
        <v>367</v>
      </c>
      <c r="AH34" s="184" t="s">
        <v>1654</v>
      </c>
    </row>
    <row r="35" spans="1:34" x14ac:dyDescent="0.25">
      <c r="A35" s="184" t="s">
        <v>474</v>
      </c>
      <c r="B35" s="184" t="s">
        <v>551</v>
      </c>
      <c r="C35" s="184" t="s">
        <v>632</v>
      </c>
      <c r="F35" s="188" t="s">
        <v>744</v>
      </c>
      <c r="J35" s="184" t="s">
        <v>847</v>
      </c>
      <c r="N35" s="184" t="s">
        <v>1000</v>
      </c>
      <c r="R35" s="184" t="s">
        <v>1153</v>
      </c>
      <c r="V35" s="184" t="s">
        <v>1306</v>
      </c>
      <c r="Z35" s="184" t="s">
        <v>1459</v>
      </c>
      <c r="AD35" s="184" t="s">
        <v>368</v>
      </c>
      <c r="AH35" s="184" t="s">
        <v>1655</v>
      </c>
    </row>
    <row r="36" spans="1:34" x14ac:dyDescent="0.25">
      <c r="A36" s="184" t="s">
        <v>475</v>
      </c>
      <c r="B36" s="184" t="s">
        <v>552</v>
      </c>
      <c r="C36" s="184" t="s">
        <v>633</v>
      </c>
      <c r="F36" s="188" t="s">
        <v>745</v>
      </c>
      <c r="J36" s="184" t="s">
        <v>848</v>
      </c>
      <c r="N36" s="184" t="s">
        <v>1001</v>
      </c>
      <c r="R36" s="184" t="s">
        <v>1154</v>
      </c>
      <c r="V36" s="184" t="s">
        <v>1307</v>
      </c>
      <c r="Z36" s="184" t="s">
        <v>1460</v>
      </c>
      <c r="AD36" s="184" t="s">
        <v>369</v>
      </c>
      <c r="AH36" s="184" t="s">
        <v>1656</v>
      </c>
    </row>
    <row r="37" spans="1:34" x14ac:dyDescent="0.25">
      <c r="A37" s="184" t="s">
        <v>476</v>
      </c>
      <c r="C37" s="184" t="s">
        <v>634</v>
      </c>
      <c r="F37" s="188" t="s">
        <v>746</v>
      </c>
      <c r="J37" s="184" t="s">
        <v>849</v>
      </c>
      <c r="N37" s="184" t="s">
        <v>1002</v>
      </c>
      <c r="R37" s="184" t="s">
        <v>1155</v>
      </c>
      <c r="V37" s="184" t="s">
        <v>1308</v>
      </c>
      <c r="Z37" s="184" t="s">
        <v>1461</v>
      </c>
      <c r="AD37" s="184" t="s">
        <v>370</v>
      </c>
      <c r="AH37" s="184" t="s">
        <v>1657</v>
      </c>
    </row>
    <row r="38" spans="1:34" x14ac:dyDescent="0.25">
      <c r="A38" s="184" t="s">
        <v>477</v>
      </c>
      <c r="B38" s="184" t="s">
        <v>553</v>
      </c>
      <c r="C38" s="184" t="s">
        <v>635</v>
      </c>
      <c r="F38" s="188" t="s">
        <v>747</v>
      </c>
      <c r="J38" s="184" t="s">
        <v>850</v>
      </c>
      <c r="N38" s="184" t="s">
        <v>1003</v>
      </c>
      <c r="R38" s="184" t="s">
        <v>1156</v>
      </c>
      <c r="V38" s="184" t="s">
        <v>1309</v>
      </c>
      <c r="Z38" s="184" t="s">
        <v>1462</v>
      </c>
      <c r="AD38" s="184" t="s">
        <v>371</v>
      </c>
      <c r="AH38" s="184" t="s">
        <v>1658</v>
      </c>
    </row>
    <row r="39" spans="1:34" x14ac:dyDescent="0.25">
      <c r="A39" s="184" t="s">
        <v>478</v>
      </c>
      <c r="B39" s="184" t="s">
        <v>554</v>
      </c>
      <c r="F39" s="188" t="s">
        <v>748</v>
      </c>
      <c r="J39" s="184" t="s">
        <v>851</v>
      </c>
      <c r="N39" s="184" t="s">
        <v>1004</v>
      </c>
      <c r="R39" s="184" t="s">
        <v>1157</v>
      </c>
      <c r="V39" s="184" t="s">
        <v>1310</v>
      </c>
      <c r="Z39" s="184" t="s">
        <v>1463</v>
      </c>
      <c r="AD39" s="184" t="s">
        <v>372</v>
      </c>
      <c r="AH39" s="184" t="s">
        <v>1659</v>
      </c>
    </row>
    <row r="40" spans="1:34" x14ac:dyDescent="0.25">
      <c r="A40" s="184" t="s">
        <v>479</v>
      </c>
      <c r="B40" s="184" t="s">
        <v>555</v>
      </c>
      <c r="C40" s="184" t="s">
        <v>636</v>
      </c>
      <c r="F40" s="188" t="s">
        <v>749</v>
      </c>
      <c r="J40" s="184" t="s">
        <v>852</v>
      </c>
      <c r="N40" s="184" t="s">
        <v>1005</v>
      </c>
      <c r="R40" s="184" t="s">
        <v>1158</v>
      </c>
      <c r="V40" s="184" t="s">
        <v>1311</v>
      </c>
      <c r="Z40" s="184" t="s">
        <v>1464</v>
      </c>
      <c r="AD40" s="184" t="s">
        <v>373</v>
      </c>
      <c r="AH40" s="184" t="s">
        <v>1660</v>
      </c>
    </row>
    <row r="41" spans="1:34" x14ac:dyDescent="0.25">
      <c r="C41" s="184" t="s">
        <v>637</v>
      </c>
      <c r="F41" s="188" t="s">
        <v>750</v>
      </c>
      <c r="J41" s="184" t="s">
        <v>853</v>
      </c>
      <c r="N41" s="184" t="s">
        <v>1006</v>
      </c>
      <c r="R41" s="184" t="s">
        <v>1159</v>
      </c>
      <c r="V41" s="184" t="s">
        <v>1312</v>
      </c>
      <c r="Z41" s="184" t="s">
        <v>1465</v>
      </c>
      <c r="AD41" s="184" t="s">
        <v>374</v>
      </c>
      <c r="AH41" s="184" t="s">
        <v>1661</v>
      </c>
    </row>
    <row r="42" spans="1:34" x14ac:dyDescent="0.25">
      <c r="A42" s="184" t="s">
        <v>480</v>
      </c>
      <c r="B42" s="184" t="s">
        <v>556</v>
      </c>
      <c r="C42" s="184" t="s">
        <v>638</v>
      </c>
      <c r="F42" s="188" t="s">
        <v>751</v>
      </c>
      <c r="J42" s="184" t="s">
        <v>854</v>
      </c>
      <c r="N42" s="184" t="s">
        <v>1007</v>
      </c>
      <c r="R42" s="184" t="s">
        <v>1160</v>
      </c>
      <c r="V42" s="184" t="s">
        <v>1313</v>
      </c>
      <c r="Z42" s="184" t="s">
        <v>1466</v>
      </c>
      <c r="AD42" s="184" t="s">
        <v>375</v>
      </c>
      <c r="AH42" s="184" t="s">
        <v>1662</v>
      </c>
    </row>
    <row r="43" spans="1:34" x14ac:dyDescent="0.25">
      <c r="A43" s="184" t="s">
        <v>481</v>
      </c>
      <c r="B43" s="184" t="s">
        <v>557</v>
      </c>
      <c r="C43" s="184" t="s">
        <v>639</v>
      </c>
      <c r="F43" s="188" t="s">
        <v>752</v>
      </c>
      <c r="J43" s="184" t="s">
        <v>855</v>
      </c>
      <c r="N43" s="184" t="s">
        <v>1008</v>
      </c>
      <c r="R43" s="184" t="s">
        <v>1161</v>
      </c>
      <c r="V43" s="184" t="s">
        <v>1314</v>
      </c>
      <c r="Z43" s="184" t="s">
        <v>1467</v>
      </c>
      <c r="AD43" s="184" t="s">
        <v>376</v>
      </c>
      <c r="AH43" s="184" t="s">
        <v>1663</v>
      </c>
    </row>
    <row r="44" spans="1:34" x14ac:dyDescent="0.25">
      <c r="A44" s="184" t="s">
        <v>482</v>
      </c>
      <c r="B44" s="184" t="s">
        <v>558</v>
      </c>
      <c r="C44" s="184" t="s">
        <v>640</v>
      </c>
      <c r="F44" s="188" t="s">
        <v>753</v>
      </c>
      <c r="J44" s="184" t="s">
        <v>856</v>
      </c>
      <c r="N44" s="184" t="s">
        <v>1009</v>
      </c>
      <c r="R44" s="184" t="s">
        <v>1162</v>
      </c>
      <c r="V44" s="184" t="s">
        <v>1315</v>
      </c>
      <c r="Z44" s="184" t="s">
        <v>1468</v>
      </c>
      <c r="AD44" s="184" t="s">
        <v>377</v>
      </c>
      <c r="AH44" s="184" t="s">
        <v>1664</v>
      </c>
    </row>
    <row r="45" spans="1:34" x14ac:dyDescent="0.25">
      <c r="A45" s="184" t="s">
        <v>483</v>
      </c>
      <c r="C45" s="184" t="s">
        <v>641</v>
      </c>
      <c r="F45" s="188" t="s">
        <v>754</v>
      </c>
      <c r="J45" s="184" t="s">
        <v>857</v>
      </c>
      <c r="N45" s="184" t="s">
        <v>1010</v>
      </c>
      <c r="R45" s="184" t="s">
        <v>1163</v>
      </c>
      <c r="V45" s="184" t="s">
        <v>1316</v>
      </c>
      <c r="Z45" s="184" t="s">
        <v>1469</v>
      </c>
      <c r="AD45" s="184" t="s">
        <v>378</v>
      </c>
      <c r="AH45" s="184" t="s">
        <v>1665</v>
      </c>
    </row>
    <row r="46" spans="1:34" x14ac:dyDescent="0.25">
      <c r="A46" s="184" t="s">
        <v>484</v>
      </c>
      <c r="B46" s="184" t="s">
        <v>559</v>
      </c>
      <c r="F46" s="188" t="s">
        <v>755</v>
      </c>
      <c r="J46" s="184" t="s">
        <v>858</v>
      </c>
      <c r="N46" s="184" t="s">
        <v>1011</v>
      </c>
      <c r="R46" s="184" t="s">
        <v>1164</v>
      </c>
      <c r="V46" s="184" t="s">
        <v>1317</v>
      </c>
      <c r="Z46" s="184" t="s">
        <v>1470</v>
      </c>
      <c r="AD46" s="184" t="s">
        <v>379</v>
      </c>
      <c r="AH46" s="184" t="s">
        <v>1666</v>
      </c>
    </row>
    <row r="47" spans="1:34" x14ac:dyDescent="0.25">
      <c r="A47" s="184" t="s">
        <v>485</v>
      </c>
      <c r="B47" s="184" t="s">
        <v>560</v>
      </c>
      <c r="C47" s="184" t="s">
        <v>642</v>
      </c>
      <c r="F47" s="188" t="s">
        <v>756</v>
      </c>
      <c r="J47" s="184" t="s">
        <v>859</v>
      </c>
      <c r="N47" s="184" t="s">
        <v>1012</v>
      </c>
      <c r="R47" s="184" t="s">
        <v>1165</v>
      </c>
      <c r="V47" s="184" t="s">
        <v>1318</v>
      </c>
      <c r="Z47" s="184" t="s">
        <v>1471</v>
      </c>
      <c r="AD47" s="184" t="s">
        <v>380</v>
      </c>
      <c r="AH47" s="184" t="s">
        <v>1667</v>
      </c>
    </row>
    <row r="48" spans="1:34" x14ac:dyDescent="0.25">
      <c r="B48" s="184" t="s">
        <v>561</v>
      </c>
      <c r="C48" s="184" t="s">
        <v>643</v>
      </c>
      <c r="F48" s="188" t="s">
        <v>757</v>
      </c>
      <c r="J48" s="184" t="s">
        <v>860</v>
      </c>
      <c r="N48" s="184" t="s">
        <v>1013</v>
      </c>
      <c r="R48" s="184" t="s">
        <v>1166</v>
      </c>
      <c r="V48" s="184" t="s">
        <v>1319</v>
      </c>
      <c r="Z48" s="184" t="s">
        <v>1472</v>
      </c>
      <c r="AD48" s="184" t="s">
        <v>381</v>
      </c>
      <c r="AH48" s="184" t="s">
        <v>1668</v>
      </c>
    </row>
    <row r="49" spans="1:34" x14ac:dyDescent="0.25">
      <c r="A49" s="184" t="s">
        <v>486</v>
      </c>
      <c r="C49" s="184" t="s">
        <v>644</v>
      </c>
      <c r="F49" s="188" t="s">
        <v>758</v>
      </c>
      <c r="J49" s="184" t="s">
        <v>861</v>
      </c>
      <c r="N49" s="184" t="s">
        <v>1014</v>
      </c>
      <c r="R49" s="184" t="s">
        <v>1167</v>
      </c>
      <c r="V49" s="184" t="s">
        <v>1320</v>
      </c>
      <c r="Z49" s="184" t="s">
        <v>1473</v>
      </c>
      <c r="AD49" s="184" t="s">
        <v>382</v>
      </c>
      <c r="AH49" s="184" t="s">
        <v>1669</v>
      </c>
    </row>
    <row r="50" spans="1:34" x14ac:dyDescent="0.25">
      <c r="A50" s="184" t="s">
        <v>487</v>
      </c>
      <c r="B50" s="184" t="s">
        <v>562</v>
      </c>
      <c r="C50" s="184" t="s">
        <v>645</v>
      </c>
      <c r="F50" s="188" t="s">
        <v>759</v>
      </c>
      <c r="J50" s="184" t="s">
        <v>862</v>
      </c>
      <c r="N50" s="184" t="s">
        <v>1015</v>
      </c>
      <c r="R50" s="184" t="s">
        <v>1168</v>
      </c>
      <c r="V50" s="184" t="s">
        <v>1321</v>
      </c>
      <c r="Z50" s="184" t="s">
        <v>1474</v>
      </c>
      <c r="AD50" s="184" t="s">
        <v>383</v>
      </c>
      <c r="AH50" s="184" t="s">
        <v>1670</v>
      </c>
    </row>
    <row r="51" spans="1:34" x14ac:dyDescent="0.25">
      <c r="A51" s="184" t="s">
        <v>488</v>
      </c>
      <c r="B51" s="184" t="s">
        <v>563</v>
      </c>
      <c r="C51" s="184" t="s">
        <v>646</v>
      </c>
      <c r="F51" s="188" t="s">
        <v>760</v>
      </c>
      <c r="J51" s="184" t="s">
        <v>863</v>
      </c>
      <c r="N51" s="184" t="s">
        <v>1016</v>
      </c>
      <c r="R51" s="184" t="s">
        <v>1169</v>
      </c>
      <c r="V51" s="184" t="s">
        <v>1322</v>
      </c>
      <c r="Z51" s="184" t="s">
        <v>1475</v>
      </c>
      <c r="AD51" s="184" t="s">
        <v>384</v>
      </c>
      <c r="AH51" s="184" t="s">
        <v>1671</v>
      </c>
    </row>
    <row r="52" spans="1:34" x14ac:dyDescent="0.25">
      <c r="A52" s="184" t="s">
        <v>489</v>
      </c>
      <c r="B52" s="184" t="s">
        <v>564</v>
      </c>
      <c r="C52" s="184" t="s">
        <v>647</v>
      </c>
      <c r="F52" s="188" t="s">
        <v>761</v>
      </c>
      <c r="J52" s="184" t="s">
        <v>864</v>
      </c>
      <c r="N52" s="184" t="s">
        <v>1017</v>
      </c>
      <c r="R52" s="184" t="s">
        <v>1170</v>
      </c>
      <c r="V52" s="184" t="s">
        <v>1323</v>
      </c>
      <c r="Z52" s="184" t="s">
        <v>1476</v>
      </c>
      <c r="AD52" s="184" t="s">
        <v>385</v>
      </c>
      <c r="AH52" s="184" t="s">
        <v>1672</v>
      </c>
    </row>
    <row r="53" spans="1:34" x14ac:dyDescent="0.25">
      <c r="A53" s="184" t="s">
        <v>490</v>
      </c>
      <c r="F53" s="188" t="s">
        <v>762</v>
      </c>
      <c r="J53" s="184" t="s">
        <v>865</v>
      </c>
      <c r="N53" s="184" t="s">
        <v>1018</v>
      </c>
      <c r="R53" s="184" t="s">
        <v>1171</v>
      </c>
      <c r="V53" s="184" t="s">
        <v>1324</v>
      </c>
      <c r="Z53" s="184" t="s">
        <v>1477</v>
      </c>
      <c r="AD53" s="184" t="s">
        <v>386</v>
      </c>
      <c r="AH53" s="184" t="s">
        <v>1673</v>
      </c>
    </row>
    <row r="54" spans="1:34" x14ac:dyDescent="0.25">
      <c r="A54" s="184" t="s">
        <v>491</v>
      </c>
      <c r="B54" s="184" t="s">
        <v>565</v>
      </c>
      <c r="C54" s="184" t="s">
        <v>648</v>
      </c>
      <c r="F54" s="188" t="s">
        <v>763</v>
      </c>
      <c r="J54" s="184" t="s">
        <v>866</v>
      </c>
      <c r="N54" s="184" t="s">
        <v>1019</v>
      </c>
      <c r="R54" s="184" t="s">
        <v>1172</v>
      </c>
      <c r="V54" s="184" t="s">
        <v>1325</v>
      </c>
      <c r="Z54" s="184" t="s">
        <v>1478</v>
      </c>
      <c r="AD54" s="184" t="s">
        <v>387</v>
      </c>
      <c r="AH54" s="184" t="s">
        <v>1674</v>
      </c>
    </row>
    <row r="55" spans="1:34" x14ac:dyDescent="0.25">
      <c r="A55" s="184" t="s">
        <v>492</v>
      </c>
      <c r="B55" s="184" t="s">
        <v>566</v>
      </c>
      <c r="C55" s="184" t="s">
        <v>649</v>
      </c>
      <c r="F55" s="188" t="s">
        <v>764</v>
      </c>
      <c r="J55" s="184" t="s">
        <v>867</v>
      </c>
      <c r="N55" s="184" t="s">
        <v>1020</v>
      </c>
      <c r="R55" s="184" t="s">
        <v>1173</v>
      </c>
      <c r="V55" s="184" t="s">
        <v>1326</v>
      </c>
      <c r="Z55" s="184" t="s">
        <v>1479</v>
      </c>
      <c r="AD55" s="184" t="s">
        <v>388</v>
      </c>
      <c r="AH55" s="184" t="s">
        <v>1675</v>
      </c>
    </row>
    <row r="56" spans="1:34" x14ac:dyDescent="0.25">
      <c r="A56" s="184" t="s">
        <v>493</v>
      </c>
      <c r="B56" s="184" t="s">
        <v>567</v>
      </c>
      <c r="C56" s="184" t="s">
        <v>650</v>
      </c>
      <c r="F56" s="188" t="s">
        <v>765</v>
      </c>
      <c r="J56" s="184" t="s">
        <v>868</v>
      </c>
      <c r="N56" s="184" t="s">
        <v>1021</v>
      </c>
      <c r="R56" s="184" t="s">
        <v>1174</v>
      </c>
      <c r="V56" s="184" t="s">
        <v>1327</v>
      </c>
      <c r="Z56" s="184" t="s">
        <v>1480</v>
      </c>
      <c r="AD56" s="184" t="s">
        <v>389</v>
      </c>
      <c r="AH56" s="184" t="s">
        <v>1676</v>
      </c>
    </row>
    <row r="57" spans="1:34" x14ac:dyDescent="0.25">
      <c r="B57" s="184" t="s">
        <v>568</v>
      </c>
      <c r="C57" s="184" t="s">
        <v>651</v>
      </c>
      <c r="F57" s="188" t="s">
        <v>766</v>
      </c>
      <c r="J57" s="184" t="s">
        <v>869</v>
      </c>
      <c r="N57" s="184" t="s">
        <v>1022</v>
      </c>
      <c r="R57" s="184" t="s">
        <v>1175</v>
      </c>
      <c r="V57" s="184" t="s">
        <v>1328</v>
      </c>
      <c r="Z57" s="184" t="s">
        <v>1481</v>
      </c>
      <c r="AD57" s="184" t="s">
        <v>390</v>
      </c>
      <c r="AH57" s="184" t="s">
        <v>1677</v>
      </c>
    </row>
    <row r="58" spans="1:34" x14ac:dyDescent="0.25">
      <c r="A58" s="184" t="s">
        <v>494</v>
      </c>
      <c r="C58" s="184" t="s">
        <v>652</v>
      </c>
      <c r="F58" s="188" t="s">
        <v>767</v>
      </c>
      <c r="J58" s="184" t="s">
        <v>870</v>
      </c>
      <c r="N58" s="184" t="s">
        <v>1023</v>
      </c>
      <c r="R58" s="184" t="s">
        <v>1176</v>
      </c>
      <c r="V58" s="184" t="s">
        <v>1329</v>
      </c>
      <c r="Z58" s="184" t="s">
        <v>1482</v>
      </c>
      <c r="AD58" s="184" t="s">
        <v>391</v>
      </c>
      <c r="AH58" s="184" t="s">
        <v>1678</v>
      </c>
    </row>
    <row r="59" spans="1:34" x14ac:dyDescent="0.25">
      <c r="A59" s="184" t="s">
        <v>495</v>
      </c>
      <c r="B59" s="184" t="s">
        <v>569</v>
      </c>
      <c r="C59" s="184" t="s">
        <v>653</v>
      </c>
      <c r="F59" s="188" t="s">
        <v>768</v>
      </c>
      <c r="J59" s="184" t="s">
        <v>871</v>
      </c>
      <c r="N59" s="184" t="s">
        <v>1024</v>
      </c>
      <c r="R59" s="184" t="s">
        <v>1177</v>
      </c>
      <c r="V59" s="184" t="s">
        <v>1330</v>
      </c>
      <c r="Z59" s="184" t="s">
        <v>1483</v>
      </c>
      <c r="AD59" s="184" t="s">
        <v>392</v>
      </c>
      <c r="AH59" s="184" t="s">
        <v>1679</v>
      </c>
    </row>
    <row r="60" spans="1:34" x14ac:dyDescent="0.25">
      <c r="A60" s="184" t="s">
        <v>496</v>
      </c>
      <c r="B60" s="184" t="s">
        <v>570</v>
      </c>
      <c r="F60" s="188" t="s">
        <v>769</v>
      </c>
      <c r="J60" s="184" t="s">
        <v>872</v>
      </c>
      <c r="N60" s="184" t="s">
        <v>1025</v>
      </c>
      <c r="R60" s="184" t="s">
        <v>1178</v>
      </c>
      <c r="V60" s="184" t="s">
        <v>1331</v>
      </c>
      <c r="Z60" s="184" t="s">
        <v>1484</v>
      </c>
      <c r="AD60" s="184" t="s">
        <v>393</v>
      </c>
      <c r="AH60" s="184" t="s">
        <v>1680</v>
      </c>
    </row>
    <row r="61" spans="1:34" x14ac:dyDescent="0.25">
      <c r="B61" s="184" t="s">
        <v>571</v>
      </c>
      <c r="C61" s="185" t="s">
        <v>654</v>
      </c>
      <c r="J61" s="184" t="s">
        <v>873</v>
      </c>
      <c r="N61" s="184" t="s">
        <v>1026</v>
      </c>
      <c r="R61" s="184" t="s">
        <v>1179</v>
      </c>
      <c r="V61" s="184" t="s">
        <v>1332</v>
      </c>
      <c r="Z61" s="184" t="s">
        <v>1485</v>
      </c>
      <c r="AD61" s="184" t="s">
        <v>394</v>
      </c>
      <c r="AH61" s="184" t="s">
        <v>1681</v>
      </c>
    </row>
    <row r="62" spans="1:34" x14ac:dyDescent="0.25">
      <c r="A62" s="184" t="s">
        <v>497</v>
      </c>
      <c r="B62" s="184" t="s">
        <v>572</v>
      </c>
      <c r="C62" s="185" t="s">
        <v>655</v>
      </c>
      <c r="J62" s="184" t="s">
        <v>874</v>
      </c>
      <c r="N62" s="184" t="s">
        <v>1027</v>
      </c>
      <c r="R62" s="184" t="s">
        <v>1180</v>
      </c>
      <c r="V62" s="184" t="s">
        <v>1333</v>
      </c>
      <c r="Z62" s="184" t="s">
        <v>1486</v>
      </c>
      <c r="AD62" s="184" t="s">
        <v>395</v>
      </c>
      <c r="AH62" s="184" t="s">
        <v>1682</v>
      </c>
    </row>
    <row r="63" spans="1:34" x14ac:dyDescent="0.25">
      <c r="A63" s="184" t="s">
        <v>498</v>
      </c>
      <c r="B63" s="184" t="s">
        <v>573</v>
      </c>
      <c r="C63" s="186" t="s">
        <v>656</v>
      </c>
      <c r="J63" s="184" t="s">
        <v>875</v>
      </c>
      <c r="N63" s="184" t="s">
        <v>1028</v>
      </c>
      <c r="R63" s="184" t="s">
        <v>1181</v>
      </c>
      <c r="V63" s="184" t="s">
        <v>1334</v>
      </c>
      <c r="Z63" s="184" t="s">
        <v>1487</v>
      </c>
      <c r="AD63" s="184" t="s">
        <v>396</v>
      </c>
      <c r="AH63" s="184" t="s">
        <v>1683</v>
      </c>
    </row>
    <row r="64" spans="1:34" x14ac:dyDescent="0.25">
      <c r="A64" s="184" t="s">
        <v>499</v>
      </c>
      <c r="B64" s="184" t="s">
        <v>574</v>
      </c>
      <c r="C64" s="186" t="s">
        <v>657</v>
      </c>
      <c r="J64" s="184" t="s">
        <v>876</v>
      </c>
      <c r="N64" s="184" t="s">
        <v>1029</v>
      </c>
      <c r="R64" s="184" t="s">
        <v>1182</v>
      </c>
      <c r="V64" s="184" t="s">
        <v>1335</v>
      </c>
      <c r="Z64" s="184" t="s">
        <v>1488</v>
      </c>
      <c r="AD64" s="184" t="s">
        <v>397</v>
      </c>
      <c r="AH64" s="184" t="s">
        <v>1684</v>
      </c>
    </row>
    <row r="65" spans="1:34" x14ac:dyDescent="0.25">
      <c r="A65" s="184" t="s">
        <v>500</v>
      </c>
      <c r="C65" s="187" t="s">
        <v>658</v>
      </c>
      <c r="J65" s="184" t="s">
        <v>877</v>
      </c>
      <c r="N65" s="184" t="s">
        <v>1030</v>
      </c>
      <c r="R65" s="184" t="s">
        <v>1183</v>
      </c>
      <c r="V65" s="184" t="s">
        <v>1336</v>
      </c>
      <c r="Z65" s="184" t="s">
        <v>1489</v>
      </c>
      <c r="AD65" s="184" t="s">
        <v>398</v>
      </c>
      <c r="AH65" s="184" t="s">
        <v>1685</v>
      </c>
    </row>
    <row r="66" spans="1:34" x14ac:dyDescent="0.25">
      <c r="B66" s="184" t="s">
        <v>575</v>
      </c>
      <c r="C66" s="186" t="s">
        <v>659</v>
      </c>
      <c r="J66" s="184" t="s">
        <v>878</v>
      </c>
      <c r="N66" s="184" t="s">
        <v>1031</v>
      </c>
      <c r="R66" s="184" t="s">
        <v>1184</v>
      </c>
      <c r="V66" s="184" t="s">
        <v>1337</v>
      </c>
      <c r="Z66" s="184" t="s">
        <v>1490</v>
      </c>
      <c r="AD66" s="184" t="s">
        <v>399</v>
      </c>
      <c r="AH66" s="184" t="s">
        <v>1686</v>
      </c>
    </row>
    <row r="67" spans="1:34" x14ac:dyDescent="0.25">
      <c r="A67" s="184" t="s">
        <v>501</v>
      </c>
      <c r="B67" s="184" t="s">
        <v>576</v>
      </c>
      <c r="C67" s="185" t="s">
        <v>660</v>
      </c>
      <c r="J67" s="184" t="s">
        <v>879</v>
      </c>
      <c r="N67" s="184" t="s">
        <v>1032</v>
      </c>
      <c r="R67" s="184" t="s">
        <v>1185</v>
      </c>
      <c r="V67" s="184" t="s">
        <v>1338</v>
      </c>
      <c r="Z67" s="184" t="s">
        <v>1491</v>
      </c>
      <c r="AD67" s="184" t="s">
        <v>400</v>
      </c>
      <c r="AH67" s="184" t="s">
        <v>1687</v>
      </c>
    </row>
    <row r="68" spans="1:34" x14ac:dyDescent="0.25">
      <c r="A68" s="184" t="s">
        <v>502</v>
      </c>
      <c r="B68" s="184" t="s">
        <v>577</v>
      </c>
      <c r="C68" s="185" t="s">
        <v>661</v>
      </c>
      <c r="J68" s="184" t="s">
        <v>880</v>
      </c>
      <c r="N68" s="184" t="s">
        <v>1033</v>
      </c>
      <c r="R68" s="184" t="s">
        <v>1186</v>
      </c>
      <c r="V68" s="184" t="s">
        <v>1339</v>
      </c>
      <c r="Z68" s="184" t="s">
        <v>1492</v>
      </c>
      <c r="AD68" s="184" t="s">
        <v>401</v>
      </c>
      <c r="AH68" s="184" t="s">
        <v>1688</v>
      </c>
    </row>
    <row r="69" spans="1:34" x14ac:dyDescent="0.25">
      <c r="A69" s="184" t="s">
        <v>503</v>
      </c>
      <c r="B69" s="184" t="s">
        <v>578</v>
      </c>
      <c r="C69" s="185" t="s">
        <v>662</v>
      </c>
      <c r="J69" s="184" t="s">
        <v>881</v>
      </c>
      <c r="N69" s="184" t="s">
        <v>1034</v>
      </c>
      <c r="R69" s="184" t="s">
        <v>1187</v>
      </c>
      <c r="V69" s="184" t="s">
        <v>1340</v>
      </c>
      <c r="Z69" s="184" t="s">
        <v>1493</v>
      </c>
      <c r="AD69" s="184" t="s">
        <v>402</v>
      </c>
      <c r="AH69" s="184" t="s">
        <v>1689</v>
      </c>
    </row>
    <row r="70" spans="1:34" x14ac:dyDescent="0.25">
      <c r="A70" s="184" t="s">
        <v>504</v>
      </c>
      <c r="C70" s="185" t="s">
        <v>663</v>
      </c>
      <c r="J70" s="184" t="s">
        <v>882</v>
      </c>
      <c r="N70" s="184" t="s">
        <v>1035</v>
      </c>
      <c r="R70" s="184" t="s">
        <v>1188</v>
      </c>
      <c r="V70" s="184" t="s">
        <v>1341</v>
      </c>
      <c r="Z70" s="184" t="s">
        <v>1494</v>
      </c>
      <c r="AD70" s="184" t="s">
        <v>403</v>
      </c>
      <c r="AH70" s="184" t="s">
        <v>1690</v>
      </c>
    </row>
    <row r="71" spans="1:34" x14ac:dyDescent="0.25">
      <c r="A71" s="184" t="s">
        <v>505</v>
      </c>
      <c r="B71" s="184" t="s">
        <v>579</v>
      </c>
      <c r="C71" s="185" t="s">
        <v>664</v>
      </c>
      <c r="J71" s="184" t="s">
        <v>883</v>
      </c>
      <c r="N71" s="184" t="s">
        <v>1036</v>
      </c>
      <c r="R71" s="184" t="s">
        <v>1189</v>
      </c>
      <c r="V71" s="184" t="s">
        <v>1342</v>
      </c>
      <c r="Z71" s="184" t="s">
        <v>1495</v>
      </c>
      <c r="AD71" s="184" t="s">
        <v>404</v>
      </c>
      <c r="AH71" s="184" t="s">
        <v>1691</v>
      </c>
    </row>
    <row r="72" spans="1:34" x14ac:dyDescent="0.25">
      <c r="A72" s="184" t="s">
        <v>506</v>
      </c>
      <c r="B72" s="184" t="s">
        <v>580</v>
      </c>
      <c r="C72" s="185" t="s">
        <v>665</v>
      </c>
      <c r="J72" s="184" t="s">
        <v>884</v>
      </c>
      <c r="N72" s="184" t="s">
        <v>1037</v>
      </c>
      <c r="R72" s="184" t="s">
        <v>1190</v>
      </c>
      <c r="V72" s="184" t="s">
        <v>1343</v>
      </c>
      <c r="Z72" s="184" t="s">
        <v>1496</v>
      </c>
      <c r="AD72" s="184" t="s">
        <v>405</v>
      </c>
      <c r="AH72" s="184" t="s">
        <v>1692</v>
      </c>
    </row>
    <row r="73" spans="1:34" x14ac:dyDescent="0.25">
      <c r="B73" s="184" t="s">
        <v>581</v>
      </c>
      <c r="C73" s="185" t="s">
        <v>666</v>
      </c>
      <c r="J73" s="184" t="s">
        <v>885</v>
      </c>
      <c r="N73" s="184" t="s">
        <v>1038</v>
      </c>
      <c r="R73" s="184" t="s">
        <v>1191</v>
      </c>
      <c r="V73" s="184" t="s">
        <v>1344</v>
      </c>
      <c r="Z73" s="184" t="s">
        <v>1497</v>
      </c>
      <c r="AD73" s="184" t="s">
        <v>406</v>
      </c>
      <c r="AH73" s="184" t="s">
        <v>1693</v>
      </c>
    </row>
    <row r="74" spans="1:34" x14ac:dyDescent="0.25">
      <c r="A74" s="184" t="s">
        <v>507</v>
      </c>
      <c r="B74" s="184" t="s">
        <v>582</v>
      </c>
      <c r="C74" s="185" t="s">
        <v>667</v>
      </c>
      <c r="J74" s="184" t="s">
        <v>886</v>
      </c>
      <c r="N74" s="184" t="s">
        <v>1039</v>
      </c>
      <c r="R74" s="184" t="s">
        <v>1192</v>
      </c>
      <c r="V74" s="184" t="s">
        <v>1345</v>
      </c>
      <c r="Z74" s="184" t="s">
        <v>1498</v>
      </c>
      <c r="AD74" s="184" t="s">
        <v>407</v>
      </c>
      <c r="AH74" s="184" t="s">
        <v>1694</v>
      </c>
    </row>
    <row r="75" spans="1:34" x14ac:dyDescent="0.25">
      <c r="A75" s="184" t="s">
        <v>508</v>
      </c>
      <c r="B75" s="184" t="s">
        <v>583</v>
      </c>
      <c r="J75" s="184" t="s">
        <v>887</v>
      </c>
      <c r="N75" s="184" t="s">
        <v>1040</v>
      </c>
      <c r="R75" s="184" t="s">
        <v>1193</v>
      </c>
      <c r="V75" s="184" t="s">
        <v>1346</v>
      </c>
      <c r="Z75" s="184" t="s">
        <v>1499</v>
      </c>
      <c r="AD75" s="184" t="s">
        <v>408</v>
      </c>
      <c r="AH75" s="184" t="s">
        <v>1695</v>
      </c>
    </row>
    <row r="76" spans="1:34" x14ac:dyDescent="0.25">
      <c r="A76" s="184" t="s">
        <v>509</v>
      </c>
      <c r="B76" s="184" t="s">
        <v>584</v>
      </c>
      <c r="C76" s="185" t="s">
        <v>668</v>
      </c>
      <c r="J76" s="184" t="s">
        <v>888</v>
      </c>
      <c r="N76" s="184" t="s">
        <v>1041</v>
      </c>
      <c r="R76" s="184" t="s">
        <v>1194</v>
      </c>
      <c r="V76" s="184" t="s">
        <v>1347</v>
      </c>
      <c r="Z76" s="184" t="s">
        <v>1500</v>
      </c>
      <c r="AD76" s="184" t="s">
        <v>409</v>
      </c>
      <c r="AH76" s="184" t="s">
        <v>1696</v>
      </c>
    </row>
    <row r="77" spans="1:34" x14ac:dyDescent="0.25">
      <c r="C77" s="185" t="s">
        <v>669</v>
      </c>
      <c r="J77" s="184" t="s">
        <v>889</v>
      </c>
      <c r="N77" s="184" t="s">
        <v>1042</v>
      </c>
      <c r="R77" s="184" t="s">
        <v>1195</v>
      </c>
      <c r="V77" s="184" t="s">
        <v>1348</v>
      </c>
      <c r="Z77" s="184" t="s">
        <v>1501</v>
      </c>
      <c r="AD77" s="184" t="s">
        <v>410</v>
      </c>
      <c r="AH77" s="184" t="s">
        <v>1697</v>
      </c>
    </row>
    <row r="78" spans="1:34" x14ac:dyDescent="0.25">
      <c r="A78" s="184" t="s">
        <v>510</v>
      </c>
      <c r="B78" s="184" t="s">
        <v>585</v>
      </c>
      <c r="C78" s="186" t="s">
        <v>670</v>
      </c>
      <c r="J78" s="184" t="s">
        <v>890</v>
      </c>
      <c r="N78" s="184" t="s">
        <v>1043</v>
      </c>
      <c r="R78" s="184" t="s">
        <v>1196</v>
      </c>
      <c r="V78" s="184" t="s">
        <v>1349</v>
      </c>
      <c r="Z78" s="184" t="s">
        <v>1502</v>
      </c>
      <c r="AD78" s="184" t="s">
        <v>411</v>
      </c>
      <c r="AH78" s="184" t="s">
        <v>1698</v>
      </c>
    </row>
    <row r="79" spans="1:34" x14ac:dyDescent="0.25">
      <c r="A79" s="184" t="s">
        <v>511</v>
      </c>
      <c r="B79" s="184" t="s">
        <v>586</v>
      </c>
      <c r="C79" s="186" t="s">
        <v>671</v>
      </c>
      <c r="J79" s="184" t="s">
        <v>891</v>
      </c>
      <c r="N79" s="184" t="s">
        <v>1044</v>
      </c>
      <c r="R79" s="184" t="s">
        <v>1197</v>
      </c>
      <c r="V79" s="184" t="s">
        <v>1350</v>
      </c>
      <c r="Z79" s="184" t="s">
        <v>1503</v>
      </c>
      <c r="AD79" s="184" t="s">
        <v>412</v>
      </c>
      <c r="AH79" s="184" t="s">
        <v>1699</v>
      </c>
    </row>
    <row r="80" spans="1:34" x14ac:dyDescent="0.25">
      <c r="A80" s="184" t="s">
        <v>512</v>
      </c>
      <c r="B80" s="184" t="s">
        <v>587</v>
      </c>
      <c r="C80" s="187" t="s">
        <v>672</v>
      </c>
      <c r="J80" s="184" t="s">
        <v>892</v>
      </c>
      <c r="N80" s="184" t="s">
        <v>1045</v>
      </c>
      <c r="R80" s="184" t="s">
        <v>1198</v>
      </c>
      <c r="V80" s="184" t="s">
        <v>1351</v>
      </c>
      <c r="Z80" s="184" t="s">
        <v>1504</v>
      </c>
      <c r="AD80" s="184" t="s">
        <v>413</v>
      </c>
      <c r="AH80" s="184" t="s">
        <v>1700</v>
      </c>
    </row>
    <row r="81" spans="1:34" x14ac:dyDescent="0.25">
      <c r="A81" s="184" t="s">
        <v>513</v>
      </c>
      <c r="B81" s="184" t="s">
        <v>588</v>
      </c>
      <c r="C81" s="186" t="s">
        <v>673</v>
      </c>
      <c r="J81" s="184" t="s">
        <v>893</v>
      </c>
      <c r="N81" s="184" t="s">
        <v>1046</v>
      </c>
      <c r="R81" s="184" t="s">
        <v>1199</v>
      </c>
      <c r="V81" s="184" t="s">
        <v>1352</v>
      </c>
      <c r="Z81" s="184" t="s">
        <v>1505</v>
      </c>
      <c r="AD81" s="184" t="s">
        <v>414</v>
      </c>
      <c r="AH81" s="184" t="s">
        <v>1701</v>
      </c>
    </row>
    <row r="82" spans="1:34" x14ac:dyDescent="0.25">
      <c r="A82" s="184" t="s">
        <v>514</v>
      </c>
      <c r="B82" s="184" t="s">
        <v>589</v>
      </c>
      <c r="C82" s="185" t="s">
        <v>674</v>
      </c>
      <c r="J82" s="184" t="s">
        <v>894</v>
      </c>
      <c r="N82" s="184" t="s">
        <v>1047</v>
      </c>
      <c r="R82" s="184" t="s">
        <v>1200</v>
      </c>
      <c r="V82" s="184" t="s">
        <v>1353</v>
      </c>
      <c r="Z82" s="184" t="s">
        <v>1506</v>
      </c>
      <c r="AD82" s="184" t="s">
        <v>415</v>
      </c>
      <c r="AH82" s="184" t="s">
        <v>1702</v>
      </c>
    </row>
    <row r="83" spans="1:34" x14ac:dyDescent="0.25">
      <c r="A83" s="184" t="s">
        <v>515</v>
      </c>
      <c r="B83" s="184" t="s">
        <v>590</v>
      </c>
      <c r="C83" s="185" t="s">
        <v>675</v>
      </c>
      <c r="J83" s="184" t="s">
        <v>895</v>
      </c>
      <c r="N83" s="184" t="s">
        <v>1048</v>
      </c>
      <c r="R83" s="184" t="s">
        <v>1201</v>
      </c>
      <c r="V83" s="184" t="s">
        <v>1354</v>
      </c>
      <c r="Z83" s="184" t="s">
        <v>1507</v>
      </c>
      <c r="AD83" s="184" t="s">
        <v>416</v>
      </c>
      <c r="AH83" s="184" t="s">
        <v>1703</v>
      </c>
    </row>
    <row r="84" spans="1:34" x14ac:dyDescent="0.25">
      <c r="B84" s="184" t="s">
        <v>591</v>
      </c>
      <c r="C84" s="185" t="s">
        <v>676</v>
      </c>
      <c r="J84" s="184" t="s">
        <v>896</v>
      </c>
      <c r="N84" s="184" t="s">
        <v>1049</v>
      </c>
      <c r="R84" s="184" t="s">
        <v>1202</v>
      </c>
      <c r="V84" s="184" t="s">
        <v>1355</v>
      </c>
      <c r="Z84" s="184" t="s">
        <v>1508</v>
      </c>
      <c r="AD84" s="184" t="s">
        <v>417</v>
      </c>
      <c r="AH84" s="184" t="s">
        <v>1704</v>
      </c>
    </row>
    <row r="85" spans="1:34" x14ac:dyDescent="0.25">
      <c r="A85" s="184" t="s">
        <v>516</v>
      </c>
      <c r="B85" s="184" t="s">
        <v>592</v>
      </c>
      <c r="C85" s="185" t="s">
        <v>677</v>
      </c>
      <c r="J85" s="184" t="s">
        <v>897</v>
      </c>
      <c r="N85" s="184" t="s">
        <v>1050</v>
      </c>
      <c r="R85" s="184" t="s">
        <v>1203</v>
      </c>
      <c r="V85" s="184" t="s">
        <v>1356</v>
      </c>
      <c r="Z85" s="184" t="s">
        <v>1509</v>
      </c>
      <c r="AD85" s="184" t="s">
        <v>418</v>
      </c>
      <c r="AH85" s="184" t="s">
        <v>1705</v>
      </c>
    </row>
    <row r="86" spans="1:34" x14ac:dyDescent="0.25">
      <c r="A86" s="184" t="s">
        <v>517</v>
      </c>
      <c r="C86" s="185" t="s">
        <v>678</v>
      </c>
      <c r="J86" s="184" t="s">
        <v>898</v>
      </c>
      <c r="N86" s="184" t="s">
        <v>1051</v>
      </c>
      <c r="R86" s="184" t="s">
        <v>1204</v>
      </c>
      <c r="V86" s="184" t="s">
        <v>1357</v>
      </c>
      <c r="Z86" s="184" t="s">
        <v>1510</v>
      </c>
      <c r="AD86" s="184" t="s">
        <v>419</v>
      </c>
      <c r="AH86" s="184" t="s">
        <v>1706</v>
      </c>
    </row>
    <row r="87" spans="1:34" x14ac:dyDescent="0.25">
      <c r="A87" s="184" t="s">
        <v>518</v>
      </c>
      <c r="B87" s="184" t="s">
        <v>593</v>
      </c>
      <c r="C87" s="185" t="s">
        <v>679</v>
      </c>
      <c r="J87" s="184" t="s">
        <v>899</v>
      </c>
      <c r="N87" s="184" t="s">
        <v>1052</v>
      </c>
      <c r="R87" s="184" t="s">
        <v>1205</v>
      </c>
      <c r="V87" s="184" t="s">
        <v>1358</v>
      </c>
      <c r="Z87" s="184" t="s">
        <v>1511</v>
      </c>
      <c r="AD87" s="184" t="s">
        <v>420</v>
      </c>
      <c r="AH87" s="184" t="s">
        <v>1707</v>
      </c>
    </row>
    <row r="88" spans="1:34" x14ac:dyDescent="0.25">
      <c r="A88" s="184" t="s">
        <v>519</v>
      </c>
      <c r="B88" s="184" t="s">
        <v>594</v>
      </c>
      <c r="C88" s="185" t="s">
        <v>680</v>
      </c>
      <c r="J88" s="184" t="s">
        <v>900</v>
      </c>
      <c r="N88" s="184" t="s">
        <v>1053</v>
      </c>
      <c r="R88" s="184" t="s">
        <v>1206</v>
      </c>
      <c r="V88" s="184" t="s">
        <v>1359</v>
      </c>
      <c r="Z88" s="184" t="s">
        <v>1512</v>
      </c>
      <c r="AD88" s="184" t="s">
        <v>421</v>
      </c>
      <c r="AH88" s="184" t="s">
        <v>1708</v>
      </c>
    </row>
    <row r="89" spans="1:34" x14ac:dyDescent="0.25">
      <c r="A89" s="184" t="s">
        <v>520</v>
      </c>
      <c r="B89" s="184" t="s">
        <v>595</v>
      </c>
      <c r="C89" s="185" t="s">
        <v>681</v>
      </c>
      <c r="J89" s="184" t="s">
        <v>901</v>
      </c>
      <c r="N89" s="184" t="s">
        <v>1054</v>
      </c>
      <c r="R89" s="184" t="s">
        <v>1207</v>
      </c>
      <c r="V89" s="184" t="s">
        <v>1360</v>
      </c>
      <c r="Z89" s="184" t="s">
        <v>1513</v>
      </c>
      <c r="AD89" s="184" t="s">
        <v>422</v>
      </c>
      <c r="AH89" s="184" t="s">
        <v>1709</v>
      </c>
    </row>
    <row r="90" spans="1:34" x14ac:dyDescent="0.25">
      <c r="B90" s="184" t="s">
        <v>596</v>
      </c>
      <c r="J90" s="184" t="s">
        <v>902</v>
      </c>
      <c r="N90" s="184" t="s">
        <v>1055</v>
      </c>
      <c r="R90" s="184" t="s">
        <v>1208</v>
      </c>
      <c r="V90" s="184" t="s">
        <v>1361</v>
      </c>
      <c r="Z90" s="184" t="s">
        <v>1514</v>
      </c>
      <c r="AD90" s="184" t="s">
        <v>423</v>
      </c>
      <c r="AH90" s="184" t="s">
        <v>1710</v>
      </c>
    </row>
    <row r="91" spans="1:34" x14ac:dyDescent="0.25">
      <c r="B91" s="184" t="s">
        <v>597</v>
      </c>
      <c r="C91" s="185" t="s">
        <v>682</v>
      </c>
      <c r="J91" s="184" t="s">
        <v>903</v>
      </c>
      <c r="N91" s="184" t="s">
        <v>1056</v>
      </c>
      <c r="R91" s="184" t="s">
        <v>1209</v>
      </c>
      <c r="V91" s="184" t="s">
        <v>1362</v>
      </c>
      <c r="Z91" s="184" t="s">
        <v>1515</v>
      </c>
      <c r="AD91" s="184" t="s">
        <v>424</v>
      </c>
      <c r="AH91" s="184" t="s">
        <v>1711</v>
      </c>
    </row>
    <row r="92" spans="1:34" x14ac:dyDescent="0.25">
      <c r="B92" s="184" t="s">
        <v>598</v>
      </c>
      <c r="C92" s="185" t="s">
        <v>683</v>
      </c>
      <c r="J92" s="184" t="s">
        <v>904</v>
      </c>
      <c r="N92" s="184" t="s">
        <v>1057</v>
      </c>
      <c r="R92" s="184" t="s">
        <v>1210</v>
      </c>
      <c r="V92" s="184" t="s">
        <v>1363</v>
      </c>
      <c r="Z92" s="184" t="s">
        <v>1516</v>
      </c>
      <c r="AD92" s="184" t="s">
        <v>425</v>
      </c>
      <c r="AH92" s="184" t="s">
        <v>1712</v>
      </c>
    </row>
    <row r="93" spans="1:34" x14ac:dyDescent="0.25">
      <c r="B93" s="184" t="s">
        <v>599</v>
      </c>
      <c r="C93" s="186" t="s">
        <v>684</v>
      </c>
      <c r="J93" s="184" t="s">
        <v>905</v>
      </c>
      <c r="N93" s="184" t="s">
        <v>1058</v>
      </c>
      <c r="R93" s="184" t="s">
        <v>1211</v>
      </c>
      <c r="V93" s="184" t="s">
        <v>1364</v>
      </c>
      <c r="Z93" s="184" t="s">
        <v>1517</v>
      </c>
      <c r="AD93" s="184" t="s">
        <v>426</v>
      </c>
      <c r="AH93" s="184" t="s">
        <v>1713</v>
      </c>
    </row>
    <row r="94" spans="1:34" x14ac:dyDescent="0.25">
      <c r="C94" s="186" t="s">
        <v>685</v>
      </c>
      <c r="J94" s="184" t="s">
        <v>906</v>
      </c>
      <c r="N94" s="184" t="s">
        <v>1059</v>
      </c>
      <c r="R94" s="184" t="s">
        <v>1212</v>
      </c>
      <c r="V94" s="184" t="s">
        <v>1365</v>
      </c>
      <c r="Z94" s="184" t="s">
        <v>1518</v>
      </c>
      <c r="AD94" s="184" t="s">
        <v>427</v>
      </c>
      <c r="AH94" s="184" t="s">
        <v>1714</v>
      </c>
    </row>
    <row r="95" spans="1:34" x14ac:dyDescent="0.25">
      <c r="B95" s="184" t="s">
        <v>600</v>
      </c>
      <c r="C95" s="187" t="s">
        <v>686</v>
      </c>
      <c r="J95" s="184" t="s">
        <v>907</v>
      </c>
      <c r="N95" s="184" t="s">
        <v>1060</v>
      </c>
      <c r="R95" s="184" t="s">
        <v>1213</v>
      </c>
      <c r="V95" s="184" t="s">
        <v>1366</v>
      </c>
      <c r="Z95" s="184" t="s">
        <v>1519</v>
      </c>
      <c r="AD95" s="184" t="s">
        <v>428</v>
      </c>
      <c r="AH95" s="184" t="s">
        <v>1715</v>
      </c>
    </row>
    <row r="96" spans="1:34" x14ac:dyDescent="0.25">
      <c r="B96" s="184" t="s">
        <v>601</v>
      </c>
      <c r="C96" s="186" t="s">
        <v>687</v>
      </c>
      <c r="J96" s="184" t="s">
        <v>908</v>
      </c>
      <c r="N96" s="184" t="s">
        <v>1061</v>
      </c>
      <c r="R96" s="184" t="s">
        <v>1214</v>
      </c>
      <c r="V96" s="184" t="s">
        <v>1367</v>
      </c>
      <c r="Z96" s="184" t="s">
        <v>1520</v>
      </c>
      <c r="AD96" s="184" t="s">
        <v>429</v>
      </c>
      <c r="AH96" s="184" t="s">
        <v>1716</v>
      </c>
    </row>
    <row r="97" spans="2:34" x14ac:dyDescent="0.25">
      <c r="B97" s="184" t="s">
        <v>602</v>
      </c>
      <c r="C97" s="185" t="s">
        <v>688</v>
      </c>
      <c r="J97" s="184" t="s">
        <v>909</v>
      </c>
      <c r="N97" s="184" t="s">
        <v>1062</v>
      </c>
      <c r="R97" s="184" t="s">
        <v>1215</v>
      </c>
      <c r="V97" s="184" t="s">
        <v>1368</v>
      </c>
      <c r="Z97" s="184" t="s">
        <v>1521</v>
      </c>
      <c r="AD97" s="184" t="s">
        <v>430</v>
      </c>
      <c r="AH97" s="184" t="s">
        <v>1717</v>
      </c>
    </row>
    <row r="98" spans="2:34" x14ac:dyDescent="0.25">
      <c r="C98" s="185" t="s">
        <v>689</v>
      </c>
      <c r="J98" s="184" t="s">
        <v>910</v>
      </c>
      <c r="N98" s="184" t="s">
        <v>1063</v>
      </c>
      <c r="R98" s="184" t="s">
        <v>1216</v>
      </c>
      <c r="V98" s="184" t="s">
        <v>1369</v>
      </c>
      <c r="Z98" s="184" t="s">
        <v>1522</v>
      </c>
      <c r="AD98" s="184" t="s">
        <v>431</v>
      </c>
      <c r="AH98" s="184" t="s">
        <v>1718</v>
      </c>
    </row>
    <row r="99" spans="2:34" x14ac:dyDescent="0.25">
      <c r="C99" s="185" t="s">
        <v>690</v>
      </c>
      <c r="J99" s="184" t="s">
        <v>911</v>
      </c>
      <c r="N99" s="184" t="s">
        <v>1064</v>
      </c>
      <c r="R99" s="184" t="s">
        <v>1217</v>
      </c>
      <c r="V99" s="184" t="s">
        <v>1370</v>
      </c>
      <c r="Z99" s="184" t="s">
        <v>1523</v>
      </c>
      <c r="AD99" s="184" t="s">
        <v>432</v>
      </c>
      <c r="AH99" s="184" t="s">
        <v>1719</v>
      </c>
    </row>
    <row r="100" spans="2:34" x14ac:dyDescent="0.25">
      <c r="C100" s="185" t="s">
        <v>691</v>
      </c>
      <c r="J100" s="184" t="s">
        <v>912</v>
      </c>
      <c r="N100" s="184" t="s">
        <v>1065</v>
      </c>
      <c r="R100" s="184" t="s">
        <v>1218</v>
      </c>
      <c r="V100" s="184" t="s">
        <v>1371</v>
      </c>
      <c r="Z100" s="184" t="s">
        <v>1524</v>
      </c>
      <c r="AD100" s="184" t="s">
        <v>433</v>
      </c>
      <c r="AH100" s="184" t="s">
        <v>1720</v>
      </c>
    </row>
    <row r="101" spans="2:34" x14ac:dyDescent="0.25">
      <c r="C101" s="185" t="s">
        <v>692</v>
      </c>
      <c r="J101" s="184" t="s">
        <v>913</v>
      </c>
      <c r="N101" s="184" t="s">
        <v>1066</v>
      </c>
      <c r="R101" s="184" t="s">
        <v>1219</v>
      </c>
      <c r="V101" s="184" t="s">
        <v>1372</v>
      </c>
      <c r="Z101" s="184" t="s">
        <v>1525</v>
      </c>
      <c r="AD101" s="184" t="s">
        <v>434</v>
      </c>
      <c r="AH101" s="184" t="s">
        <v>1721</v>
      </c>
    </row>
    <row r="102" spans="2:34" x14ac:dyDescent="0.25">
      <c r="C102" s="185" t="s">
        <v>693</v>
      </c>
      <c r="J102" s="184" t="s">
        <v>914</v>
      </c>
      <c r="N102" s="184" t="s">
        <v>1067</v>
      </c>
      <c r="R102" s="184" t="s">
        <v>1220</v>
      </c>
      <c r="V102" s="184" t="s">
        <v>1373</v>
      </c>
      <c r="Z102" s="184" t="s">
        <v>1526</v>
      </c>
      <c r="AD102" s="184" t="s">
        <v>435</v>
      </c>
      <c r="AH102" s="184" t="s">
        <v>1722</v>
      </c>
    </row>
    <row r="103" spans="2:34" x14ac:dyDescent="0.25">
      <c r="C103" s="185" t="s">
        <v>694</v>
      </c>
      <c r="J103" s="184" t="s">
        <v>915</v>
      </c>
      <c r="N103" s="184" t="s">
        <v>1068</v>
      </c>
      <c r="R103" s="184" t="s">
        <v>1221</v>
      </c>
      <c r="V103" s="184" t="s">
        <v>1374</v>
      </c>
      <c r="Z103" s="184" t="s">
        <v>1527</v>
      </c>
      <c r="AD103" s="184" t="s">
        <v>436</v>
      </c>
      <c r="AH103" s="184" t="s">
        <v>1723</v>
      </c>
    </row>
    <row r="104" spans="2:34" x14ac:dyDescent="0.25">
      <c r="C104" s="185" t="s">
        <v>695</v>
      </c>
      <c r="J104" s="184" t="s">
        <v>916</v>
      </c>
      <c r="N104" s="184" t="s">
        <v>1069</v>
      </c>
      <c r="R104" s="184" t="s">
        <v>1222</v>
      </c>
      <c r="V104" s="184" t="s">
        <v>1375</v>
      </c>
      <c r="Z104" s="184" t="s">
        <v>1528</v>
      </c>
      <c r="AD104" s="184" t="s">
        <v>437</v>
      </c>
      <c r="AH104" s="184" t="s">
        <v>1724</v>
      </c>
    </row>
    <row r="105" spans="2:34" x14ac:dyDescent="0.25">
      <c r="J105" s="184" t="s">
        <v>917</v>
      </c>
      <c r="N105" s="184" t="s">
        <v>1070</v>
      </c>
      <c r="R105" s="184" t="s">
        <v>1223</v>
      </c>
      <c r="V105" s="184" t="s">
        <v>1376</v>
      </c>
      <c r="Z105" s="184" t="s">
        <v>1529</v>
      </c>
      <c r="AD105" s="184" t="s">
        <v>438</v>
      </c>
      <c r="AH105" s="184" t="s">
        <v>1725</v>
      </c>
    </row>
    <row r="106" spans="2:34" x14ac:dyDescent="0.25">
      <c r="J106" s="184" t="s">
        <v>918</v>
      </c>
      <c r="N106" s="184" t="s">
        <v>1071</v>
      </c>
      <c r="R106" s="184" t="s">
        <v>1224</v>
      </c>
      <c r="V106" s="184" t="s">
        <v>1377</v>
      </c>
      <c r="Z106" s="184" t="s">
        <v>1530</v>
      </c>
      <c r="AD106" s="184" t="s">
        <v>439</v>
      </c>
      <c r="AH106" s="184" t="s">
        <v>1726</v>
      </c>
    </row>
    <row r="107" spans="2:34" x14ac:dyDescent="0.25">
      <c r="J107" s="184" t="s">
        <v>919</v>
      </c>
      <c r="N107" s="184" t="s">
        <v>1072</v>
      </c>
      <c r="R107" s="184" t="s">
        <v>1225</v>
      </c>
      <c r="V107" s="184" t="s">
        <v>1378</v>
      </c>
      <c r="Z107" s="184" t="s">
        <v>1531</v>
      </c>
      <c r="AD107" s="184" t="s">
        <v>440</v>
      </c>
      <c r="AH107" s="184" t="s">
        <v>1727</v>
      </c>
    </row>
    <row r="108" spans="2:34" x14ac:dyDescent="0.25">
      <c r="J108" s="184" t="s">
        <v>920</v>
      </c>
      <c r="N108" s="184" t="s">
        <v>1073</v>
      </c>
      <c r="R108" s="184" t="s">
        <v>1226</v>
      </c>
      <c r="V108" s="184" t="s">
        <v>1379</v>
      </c>
      <c r="Z108" s="184" t="s">
        <v>1532</v>
      </c>
      <c r="AD108" s="184" t="s">
        <v>441</v>
      </c>
      <c r="AH108" s="184" t="s">
        <v>1728</v>
      </c>
    </row>
    <row r="109" spans="2:34" x14ac:dyDescent="0.25">
      <c r="J109" s="184" t="s">
        <v>921</v>
      </c>
      <c r="N109" s="184" t="s">
        <v>1074</v>
      </c>
      <c r="R109" s="184" t="s">
        <v>1227</v>
      </c>
      <c r="V109" s="184" t="s">
        <v>1380</v>
      </c>
      <c r="Z109" s="184" t="s">
        <v>1533</v>
      </c>
      <c r="AD109" s="184" t="s">
        <v>442</v>
      </c>
      <c r="AH109" s="184" t="s">
        <v>1729</v>
      </c>
    </row>
    <row r="110" spans="2:34" x14ac:dyDescent="0.25">
      <c r="J110" s="184" t="s">
        <v>922</v>
      </c>
      <c r="N110" s="184" t="s">
        <v>1075</v>
      </c>
      <c r="R110" s="184" t="s">
        <v>1228</v>
      </c>
      <c r="V110" s="184" t="s">
        <v>1381</v>
      </c>
      <c r="Z110" s="184" t="s">
        <v>1534</v>
      </c>
      <c r="AD110" s="184" t="s">
        <v>443</v>
      </c>
      <c r="AH110" s="184" t="s">
        <v>1730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PDRNTEMP</vt:lpstr>
      <vt:lpstr>PDRN</vt:lpstr>
      <vt:lpstr>DROPDOWN LIST</vt:lpstr>
      <vt:lpstr>PDRN!Print_Area</vt:lpstr>
      <vt:lpstr>PDRNTEMP!Print_Area</vt:lpstr>
    </vt:vector>
  </TitlesOfParts>
  <Company>China Bank Saving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credit Verification</dc:title>
  <dc:subject>Personal Data</dc:subject>
  <dc:creator>Oscar L. Samonte</dc:creator>
  <cp:keywords>FLD CI</cp:keywords>
  <cp:lastModifiedBy>Dodong Pogi</cp:lastModifiedBy>
  <cp:lastPrinted>2018-07-16T00:20:09Z</cp:lastPrinted>
  <dcterms:created xsi:type="dcterms:W3CDTF">2004-11-30T06:47:29Z</dcterms:created>
  <dcterms:modified xsi:type="dcterms:W3CDTF">2020-02-21T08:41:24Z</dcterms:modified>
  <cp:category>Forms &amp;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 completed">
    <vt:filetime>2010-09-15T16:00:00Z</vt:filetime>
  </property>
  <property fmtid="{D5CDD505-2E9C-101B-9397-08002B2CF9AE}" pid="3" name="Owner">
    <vt:lpwstr>Oscar L. Samonte</vt:lpwstr>
  </property>
</Properties>
</file>