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CARGAS\"/>
    </mc:Choice>
  </mc:AlternateContent>
  <xr:revisionPtr revIDLastSave="0" documentId="13_ncr:1_{F40B9288-C787-47A9-A473-9F9542B11D63}" xr6:coauthVersionLast="47" xr6:coauthVersionMax="47" xr10:uidLastSave="{00000000-0000-0000-0000-000000000000}"/>
  <bookViews>
    <workbookView xWindow="-108" yWindow="-108" windowWidth="23256" windowHeight="12576" activeTab="1" xr2:uid="{B263E239-7E49-4310-AE26-0504F2B491BA}"/>
  </bookViews>
  <sheets>
    <sheet name="Resume" sheetId="1" r:id="rId1"/>
    <sheet name="Species and initial concen." sheetId="2" r:id="rId2"/>
  </sheets>
  <externalReferences>
    <externalReference r:id="rId3"/>
  </externalReferences>
  <definedNames>
    <definedName name="_xlnm._FilterDatabase" localSheetId="0" hidden="1">Resume!$A$1:$M$107</definedName>
    <definedName name="_xlnm._FilterDatabase" localSheetId="1" hidden="1">'Species and initial concen.'!$A$1:$E$119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08" i="1" l="1"/>
  <c r="M109" i="1"/>
  <c r="M110" i="1"/>
  <c r="M111" i="1"/>
  <c r="M112" i="1"/>
  <c r="M113" i="1"/>
  <c r="M114" i="1"/>
  <c r="M115" i="1"/>
  <c r="M116" i="1"/>
  <c r="M117" i="1"/>
  <c r="M118" i="1"/>
  <c r="I118" i="1"/>
  <c r="I108" i="1"/>
  <c r="I109" i="1"/>
  <c r="I110" i="1"/>
  <c r="I111" i="1"/>
  <c r="I112" i="1"/>
  <c r="I113" i="1"/>
  <c r="I114" i="1"/>
  <c r="I115" i="1"/>
  <c r="I116" i="1"/>
  <c r="I117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2" i="1"/>
</calcChain>
</file>

<file path=xl/sharedStrings.xml><?xml version="1.0" encoding="utf-8"?>
<sst xmlns="http://schemas.openxmlformats.org/spreadsheetml/2006/main" count="1698" uniqueCount="471">
  <si>
    <t>id</t>
  </si>
  <si>
    <t>name</t>
  </si>
  <si>
    <t>type</t>
  </si>
  <si>
    <t>reversible</t>
  </si>
  <si>
    <t>fast</t>
  </si>
  <si>
    <t>reactants</t>
  </si>
  <si>
    <t>products</t>
  </si>
  <si>
    <t>POSITIVE_INFLUENCE</t>
  </si>
  <si>
    <t>re1</t>
  </si>
  <si>
    <t>false</t>
  </si>
  <si>
    <t>s4</t>
  </si>
  <si>
    <t>s6</t>
  </si>
  <si>
    <t>NEGATIVE_INFLUENCE</t>
  </si>
  <si>
    <t>re2</t>
  </si>
  <si>
    <t>s1</t>
  </si>
  <si>
    <t>re3</t>
  </si>
  <si>
    <t>s7</t>
  </si>
  <si>
    <t>TRANSCRIPTION</t>
  </si>
  <si>
    <t>re4</t>
  </si>
  <si>
    <t>s11</t>
  </si>
  <si>
    <t>s16</t>
  </si>
  <si>
    <t>re5</t>
  </si>
  <si>
    <t>s8</t>
  </si>
  <si>
    <t>s18</t>
  </si>
  <si>
    <t>re6</t>
  </si>
  <si>
    <t>s13</t>
  </si>
  <si>
    <t>s19</t>
  </si>
  <si>
    <t>TRANSLATION</t>
  </si>
  <si>
    <t>re7</t>
  </si>
  <si>
    <t>re8</t>
  </si>
  <si>
    <t>re9</t>
  </si>
  <si>
    <t>re10</t>
  </si>
  <si>
    <t>s21</t>
  </si>
  <si>
    <t>s22</t>
  </si>
  <si>
    <t>re11</t>
  </si>
  <si>
    <t>s20</t>
  </si>
  <si>
    <t>re12</t>
  </si>
  <si>
    <t>STATE_TRANSITION</t>
  </si>
  <si>
    <t>re14</t>
  </si>
  <si>
    <t>s27</t>
  </si>
  <si>
    <t>re15</t>
  </si>
  <si>
    <t>s28</t>
  </si>
  <si>
    <t>re16</t>
  </si>
  <si>
    <t>s29</t>
  </si>
  <si>
    <t>re17</t>
  </si>
  <si>
    <t>s30</t>
  </si>
  <si>
    <t>s31</t>
  </si>
  <si>
    <t>re18</t>
  </si>
  <si>
    <t>s32</t>
  </si>
  <si>
    <t>re19</t>
  </si>
  <si>
    <t>s33</t>
  </si>
  <si>
    <t>re20</t>
  </si>
  <si>
    <t>s36,s117</t>
  </si>
  <si>
    <t>s38</t>
  </si>
  <si>
    <t>re21</t>
  </si>
  <si>
    <t>s37,s117</t>
  </si>
  <si>
    <t>s39</t>
  </si>
  <si>
    <t>re22</t>
  </si>
  <si>
    <t>s34</t>
  </si>
  <si>
    <t>re23</t>
  </si>
  <si>
    <t>s35</t>
  </si>
  <si>
    <t>re24</t>
  </si>
  <si>
    <t>s41</t>
  </si>
  <si>
    <t>s42</t>
  </si>
  <si>
    <t>re25</t>
  </si>
  <si>
    <t>s40</t>
  </si>
  <si>
    <t>re26</t>
  </si>
  <si>
    <t>s44</t>
  </si>
  <si>
    <t>s45</t>
  </si>
  <si>
    <t>re27</t>
  </si>
  <si>
    <t>s43</t>
  </si>
  <si>
    <t>re28</t>
  </si>
  <si>
    <t>s47</t>
  </si>
  <si>
    <t>s48</t>
  </si>
  <si>
    <t>re29</t>
  </si>
  <si>
    <t>s46</t>
  </si>
  <si>
    <t>HETERODIMER_ASSOCIATION</t>
  </si>
  <si>
    <t>re30</t>
  </si>
  <si>
    <t>s43,s46,s68</t>
  </si>
  <si>
    <t>s49</t>
  </si>
  <si>
    <t>re31</t>
  </si>
  <si>
    <t>s52</t>
  </si>
  <si>
    <t>re32</t>
  </si>
  <si>
    <t>s53</t>
  </si>
  <si>
    <t>re33</t>
  </si>
  <si>
    <t>s54</t>
  </si>
  <si>
    <t>re34</t>
  </si>
  <si>
    <t>s55</t>
  </si>
  <si>
    <t>re35</t>
  </si>
  <si>
    <t>s56</t>
  </si>
  <si>
    <t>re36</t>
  </si>
  <si>
    <t>s59</t>
  </si>
  <si>
    <t>s58</t>
  </si>
  <si>
    <t>re37</t>
  </si>
  <si>
    <t>s60</t>
  </si>
  <si>
    <t>s61</t>
  </si>
  <si>
    <t>re38</t>
  </si>
  <si>
    <t>re39</t>
  </si>
  <si>
    <t>s62</t>
  </si>
  <si>
    <t>re40</t>
  </si>
  <si>
    <t>s63,s67,s65</t>
  </si>
  <si>
    <t>re41</t>
  </si>
  <si>
    <t>re42</t>
  </si>
  <si>
    <t>s64</t>
  </si>
  <si>
    <t>re44</t>
  </si>
  <si>
    <t>re50</t>
  </si>
  <si>
    <t>s69</t>
  </si>
  <si>
    <t>s72,s65,s32,s67</t>
  </si>
  <si>
    <t>re51</t>
  </si>
  <si>
    <t>re52</t>
  </si>
  <si>
    <t>re53</t>
  </si>
  <si>
    <t>re54</t>
  </si>
  <si>
    <t>re55</t>
  </si>
  <si>
    <t>s68</t>
  </si>
  <si>
    <t>re56</t>
  </si>
  <si>
    <t>re58</t>
  </si>
  <si>
    <t>s73</t>
  </si>
  <si>
    <t>s74</t>
  </si>
  <si>
    <t>re59</t>
  </si>
  <si>
    <t>s75</t>
  </si>
  <si>
    <t>s76</t>
  </si>
  <si>
    <t>re60</t>
  </si>
  <si>
    <t>re61</t>
  </si>
  <si>
    <t>re64</t>
  </si>
  <si>
    <t>s67</t>
  </si>
  <si>
    <t>s65</t>
  </si>
  <si>
    <t>re65</t>
  </si>
  <si>
    <t>s80</t>
  </si>
  <si>
    <t>s83</t>
  </si>
  <si>
    <t>re66</t>
  </si>
  <si>
    <t>s81,s117,s68</t>
  </si>
  <si>
    <t>s84</t>
  </si>
  <si>
    <t>re67</t>
  </si>
  <si>
    <t>s82,s117,s68</t>
  </si>
  <si>
    <t>s85</t>
  </si>
  <si>
    <t>re68</t>
  </si>
  <si>
    <t>s77</t>
  </si>
  <si>
    <t>re69</t>
  </si>
  <si>
    <t>s78</t>
  </si>
  <si>
    <t>re70</t>
  </si>
  <si>
    <t>s79</t>
  </si>
  <si>
    <t>re75</t>
  </si>
  <si>
    <t>s86</t>
  </si>
  <si>
    <t>re76</t>
  </si>
  <si>
    <t>s87</t>
  </si>
  <si>
    <t>re77</t>
  </si>
  <si>
    <t>s88</t>
  </si>
  <si>
    <t>re78</t>
  </si>
  <si>
    <t>s89</t>
  </si>
  <si>
    <t>s90</t>
  </si>
  <si>
    <t>re79</t>
  </si>
  <si>
    <t>s91</t>
  </si>
  <si>
    <t>s92</t>
  </si>
  <si>
    <t>re80</t>
  </si>
  <si>
    <t>re81</t>
  </si>
  <si>
    <t>s68,s89</t>
  </si>
  <si>
    <t>s93</t>
  </si>
  <si>
    <t>re82</t>
  </si>
  <si>
    <t>s95</t>
  </si>
  <si>
    <t>s96</t>
  </si>
  <si>
    <t>re83</t>
  </si>
  <si>
    <t>s94</t>
  </si>
  <si>
    <t>re84</t>
  </si>
  <si>
    <t>s97</t>
  </si>
  <si>
    <t>re85</t>
  </si>
  <si>
    <t>re86</t>
  </si>
  <si>
    <t>s98</t>
  </si>
  <si>
    <t>re87</t>
  </si>
  <si>
    <t>s99</t>
  </si>
  <si>
    <t>s100</t>
  </si>
  <si>
    <t>re88</t>
  </si>
  <si>
    <t>re92</t>
  </si>
  <si>
    <t>s110</t>
  </si>
  <si>
    <t>s111</t>
  </si>
  <si>
    <t>re93</t>
  </si>
  <si>
    <t>s109</t>
  </si>
  <si>
    <t>re94</t>
  </si>
  <si>
    <t>s112</t>
  </si>
  <si>
    <t>s113</t>
  </si>
  <si>
    <t>re95</t>
  </si>
  <si>
    <t>s108</t>
  </si>
  <si>
    <t>re96</t>
  </si>
  <si>
    <t>s2</t>
  </si>
  <si>
    <t>re97</t>
  </si>
  <si>
    <t>s3</t>
  </si>
  <si>
    <t>re98</t>
  </si>
  <si>
    <t>s5</t>
  </si>
  <si>
    <t>TRANSPORT</t>
  </si>
  <si>
    <t>s114</t>
  </si>
  <si>
    <t>re132</t>
  </si>
  <si>
    <t>s135,s7</t>
  </si>
  <si>
    <t>s137</t>
  </si>
  <si>
    <t>re133</t>
  </si>
  <si>
    <t>s136,s7</t>
  </si>
  <si>
    <t>s138</t>
  </si>
  <si>
    <t>re134</t>
  </si>
  <si>
    <t>s101</t>
  </si>
  <si>
    <t>re135</t>
  </si>
  <si>
    <t>s102</t>
  </si>
  <si>
    <t>re140</t>
  </si>
  <si>
    <t>s139,s109</t>
  </si>
  <si>
    <t>re142</t>
  </si>
  <si>
    <t>s142</t>
  </si>
  <si>
    <t>s144</t>
  </si>
  <si>
    <t>re143</t>
  </si>
  <si>
    <t>s140</t>
  </si>
  <si>
    <t>s141</t>
  </si>
  <si>
    <t>re144</t>
  </si>
  <si>
    <t>re146</t>
  </si>
  <si>
    <t>re148</t>
  </si>
  <si>
    <t>s145,s117</t>
  </si>
  <si>
    <t>s146</t>
  </si>
  <si>
    <t>re149</t>
  </si>
  <si>
    <t>s147</t>
  </si>
  <si>
    <t>re155</t>
  </si>
  <si>
    <t>s148</t>
  </si>
  <si>
    <t>re157</t>
  </si>
  <si>
    <t>s122</t>
  </si>
  <si>
    <t>re158</t>
  </si>
  <si>
    <t>re159</t>
  </si>
  <si>
    <t>s149,s77</t>
  </si>
  <si>
    <t>s150</t>
  </si>
  <si>
    <t>re160</t>
  </si>
  <si>
    <t>s150,s78</t>
  </si>
  <si>
    <t>s151</t>
  </si>
  <si>
    <t>re161</t>
  </si>
  <si>
    <t>s151,s79</t>
  </si>
  <si>
    <t>re162</t>
  </si>
  <si>
    <t>s9,s108</t>
  </si>
  <si>
    <t>s139</t>
  </si>
  <si>
    <t>re163</t>
  </si>
  <si>
    <t>s152,s35</t>
  </si>
  <si>
    <t>s153</t>
  </si>
  <si>
    <t>re164</t>
  </si>
  <si>
    <t>s153,s34</t>
  </si>
  <si>
    <t>re165</t>
  </si>
  <si>
    <t>REDUCED_PHYSICAL_STIMULATION</t>
  </si>
  <si>
    <t>re168</t>
  </si>
  <si>
    <t>s36</t>
  </si>
  <si>
    <t>re169</t>
  </si>
  <si>
    <t>re170</t>
  </si>
  <si>
    <t>re171</t>
  </si>
  <si>
    <t>s37</t>
  </si>
  <si>
    <t>class</t>
  </si>
  <si>
    <t>positionToCompartment</t>
  </si>
  <si>
    <t>initialQuantity</t>
  </si>
  <si>
    <t>PROTEIN</t>
  </si>
  <si>
    <t>Auxin responsive factors</t>
  </si>
  <si>
    <t>inside</t>
  </si>
  <si>
    <t>AUX1</t>
  </si>
  <si>
    <t>transmembrane</t>
  </si>
  <si>
    <t>DEGRADED</t>
  </si>
  <si>
    <t>sa94_degraded</t>
  </si>
  <si>
    <t>PIN2</t>
  </si>
  <si>
    <t>IPK2</t>
  </si>
  <si>
    <t>sa33_degraded</t>
  </si>
  <si>
    <t>Os09g0133200</t>
  </si>
  <si>
    <t>SIMPLE_MOLECULE</t>
  </si>
  <si>
    <t>AUXIN</t>
  </si>
  <si>
    <t>s63</t>
  </si>
  <si>
    <t>sa58_degraded</t>
  </si>
  <si>
    <t>sa59_degraded</t>
  </si>
  <si>
    <t>LRT1/2</t>
  </si>
  <si>
    <t>IAA21/31</t>
  </si>
  <si>
    <t>sa35_degraded</t>
  </si>
  <si>
    <t>YUC's</t>
  </si>
  <si>
    <t>MHZ3</t>
  </si>
  <si>
    <t>sa7_degraded</t>
  </si>
  <si>
    <t>EIN2</t>
  </si>
  <si>
    <t>Os07g0675000</t>
  </si>
  <si>
    <t>INACTIVE AUXIN</t>
  </si>
  <si>
    <t>s72</t>
  </si>
  <si>
    <t>sa69_degraded</t>
  </si>
  <si>
    <t>csa1_degraded</t>
  </si>
  <si>
    <t>sa36_degraded</t>
  </si>
  <si>
    <t>TAR2/TAA1</t>
  </si>
  <si>
    <t>sa6_degraded</t>
  </si>
  <si>
    <t>CTR1</t>
  </si>
  <si>
    <t>ETReceptors</t>
  </si>
  <si>
    <t>IAA1/9</t>
  </si>
  <si>
    <t>EIN3/EIL1</t>
  </si>
  <si>
    <t>IAMT1</t>
  </si>
  <si>
    <t>sa47_degraded</t>
  </si>
  <si>
    <t>sa44_degraded</t>
  </si>
  <si>
    <t>sa41_degraded</t>
  </si>
  <si>
    <t>ZFP</t>
  </si>
  <si>
    <t>sa89_degraded</t>
  </si>
  <si>
    <t>SCF-SOR1</t>
  </si>
  <si>
    <t>TIR1/AFB</t>
  </si>
  <si>
    <t>PIF4</t>
  </si>
  <si>
    <t>RNA</t>
  </si>
  <si>
    <t>Os07g0675000 mRNA</t>
  </si>
  <si>
    <t>Os09g0133200 mRNA</t>
  </si>
  <si>
    <t>aco's mRNA</t>
  </si>
  <si>
    <t>ACO's</t>
  </si>
  <si>
    <t>tir1/afb mRNA</t>
  </si>
  <si>
    <t>Mhz3 mRNA</t>
  </si>
  <si>
    <t>Ein2 mRNA</t>
  </si>
  <si>
    <t>Ctr1 mRNA</t>
  </si>
  <si>
    <t>etreceptors mRNA</t>
  </si>
  <si>
    <t>zfp mRNA</t>
  </si>
  <si>
    <t>ipk2 mRNA</t>
  </si>
  <si>
    <t>iamt1 mRNA</t>
  </si>
  <si>
    <t>iaa21/31 mRNA</t>
  </si>
  <si>
    <t>iaa1/9 mRNA</t>
  </si>
  <si>
    <t>lrt1/2 mRNA</t>
  </si>
  <si>
    <t>scf-sor1 mRNA</t>
  </si>
  <si>
    <t>pif4 mRNA</t>
  </si>
  <si>
    <t>tar2/taa1 mRNA</t>
  </si>
  <si>
    <t>yuc's mRNA</t>
  </si>
  <si>
    <t>ein3/eil1 mRNA</t>
  </si>
  <si>
    <t>GENE</t>
  </si>
  <si>
    <t>Os07g0675000 gene</t>
  </si>
  <si>
    <t>Os09g0133200 gene</t>
  </si>
  <si>
    <t>s82</t>
  </si>
  <si>
    <t>aco's gene</t>
  </si>
  <si>
    <t>lrt1/2 gene</t>
  </si>
  <si>
    <t>pif4 gene</t>
  </si>
  <si>
    <t>tar2/taa1 gene</t>
  </si>
  <si>
    <t>yuc's gene</t>
  </si>
  <si>
    <t>Mhz3 gene</t>
  </si>
  <si>
    <t>ein3/eil1 gene</t>
  </si>
  <si>
    <t>Ein2 gene</t>
  </si>
  <si>
    <t>etreceptors gene</t>
  </si>
  <si>
    <t>Ctr1 gene</t>
  </si>
  <si>
    <t>zfp gene</t>
  </si>
  <si>
    <t>ipk2 gene</t>
  </si>
  <si>
    <t>iamt1 gene</t>
  </si>
  <si>
    <t>acs's mRNA</t>
  </si>
  <si>
    <t>s81</t>
  </si>
  <si>
    <t>acs's gene</t>
  </si>
  <si>
    <t>ACS's</t>
  </si>
  <si>
    <t>iaa21/31 gen</t>
  </si>
  <si>
    <t>iaa1/9 gen</t>
  </si>
  <si>
    <t>scf-sor1 gene</t>
  </si>
  <si>
    <t>tir1/afb gene</t>
  </si>
  <si>
    <t>sam's mRNA</t>
  </si>
  <si>
    <t>sam's gene</t>
  </si>
  <si>
    <t>SAM's</t>
  </si>
  <si>
    <t>COMPLEX</t>
  </si>
  <si>
    <t>SCF-TIR1/AFB-SOR1</t>
  </si>
  <si>
    <t>sa38_degraded</t>
  </si>
  <si>
    <t>sa8_degraded</t>
  </si>
  <si>
    <t>sa20_degraded</t>
  </si>
  <si>
    <t>ExC.Aluminum</t>
  </si>
  <si>
    <t>ExC.AUXIN</t>
  </si>
  <si>
    <t>SAM's residue</t>
  </si>
  <si>
    <t>ACS's  residue</t>
  </si>
  <si>
    <t>ACO's  residue</t>
  </si>
  <si>
    <t>s135</t>
  </si>
  <si>
    <t>pin2 gene</t>
  </si>
  <si>
    <t>s136</t>
  </si>
  <si>
    <t>aux1 gene</t>
  </si>
  <si>
    <t>pin2 mRNA</t>
  </si>
  <si>
    <t>aux1 mRNA</t>
  </si>
  <si>
    <t>iaa26 gen</t>
  </si>
  <si>
    <t>iaa26 mRNA</t>
  </si>
  <si>
    <t>IAA26</t>
  </si>
  <si>
    <t>sa126_degraded</t>
  </si>
  <si>
    <t>s145</t>
  </si>
  <si>
    <t>aux3 gene</t>
  </si>
  <si>
    <t>aux3 mRNA</t>
  </si>
  <si>
    <t>AUX3</t>
  </si>
  <si>
    <t>InC.Ethylene</t>
  </si>
  <si>
    <t>ExC. Ethylene</t>
  </si>
  <si>
    <t>PHENOTYPE</t>
  </si>
  <si>
    <t>Root elongation Inhibition</t>
  </si>
  <si>
    <t>s9</t>
  </si>
  <si>
    <t>IBA-CoA</t>
  </si>
  <si>
    <t>3-hydroxy-indole-3-butyryl-CoA</t>
  </si>
  <si>
    <t>s152</t>
  </si>
  <si>
    <t>L-Tryptophan</t>
  </si>
  <si>
    <t>Indole-3-pyruvate</t>
  </si>
  <si>
    <t>s149</t>
  </si>
  <si>
    <t>L-Met</t>
  </si>
  <si>
    <t>Ado-Met</t>
  </si>
  <si>
    <t>ACC</t>
  </si>
  <si>
    <t>EIN3 Degradado</t>
  </si>
  <si>
    <t>yuc's gene+InC. Aluminum+</t>
  </si>
  <si>
    <t>tar2/taa1 gene+InC. Aluminum+</t>
  </si>
  <si>
    <t>TIR1/AFB+SCF-SOR1+AUXIN</t>
  </si>
  <si>
    <t>acs's gene+InC. Aluminum+AUXIN</t>
  </si>
  <si>
    <t>aco's gene+InC. Aluminum+AUXIN</t>
  </si>
  <si>
    <t>AUXIN+IAMT1+</t>
  </si>
  <si>
    <t>pin2 gene+InC.Ethylene+</t>
  </si>
  <si>
    <t>aux1 gene+InC.Ethylene+</t>
  </si>
  <si>
    <t>3-hydroxy-indole-3-butyryl-CoA+Os09g0133200+</t>
  </si>
  <si>
    <t>aux3 gene+InC. Aluminum+</t>
  </si>
  <si>
    <t>L-Met+SAM's+</t>
  </si>
  <si>
    <t>Ado-Met+ACS's+</t>
  </si>
  <si>
    <t>ACC+ACO's+</t>
  </si>
  <si>
    <t>IBA-CoA+Os07g0675000+</t>
  </si>
  <si>
    <t>L-Tryptophan+TAR2/TAA1+</t>
  </si>
  <si>
    <t>Indole-3-pyruvate+YUC's+</t>
  </si>
  <si>
    <t>reactants name</t>
  </si>
  <si>
    <t>sa58_degraded+Auxin responsive factors+Root elongation Inhibition+</t>
  </si>
  <si>
    <t>sa69_degraded+Root elongation Inhibition+MHZ3+Auxin responsive factors</t>
  </si>
  <si>
    <t>ACS's residue</t>
  </si>
  <si>
    <t>ACO's residue</t>
  </si>
  <si>
    <t>products name</t>
  </si>
  <si>
    <t>reaction summary</t>
  </si>
  <si>
    <t>Parameter</t>
  </si>
  <si>
    <t>Ref</t>
  </si>
  <si>
    <t>Estimated re41</t>
  </si>
  <si>
    <t>Estimated: re 134</t>
  </si>
  <si>
    <t>Estimated del transportador pin7: 10.1073/pnas.1221766111</t>
  </si>
  <si>
    <t>Estimated re58-59</t>
  </si>
  <si>
    <t>Estimated: re60-61</t>
  </si>
  <si>
    <t>Estimated regulación de IAA's</t>
  </si>
  <si>
    <t>Estimated degradation rate</t>
  </si>
  <si>
    <t xml:space="preserve">Estimated </t>
  </si>
  <si>
    <t>Allen, H. R., &amp; Ptashnyk, M. 2020. Mathematical modelling of auxin transport in plant tissues: flux meets signalling and growth. Bulletin of mathematical biology, 82, 1-35.</t>
  </si>
  <si>
    <t>Estimated. Based on re58/59</t>
  </si>
  <si>
    <t>Estimated. Based on re63-64</t>
  </si>
  <si>
    <t>Ju et al,. 2012</t>
  </si>
  <si>
    <t>Referencias</t>
  </si>
  <si>
    <t>Ju, C., Yoon, G. M., Shemansky, J. M., Lin, D. Y., Ying, Z. I., Chang, J., ... &amp; Chang, C. (2012). CTR1 phosphorylates the central regulator EIN2 to control ethylene hormone signaling from the ER membrane to the nucleus in Arabidopsis. Proceedings of the National Academy of Sciences, 109(47), 19486-19491.</t>
  </si>
  <si>
    <t>Estimated</t>
  </si>
  <si>
    <t>Allen &amp; Ptashnyk., 2020</t>
  </si>
  <si>
    <t>Zhao et al., 2015</t>
  </si>
  <si>
    <t>Zhao, Y., Mou, M., Li, P., Huang, Y., Zhai, X., Ma, Y., ... &amp; Yu, X. (2015). Theoretical modeling of the Aux/IAA negative feedback circuit in plants. South African Journal of Botany, 100, 16-19.</t>
  </si>
  <si>
    <t>Band et al., 2012</t>
  </si>
  <si>
    <t>Band, L. R., Wells, D. M., Larrieu, A., Sun, J., Middleton, A. M., French, A. P., ... &amp; Bennett, M. J. (2012). Root gravitropism is regulated by a transient lateral auxin gradient controlled by a tipping-point mechanism. Proceedings of the National Academy of Sciences, 109(12), 4668-4673.</t>
  </si>
  <si>
    <t>Middleton, A. M., King, J. R., Bennett, M. J., &amp; Owen, M. R. (2010). Mathematical modelling of the Aux/IAA negative feedback loop. Bulletin of mathematical biology, 72, 1383-1407.</t>
  </si>
  <si>
    <t>Middleton et al., 2010</t>
  </si>
  <si>
    <t>Van de Poel et al., 2014</t>
  </si>
  <si>
    <t>Van de Poel, B., Bulens, I., Hertog, M. L., Nicolai, B. M., &amp; Geeraerd, A. H. (2014). A transcriptomics‐based kinetic model for ethylene biosynthesis in tomato (Solanum lycopersicum) fruit: development, validation and exploration of novel regulatory mechanisms. New Phytologist, 202(3), 952-963.</t>
  </si>
  <si>
    <t>Estimated. Based on re70</t>
  </si>
  <si>
    <t>Estimated. Based on re 69</t>
  </si>
  <si>
    <t>Bozzi, A. T., &amp; Gaudet, R. (2021). Molecular mechanism of Nramp-family transition metal transport. Journal of molecular biology, 433(16), 166991.</t>
  </si>
  <si>
    <t>Muraro et al., 2014</t>
  </si>
  <si>
    <t>Muraro, D., Mellor, N., Pound, M. P., Help, H., Lucas, M., Chopard, J., ... &amp; Bishopp, A. (2014). Integration of hormonal signaling networks and mobile microRNAs is required for vascular patterning in Arabidopsis roots. Proceedings of the National Academy of Sciences, 111(2), 857-862.</t>
  </si>
  <si>
    <t xml:space="preserve">Estimated  </t>
  </si>
  <si>
    <t xml:space="preserve">Ju et al, </t>
  </si>
  <si>
    <t xml:space="preserve">Estimated:  </t>
  </si>
  <si>
    <t>re172</t>
  </si>
  <si>
    <t>re181</t>
  </si>
  <si>
    <t>re182</t>
  </si>
  <si>
    <t>re183</t>
  </si>
  <si>
    <t>re184</t>
  </si>
  <si>
    <t>re185</t>
  </si>
  <si>
    <t>re186</t>
  </si>
  <si>
    <t>re187</t>
  </si>
  <si>
    <t>re188</t>
  </si>
  <si>
    <t>re189</t>
  </si>
  <si>
    <t>re190</t>
  </si>
  <si>
    <t>s165</t>
  </si>
  <si>
    <t>s166</t>
  </si>
  <si>
    <t>s170</t>
  </si>
  <si>
    <t>s171</t>
  </si>
  <si>
    <t>s172</t>
  </si>
  <si>
    <t>s173</t>
  </si>
  <si>
    <t>s174</t>
  </si>
  <si>
    <t>s175</t>
  </si>
  <si>
    <t>s176</t>
  </si>
  <si>
    <t>s177</t>
  </si>
  <si>
    <t>s178</t>
  </si>
  <si>
    <t>s179</t>
  </si>
  <si>
    <t>s180</t>
  </si>
  <si>
    <t>s181</t>
  </si>
  <si>
    <t>RLKs receptor</t>
  </si>
  <si>
    <t>MAPKKK</t>
  </si>
  <si>
    <t>MAPKK</t>
  </si>
  <si>
    <t>MAPK</t>
  </si>
  <si>
    <t>TF X</t>
  </si>
  <si>
    <t>sa166_degraded</t>
  </si>
  <si>
    <t>s170 degraded</t>
  </si>
  <si>
    <t>s172 degraded</t>
  </si>
  <si>
    <t>s174 degraded</t>
  </si>
  <si>
    <t>sa154_degraded</t>
  </si>
  <si>
    <t>TF X activated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</si>
</sst>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0" fillId="2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PROGRAMAS\Dropbox\Modelo%20arroz\Modelo%20+%20estetica\SENS\reactions.csv" TargetMode="External"/><Relationship Id="rId1" Type="http://schemas.openxmlformats.org/officeDocument/2006/relationships/externalLinkPath" Target="/PROGRAMAS/Dropbox/Modelo%20arroz/Modelo%20+%20estetica/SENS/reactions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actions"/>
    </sheetNames>
    <sheetDataSet>
      <sheetData sheetId="0" refreshError="1">
        <row r="1">
          <cell r="B1" t="str">
            <v>id</v>
          </cell>
        </row>
        <row r="2">
          <cell r="B2" t="str">
            <v>re1</v>
          </cell>
        </row>
        <row r="3">
          <cell r="B3" t="str">
            <v>re2</v>
          </cell>
        </row>
        <row r="4">
          <cell r="B4" t="str">
            <v>re3</v>
          </cell>
        </row>
        <row r="5">
          <cell r="B5" t="str">
            <v>re4</v>
          </cell>
        </row>
        <row r="6">
          <cell r="B6" t="str">
            <v>re5</v>
          </cell>
        </row>
        <row r="7">
          <cell r="B7" t="str">
            <v>re6</v>
          </cell>
        </row>
        <row r="8">
          <cell r="B8" t="str">
            <v>re7</v>
          </cell>
        </row>
        <row r="9">
          <cell r="B9" t="str">
            <v>re8</v>
          </cell>
        </row>
        <row r="10">
          <cell r="B10" t="str">
            <v>re9</v>
          </cell>
        </row>
        <row r="11">
          <cell r="B11" t="str">
            <v>re10</v>
          </cell>
        </row>
        <row r="12">
          <cell r="B12" t="str">
            <v>re11</v>
          </cell>
        </row>
        <row r="13">
          <cell r="B13" t="str">
            <v>re12</v>
          </cell>
        </row>
        <row r="14">
          <cell r="B14" t="str">
            <v>re14</v>
          </cell>
        </row>
        <row r="15">
          <cell r="B15" t="str">
            <v>re15</v>
          </cell>
        </row>
        <row r="16">
          <cell r="B16" t="str">
            <v>re16</v>
          </cell>
        </row>
        <row r="17">
          <cell r="B17" t="str">
            <v>re17</v>
          </cell>
        </row>
        <row r="18">
          <cell r="B18" t="str">
            <v>re18</v>
          </cell>
        </row>
        <row r="19">
          <cell r="B19" t="str">
            <v>re19</v>
          </cell>
        </row>
        <row r="20">
          <cell r="B20" t="str">
            <v>re20</v>
          </cell>
        </row>
        <row r="21">
          <cell r="B21" t="str">
            <v>re21</v>
          </cell>
        </row>
        <row r="22">
          <cell r="B22" t="str">
            <v>re22</v>
          </cell>
        </row>
        <row r="23">
          <cell r="B23" t="str">
            <v>re23</v>
          </cell>
        </row>
        <row r="24">
          <cell r="B24" t="str">
            <v>re24</v>
          </cell>
        </row>
        <row r="25">
          <cell r="B25" t="str">
            <v>re25</v>
          </cell>
        </row>
        <row r="26">
          <cell r="B26" t="str">
            <v>re26</v>
          </cell>
        </row>
        <row r="27">
          <cell r="B27" t="str">
            <v>re27</v>
          </cell>
        </row>
        <row r="28">
          <cell r="B28" t="str">
            <v>re28</v>
          </cell>
        </row>
        <row r="29">
          <cell r="B29" t="str">
            <v>re29</v>
          </cell>
        </row>
        <row r="30">
          <cell r="B30" t="str">
            <v>re30</v>
          </cell>
        </row>
        <row r="31">
          <cell r="B31" t="str">
            <v>re31</v>
          </cell>
        </row>
        <row r="32">
          <cell r="B32" t="str">
            <v>re32</v>
          </cell>
        </row>
        <row r="33">
          <cell r="B33" t="str">
            <v>re33</v>
          </cell>
        </row>
        <row r="34">
          <cell r="B34" t="str">
            <v>re34</v>
          </cell>
        </row>
        <row r="35">
          <cell r="B35" t="str">
            <v>re35</v>
          </cell>
        </row>
        <row r="36">
          <cell r="B36" t="str">
            <v>re36</v>
          </cell>
        </row>
        <row r="37">
          <cell r="B37" t="str">
            <v>re37</v>
          </cell>
        </row>
        <row r="38">
          <cell r="B38" t="str">
            <v>re38</v>
          </cell>
        </row>
        <row r="39">
          <cell r="B39" t="str">
            <v>re39</v>
          </cell>
        </row>
        <row r="40">
          <cell r="B40" t="str">
            <v>re40</v>
          </cell>
        </row>
        <row r="41">
          <cell r="B41" t="str">
            <v>re41</v>
          </cell>
        </row>
        <row r="42">
          <cell r="B42" t="str">
            <v>re42</v>
          </cell>
        </row>
        <row r="43">
          <cell r="B43" t="str">
            <v>re44</v>
          </cell>
        </row>
        <row r="44">
          <cell r="B44" t="str">
            <v>re50</v>
          </cell>
        </row>
        <row r="45">
          <cell r="B45" t="str">
            <v>re51</v>
          </cell>
        </row>
        <row r="46">
          <cell r="B46" t="str">
            <v>re52</v>
          </cell>
        </row>
        <row r="47">
          <cell r="B47" t="str">
            <v>re53</v>
          </cell>
        </row>
        <row r="48">
          <cell r="B48" t="str">
            <v>re54</v>
          </cell>
        </row>
        <row r="49">
          <cell r="B49" t="str">
            <v>re55</v>
          </cell>
        </row>
        <row r="50">
          <cell r="B50" t="str">
            <v>re56</v>
          </cell>
        </row>
        <row r="51">
          <cell r="B51" t="str">
            <v>re58</v>
          </cell>
        </row>
        <row r="52">
          <cell r="B52" t="str">
            <v>re59</v>
          </cell>
        </row>
        <row r="53">
          <cell r="B53" t="str">
            <v>re60</v>
          </cell>
        </row>
        <row r="54">
          <cell r="B54" t="str">
            <v>re61</v>
          </cell>
        </row>
        <row r="55">
          <cell r="B55" t="str">
            <v>re64</v>
          </cell>
        </row>
        <row r="56">
          <cell r="B56" t="str">
            <v>re65</v>
          </cell>
        </row>
        <row r="57">
          <cell r="B57" t="str">
            <v>re66</v>
          </cell>
        </row>
        <row r="58">
          <cell r="B58" t="str">
            <v>re67</v>
          </cell>
        </row>
        <row r="59">
          <cell r="B59" t="str">
            <v>re68</v>
          </cell>
        </row>
        <row r="60">
          <cell r="B60" t="str">
            <v>re69</v>
          </cell>
        </row>
        <row r="61">
          <cell r="B61" t="str">
            <v>re70</v>
          </cell>
        </row>
        <row r="62">
          <cell r="B62" t="str">
            <v>re75</v>
          </cell>
        </row>
        <row r="63">
          <cell r="B63" t="str">
            <v>re76</v>
          </cell>
        </row>
        <row r="64">
          <cell r="B64" t="str">
            <v>re77</v>
          </cell>
        </row>
        <row r="65">
          <cell r="B65" t="str">
            <v>re78</v>
          </cell>
        </row>
        <row r="66">
          <cell r="B66" t="str">
            <v>re79</v>
          </cell>
        </row>
        <row r="67">
          <cell r="B67" t="str">
            <v>re80</v>
          </cell>
        </row>
        <row r="68">
          <cell r="B68" t="str">
            <v>re81</v>
          </cell>
        </row>
        <row r="69">
          <cell r="B69" t="str">
            <v>re82</v>
          </cell>
        </row>
        <row r="70">
          <cell r="B70" t="str">
            <v>re83</v>
          </cell>
        </row>
        <row r="71">
          <cell r="B71" t="str">
            <v>re84</v>
          </cell>
        </row>
        <row r="72">
          <cell r="B72" t="str">
            <v>re85</v>
          </cell>
        </row>
        <row r="73">
          <cell r="B73" t="str">
            <v>re86</v>
          </cell>
        </row>
        <row r="74">
          <cell r="B74" t="str">
            <v>re87</v>
          </cell>
        </row>
        <row r="75">
          <cell r="B75" t="str">
            <v>re88</v>
          </cell>
        </row>
        <row r="76">
          <cell r="B76" t="str">
            <v>re92</v>
          </cell>
        </row>
        <row r="77">
          <cell r="B77" t="str">
            <v>re93</v>
          </cell>
        </row>
        <row r="78">
          <cell r="B78" t="str">
            <v>re94</v>
          </cell>
        </row>
        <row r="79">
          <cell r="B79" t="str">
            <v>re95</v>
          </cell>
        </row>
        <row r="80">
          <cell r="B80" t="str">
            <v>re96</v>
          </cell>
        </row>
        <row r="81">
          <cell r="B81" t="str">
            <v>re97</v>
          </cell>
        </row>
        <row r="82">
          <cell r="B82" t="str">
            <v>re98</v>
          </cell>
        </row>
        <row r="83">
          <cell r="B83" t="str">
            <v>re132</v>
          </cell>
        </row>
        <row r="84">
          <cell r="B84" t="str">
            <v>re133</v>
          </cell>
        </row>
        <row r="85">
          <cell r="B85" t="str">
            <v>re134</v>
          </cell>
        </row>
        <row r="86">
          <cell r="B86" t="str">
            <v>re135</v>
          </cell>
        </row>
        <row r="87">
          <cell r="B87" t="str">
            <v>re140</v>
          </cell>
        </row>
        <row r="88">
          <cell r="B88" t="str">
            <v>re142</v>
          </cell>
        </row>
        <row r="89">
          <cell r="B89" t="str">
            <v>re143</v>
          </cell>
        </row>
        <row r="90">
          <cell r="B90" t="str">
            <v>re144</v>
          </cell>
        </row>
        <row r="91">
          <cell r="B91" t="str">
            <v>re146</v>
          </cell>
        </row>
        <row r="92">
          <cell r="B92" t="str">
            <v>re148</v>
          </cell>
        </row>
        <row r="93">
          <cell r="B93" t="str">
            <v>re149</v>
          </cell>
        </row>
        <row r="94">
          <cell r="B94" t="str">
            <v>re155</v>
          </cell>
        </row>
        <row r="95">
          <cell r="B95" t="str">
            <v>re157</v>
          </cell>
        </row>
        <row r="96">
          <cell r="B96" t="str">
            <v>re158</v>
          </cell>
        </row>
        <row r="97">
          <cell r="B97" t="str">
            <v>re159</v>
          </cell>
        </row>
        <row r="98">
          <cell r="B98" t="str">
            <v>re160</v>
          </cell>
        </row>
        <row r="99">
          <cell r="B99" t="str">
            <v>re161</v>
          </cell>
        </row>
        <row r="100">
          <cell r="B100" t="str">
            <v>re162</v>
          </cell>
        </row>
        <row r="101">
          <cell r="B101" t="str">
            <v>re163</v>
          </cell>
        </row>
        <row r="102">
          <cell r="B102" t="str">
            <v>re164</v>
          </cell>
        </row>
        <row r="103">
          <cell r="B103" t="str">
            <v>re165</v>
          </cell>
        </row>
        <row r="104">
          <cell r="B104" t="str">
            <v>re168</v>
          </cell>
        </row>
        <row r="105">
          <cell r="B105" t="str">
            <v>re169</v>
          </cell>
        </row>
        <row r="106">
          <cell r="B106" t="str">
            <v>re170</v>
          </cell>
        </row>
        <row r="107">
          <cell r="B107" t="str">
            <v>re171</v>
          </cell>
        </row>
        <row r="108">
          <cell r="B108" t="str">
            <v>re172</v>
          </cell>
        </row>
        <row r="109">
          <cell r="B109" t="str">
            <v>re181</v>
          </cell>
        </row>
        <row r="110">
          <cell r="B110" t="str">
            <v>re182</v>
          </cell>
        </row>
        <row r="111">
          <cell r="B111" t="str">
            <v>re183</v>
          </cell>
        </row>
        <row r="112">
          <cell r="B112" t="str">
            <v>re184</v>
          </cell>
        </row>
        <row r="113">
          <cell r="B113" t="str">
            <v>re185</v>
          </cell>
        </row>
        <row r="114">
          <cell r="B114" t="str">
            <v>re186</v>
          </cell>
        </row>
        <row r="115">
          <cell r="B115" t="str">
            <v>re187</v>
          </cell>
        </row>
        <row r="116">
          <cell r="B116" t="str">
            <v>re188</v>
          </cell>
        </row>
        <row r="117">
          <cell r="B117" t="str">
            <v>re189</v>
          </cell>
        </row>
        <row r="118">
          <cell r="B118" t="str">
            <v>re190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6CDD3-6B9C-4D8C-AC59-D36BEE3D8A03}">
  <dimension ref="A1:M155"/>
  <sheetViews>
    <sheetView zoomScale="55" zoomScaleNormal="55" workbookViewId="0">
      <pane xSplit="2" ySplit="1" topLeftCell="E2" activePane="bottomRight" state="frozen"/>
      <selection pane="topRight" activeCell="C1" sqref="C1"/>
      <selection pane="bottomLeft" activeCell="A2" sqref="A2"/>
      <selection pane="bottomRight" activeCell="L113" sqref="L113"/>
    </sheetView>
  </sheetViews>
  <sheetFormatPr baseColWidth="10" defaultRowHeight="14.4" x14ac:dyDescent="0.3"/>
  <cols>
    <col min="1" max="1" width="32.109375" bestFit="1" customWidth="1"/>
    <col min="2" max="2" width="5.88671875" bestFit="1" customWidth="1"/>
    <col min="3" max="3" width="10" bestFit="1" customWidth="1"/>
    <col min="4" max="4" width="5.33203125" bestFit="1" customWidth="1"/>
    <col min="5" max="5" width="11.6640625" bestFit="1" customWidth="1"/>
    <col min="6" max="6" width="44.44140625" bestFit="1" customWidth="1"/>
    <col min="7" max="7" width="14.109375" bestFit="1" customWidth="1"/>
    <col min="8" max="8" width="25" customWidth="1"/>
    <col min="9" max="9" width="77.5546875" bestFit="1" customWidth="1"/>
    <col min="10" max="10" width="12" bestFit="1" customWidth="1"/>
    <col min="11" max="12" width="56.109375" bestFit="1" customWidth="1"/>
    <col min="13" max="13" width="44.44140625" bestFit="1" customWidth="1"/>
    <col min="16" max="16" width="28.44140625" customWidth="1"/>
  </cols>
  <sheetData>
    <row r="1" spans="1:13" x14ac:dyDescent="0.3">
      <c r="A1" t="s">
        <v>2</v>
      </c>
      <c r="B1" t="s">
        <v>0</v>
      </c>
      <c r="C1" t="s">
        <v>3</v>
      </c>
      <c r="D1" t="s">
        <v>4</v>
      </c>
      <c r="E1" t="s">
        <v>5</v>
      </c>
      <c r="F1" t="s">
        <v>394</v>
      </c>
      <c r="G1" t="s">
        <v>6</v>
      </c>
      <c r="H1" t="s">
        <v>399</v>
      </c>
      <c r="I1" t="s">
        <v>400</v>
      </c>
      <c r="J1" t="s">
        <v>401</v>
      </c>
      <c r="K1" t="s">
        <v>402</v>
      </c>
      <c r="L1" t="s">
        <v>402</v>
      </c>
      <c r="M1" t="str">
        <f>VLOOKUP(B1,[1]reactions!$B:$B,1,FALSE)</f>
        <v>id</v>
      </c>
    </row>
    <row r="2" spans="1:13" x14ac:dyDescent="0.3">
      <c r="A2" t="s">
        <v>7</v>
      </c>
      <c r="B2" t="s">
        <v>8</v>
      </c>
      <c r="C2" t="s">
        <v>9</v>
      </c>
      <c r="D2" t="s">
        <v>9</v>
      </c>
      <c r="E2" t="s">
        <v>10</v>
      </c>
      <c r="F2" t="s">
        <v>278</v>
      </c>
      <c r="G2" t="s">
        <v>11</v>
      </c>
      <c r="H2" t="s">
        <v>277</v>
      </c>
      <c r="I2" t="str">
        <f>CONCATENATE(F2," → ",H2 )</f>
        <v>ETReceptors → CTR1</v>
      </c>
      <c r="J2">
        <v>0.1</v>
      </c>
      <c r="K2" t="s">
        <v>410</v>
      </c>
      <c r="L2" t="s">
        <v>410</v>
      </c>
      <c r="M2" t="str">
        <f>VLOOKUP(B2,[1]reactions!$B:$B,1,FALSE)</f>
        <v>re1</v>
      </c>
    </row>
    <row r="3" spans="1:13" x14ac:dyDescent="0.3">
      <c r="A3" t="s">
        <v>12</v>
      </c>
      <c r="B3" t="s">
        <v>13</v>
      </c>
      <c r="C3" t="s">
        <v>9</v>
      </c>
      <c r="D3" t="s">
        <v>9</v>
      </c>
      <c r="E3" t="s">
        <v>11</v>
      </c>
      <c r="F3" t="s">
        <v>277</v>
      </c>
      <c r="G3" t="s">
        <v>14</v>
      </c>
      <c r="H3" t="s">
        <v>268</v>
      </c>
      <c r="I3" t="str">
        <f t="shared" ref="I3:I66" si="0">CONCATENATE(F3," → ",H3 )</f>
        <v>CTR1 → EIN2</v>
      </c>
      <c r="J3">
        <v>38</v>
      </c>
      <c r="K3" t="s">
        <v>433</v>
      </c>
      <c r="L3" t="s">
        <v>414</v>
      </c>
      <c r="M3" t="str">
        <f>VLOOKUP(B3,[1]reactions!$B:$B,1,FALSE)</f>
        <v>re2</v>
      </c>
    </row>
    <row r="4" spans="1:13" x14ac:dyDescent="0.3">
      <c r="A4" t="s">
        <v>12</v>
      </c>
      <c r="B4" t="s">
        <v>15</v>
      </c>
      <c r="C4" t="s">
        <v>9</v>
      </c>
      <c r="D4" t="s">
        <v>9</v>
      </c>
      <c r="E4" t="s">
        <v>16</v>
      </c>
      <c r="F4" t="s">
        <v>363</v>
      </c>
      <c r="G4" t="s">
        <v>10</v>
      </c>
      <c r="H4" t="s">
        <v>278</v>
      </c>
      <c r="I4" t="str">
        <f t="shared" si="0"/>
        <v>InC.Ethylene → ETReceptors</v>
      </c>
      <c r="J4">
        <v>0.17499999999999999</v>
      </c>
      <c r="K4" t="s">
        <v>410</v>
      </c>
      <c r="L4" t="s">
        <v>410</v>
      </c>
      <c r="M4" t="str">
        <f>VLOOKUP(B4,[1]reactions!$B:$B,1,FALSE)</f>
        <v>re3</v>
      </c>
    </row>
    <row r="5" spans="1:13" x14ac:dyDescent="0.3">
      <c r="A5" t="s">
        <v>17</v>
      </c>
      <c r="B5" t="s">
        <v>18</v>
      </c>
      <c r="C5" t="s">
        <v>9</v>
      </c>
      <c r="D5" t="s">
        <v>9</v>
      </c>
      <c r="E5" t="s">
        <v>19</v>
      </c>
      <c r="F5" t="s">
        <v>323</v>
      </c>
      <c r="G5" t="s">
        <v>20</v>
      </c>
      <c r="H5" t="s">
        <v>299</v>
      </c>
      <c r="I5" t="str">
        <f t="shared" si="0"/>
        <v>etreceptors gene → etreceptors mRNA</v>
      </c>
      <c r="J5">
        <v>6.6600000000000006E-2</v>
      </c>
      <c r="K5" t="s">
        <v>410</v>
      </c>
      <c r="L5" t="s">
        <v>412</v>
      </c>
      <c r="M5" t="str">
        <f>VLOOKUP(B5,[1]reactions!$B:$B,1,FALSE)</f>
        <v>re4</v>
      </c>
    </row>
    <row r="6" spans="1:13" x14ac:dyDescent="0.3">
      <c r="A6" t="s">
        <v>17</v>
      </c>
      <c r="B6" t="s">
        <v>21</v>
      </c>
      <c r="C6" t="s">
        <v>9</v>
      </c>
      <c r="D6" t="s">
        <v>9</v>
      </c>
      <c r="E6" t="s">
        <v>22</v>
      </c>
      <c r="F6" t="s">
        <v>324</v>
      </c>
      <c r="G6" t="s">
        <v>23</v>
      </c>
      <c r="H6" t="s">
        <v>298</v>
      </c>
      <c r="I6" t="str">
        <f t="shared" si="0"/>
        <v>Ctr1 gene → Ctr1 mRNA</v>
      </c>
      <c r="J6">
        <v>6.6600000000000006E-2</v>
      </c>
      <c r="K6" t="s">
        <v>410</v>
      </c>
      <c r="L6" t="s">
        <v>412</v>
      </c>
      <c r="M6" t="str">
        <f>VLOOKUP(B6,[1]reactions!$B:$B,1,FALSE)</f>
        <v>re5</v>
      </c>
    </row>
    <row r="7" spans="1:13" x14ac:dyDescent="0.3">
      <c r="A7" t="s">
        <v>17</v>
      </c>
      <c r="B7" t="s">
        <v>24</v>
      </c>
      <c r="C7" t="s">
        <v>9</v>
      </c>
      <c r="D7" t="s">
        <v>9</v>
      </c>
      <c r="E7" t="s">
        <v>25</v>
      </c>
      <c r="F7" t="s">
        <v>322</v>
      </c>
      <c r="G7" t="s">
        <v>26</v>
      </c>
      <c r="H7" t="s">
        <v>297</v>
      </c>
      <c r="I7" t="str">
        <f t="shared" si="0"/>
        <v>Ein2 gene → Ein2 mRNA</v>
      </c>
      <c r="J7">
        <v>6.6600000000000006E-2</v>
      </c>
      <c r="K7" t="s">
        <v>410</v>
      </c>
      <c r="L7" t="s">
        <v>412</v>
      </c>
      <c r="M7" t="str">
        <f>VLOOKUP(B7,[1]reactions!$B:$B,1,FALSE)</f>
        <v>re6</v>
      </c>
    </row>
    <row r="8" spans="1:13" x14ac:dyDescent="0.3">
      <c r="A8" t="s">
        <v>27</v>
      </c>
      <c r="B8" t="s">
        <v>28</v>
      </c>
      <c r="C8" t="s">
        <v>9</v>
      </c>
      <c r="D8" t="s">
        <v>9</v>
      </c>
      <c r="E8" t="s">
        <v>20</v>
      </c>
      <c r="F8" t="s">
        <v>299</v>
      </c>
      <c r="G8" t="s">
        <v>10</v>
      </c>
      <c r="H8" t="s">
        <v>278</v>
      </c>
      <c r="I8" t="str">
        <f t="shared" si="0"/>
        <v>etreceptors mRNA → ETReceptors</v>
      </c>
      <c r="J8">
        <v>1.66E-2</v>
      </c>
      <c r="K8" t="s">
        <v>410</v>
      </c>
      <c r="L8" t="s">
        <v>413</v>
      </c>
      <c r="M8" t="str">
        <f>VLOOKUP(B8,[1]reactions!$B:$B,1,FALSE)</f>
        <v>re7</v>
      </c>
    </row>
    <row r="9" spans="1:13" x14ac:dyDescent="0.3">
      <c r="A9" t="s">
        <v>27</v>
      </c>
      <c r="B9" t="s">
        <v>29</v>
      </c>
      <c r="C9" t="s">
        <v>9</v>
      </c>
      <c r="D9" t="s">
        <v>9</v>
      </c>
      <c r="E9" t="s">
        <v>23</v>
      </c>
      <c r="F9" t="s">
        <v>298</v>
      </c>
      <c r="G9" t="s">
        <v>11</v>
      </c>
      <c r="H9" t="s">
        <v>277</v>
      </c>
      <c r="I9" t="str">
        <f t="shared" si="0"/>
        <v>Ctr1 mRNA → CTR1</v>
      </c>
      <c r="J9">
        <v>1.66E-2</v>
      </c>
      <c r="K9" t="s">
        <v>410</v>
      </c>
      <c r="L9" t="s">
        <v>413</v>
      </c>
      <c r="M9" t="str">
        <f>VLOOKUP(B9,[1]reactions!$B:$B,1,FALSE)</f>
        <v>re8</v>
      </c>
    </row>
    <row r="10" spans="1:13" x14ac:dyDescent="0.3">
      <c r="A10" t="s">
        <v>27</v>
      </c>
      <c r="B10" t="s">
        <v>30</v>
      </c>
      <c r="C10" t="s">
        <v>9</v>
      </c>
      <c r="D10" t="s">
        <v>9</v>
      </c>
      <c r="E10" t="s">
        <v>26</v>
      </c>
      <c r="F10" t="s">
        <v>297</v>
      </c>
      <c r="G10" t="s">
        <v>14</v>
      </c>
      <c r="H10" t="s">
        <v>268</v>
      </c>
      <c r="I10" t="str">
        <f t="shared" si="0"/>
        <v>Ein2 mRNA → EIN2</v>
      </c>
      <c r="J10">
        <v>1.66E-2</v>
      </c>
      <c r="K10" t="s">
        <v>410</v>
      </c>
      <c r="L10" t="s">
        <v>413</v>
      </c>
      <c r="M10" t="str">
        <f>VLOOKUP(B10,[1]reactions!$B:$B,1,FALSE)</f>
        <v>re9</v>
      </c>
    </row>
    <row r="11" spans="1:13" x14ac:dyDescent="0.3">
      <c r="A11" t="s">
        <v>17</v>
      </c>
      <c r="B11" t="s">
        <v>31</v>
      </c>
      <c r="C11" t="s">
        <v>9</v>
      </c>
      <c r="D11" t="s">
        <v>9</v>
      </c>
      <c r="E11" t="s">
        <v>32</v>
      </c>
      <c r="F11" t="s">
        <v>321</v>
      </c>
      <c r="G11" t="s">
        <v>33</v>
      </c>
      <c r="H11" t="s">
        <v>310</v>
      </c>
      <c r="I11" t="str">
        <f t="shared" si="0"/>
        <v>ein3/eil1 gene → ein3/eil1 mRNA</v>
      </c>
      <c r="J11">
        <v>6.6600000000000006E-2</v>
      </c>
      <c r="K11" t="s">
        <v>410</v>
      </c>
      <c r="L11" t="s">
        <v>412</v>
      </c>
      <c r="M11" t="str">
        <f>VLOOKUP(B11,[1]reactions!$B:$B,1,FALSE)</f>
        <v>re10</v>
      </c>
    </row>
    <row r="12" spans="1:13" x14ac:dyDescent="0.3">
      <c r="A12" t="s">
        <v>27</v>
      </c>
      <c r="B12" t="s">
        <v>34</v>
      </c>
      <c r="C12" t="s">
        <v>9</v>
      </c>
      <c r="D12" t="s">
        <v>9</v>
      </c>
      <c r="E12" t="s">
        <v>33</v>
      </c>
      <c r="F12" t="s">
        <v>310</v>
      </c>
      <c r="G12" t="s">
        <v>35</v>
      </c>
      <c r="H12" t="s">
        <v>280</v>
      </c>
      <c r="I12" t="str">
        <f t="shared" si="0"/>
        <v>ein3/eil1 mRNA → EIN3/EIL1</v>
      </c>
      <c r="J12">
        <v>1.66E-2</v>
      </c>
      <c r="K12" t="s">
        <v>417</v>
      </c>
      <c r="L12" t="s">
        <v>417</v>
      </c>
      <c r="M12" t="str">
        <f>VLOOKUP(B12,[1]reactions!$B:$B,1,FALSE)</f>
        <v>re11</v>
      </c>
    </row>
    <row r="13" spans="1:13" x14ac:dyDescent="0.3">
      <c r="A13" t="s">
        <v>7</v>
      </c>
      <c r="B13" t="s">
        <v>36</v>
      </c>
      <c r="C13" t="s">
        <v>9</v>
      </c>
      <c r="D13" t="s">
        <v>9</v>
      </c>
      <c r="E13" t="s">
        <v>14</v>
      </c>
      <c r="F13" t="s">
        <v>268</v>
      </c>
      <c r="G13" t="s">
        <v>35</v>
      </c>
      <c r="H13" t="s">
        <v>280</v>
      </c>
      <c r="I13" t="str">
        <f t="shared" si="0"/>
        <v>EIN2 → EIN3/EIL1</v>
      </c>
      <c r="J13">
        <v>1</v>
      </c>
      <c r="K13" t="s">
        <v>417</v>
      </c>
      <c r="L13" t="s">
        <v>417</v>
      </c>
      <c r="M13" t="str">
        <f>VLOOKUP(B13,[1]reactions!$B:$B,1,FALSE)</f>
        <v>re12</v>
      </c>
    </row>
    <row r="14" spans="1:13" x14ac:dyDescent="0.3">
      <c r="A14" t="s">
        <v>37</v>
      </c>
      <c r="B14" t="s">
        <v>38</v>
      </c>
      <c r="C14" t="s">
        <v>9</v>
      </c>
      <c r="D14" t="s">
        <v>9</v>
      </c>
      <c r="E14" t="s">
        <v>11</v>
      </c>
      <c r="F14" t="s">
        <v>277</v>
      </c>
      <c r="G14" t="s">
        <v>39</v>
      </c>
      <c r="H14" t="s">
        <v>276</v>
      </c>
      <c r="I14" t="str">
        <f t="shared" si="0"/>
        <v>CTR1 → sa6_degraded</v>
      </c>
      <c r="J14">
        <v>0.17499999999999999</v>
      </c>
      <c r="K14" t="s">
        <v>432</v>
      </c>
      <c r="L14" t="s">
        <v>409</v>
      </c>
      <c r="M14" t="str">
        <f>VLOOKUP(B14,[1]reactions!$B:$B,1,FALSE)</f>
        <v>re14</v>
      </c>
    </row>
    <row r="15" spans="1:13" x14ac:dyDescent="0.3">
      <c r="A15" t="s">
        <v>37</v>
      </c>
      <c r="B15" t="s">
        <v>40</v>
      </c>
      <c r="C15" t="s">
        <v>9</v>
      </c>
      <c r="D15" t="s">
        <v>9</v>
      </c>
      <c r="E15" t="s">
        <v>14</v>
      </c>
      <c r="F15" t="s">
        <v>268</v>
      </c>
      <c r="G15" t="s">
        <v>41</v>
      </c>
      <c r="H15" t="s">
        <v>267</v>
      </c>
      <c r="I15" t="str">
        <f t="shared" si="0"/>
        <v>EIN2 → sa7_degraded</v>
      </c>
      <c r="J15">
        <v>0.17499999999999999</v>
      </c>
      <c r="K15" t="s">
        <v>432</v>
      </c>
      <c r="L15" t="s">
        <v>409</v>
      </c>
      <c r="M15" t="str">
        <f>VLOOKUP(B15,[1]reactions!$B:$B,1,FALSE)</f>
        <v>re15</v>
      </c>
    </row>
    <row r="16" spans="1:13" x14ac:dyDescent="0.3">
      <c r="A16" t="s">
        <v>37</v>
      </c>
      <c r="B16" t="s">
        <v>42</v>
      </c>
      <c r="C16" t="s">
        <v>9</v>
      </c>
      <c r="D16" t="s">
        <v>9</v>
      </c>
      <c r="E16" t="s">
        <v>35</v>
      </c>
      <c r="F16" t="s">
        <v>280</v>
      </c>
      <c r="G16" t="s">
        <v>43</v>
      </c>
      <c r="H16" t="s">
        <v>377</v>
      </c>
      <c r="I16" t="str">
        <f t="shared" si="0"/>
        <v>EIN3/EIL1 → EIN3 Degradado</v>
      </c>
      <c r="J16">
        <v>0.17499999999999999</v>
      </c>
      <c r="K16" t="s">
        <v>432</v>
      </c>
      <c r="L16" t="s">
        <v>409</v>
      </c>
      <c r="M16" t="str">
        <f>VLOOKUP(B16,[1]reactions!$B:$B,1,FALSE)</f>
        <v>re16</v>
      </c>
    </row>
    <row r="17" spans="1:13" x14ac:dyDescent="0.3">
      <c r="A17" t="s">
        <v>17</v>
      </c>
      <c r="B17" t="s">
        <v>44</v>
      </c>
      <c r="C17" t="s">
        <v>9</v>
      </c>
      <c r="D17" t="s">
        <v>9</v>
      </c>
      <c r="E17" t="s">
        <v>45</v>
      </c>
      <c r="F17" t="s">
        <v>320</v>
      </c>
      <c r="G17" t="s">
        <v>46</v>
      </c>
      <c r="H17" t="s">
        <v>296</v>
      </c>
      <c r="I17" t="str">
        <f t="shared" si="0"/>
        <v>Mhz3 gene → Mhz3 mRNA</v>
      </c>
      <c r="J17">
        <v>6.6600000000000006E-2</v>
      </c>
      <c r="K17" t="s">
        <v>410</v>
      </c>
      <c r="L17" t="s">
        <v>412</v>
      </c>
      <c r="M17" t="str">
        <f>VLOOKUP(B17,[1]reactions!$B:$B,1,FALSE)</f>
        <v>re17</v>
      </c>
    </row>
    <row r="18" spans="1:13" x14ac:dyDescent="0.3">
      <c r="A18" t="s">
        <v>27</v>
      </c>
      <c r="B18" t="s">
        <v>47</v>
      </c>
      <c r="C18" t="s">
        <v>9</v>
      </c>
      <c r="D18" t="s">
        <v>9</v>
      </c>
      <c r="E18" t="s">
        <v>46</v>
      </c>
      <c r="F18" t="s">
        <v>296</v>
      </c>
      <c r="G18" t="s">
        <v>48</v>
      </c>
      <c r="H18" t="s">
        <v>266</v>
      </c>
      <c r="I18" t="str">
        <f t="shared" si="0"/>
        <v>Mhz3 mRNA → MHZ3</v>
      </c>
      <c r="J18">
        <v>1.66E-2</v>
      </c>
      <c r="K18" t="s">
        <v>410</v>
      </c>
      <c r="L18" t="s">
        <v>413</v>
      </c>
      <c r="M18" t="str">
        <f>VLOOKUP(B18,[1]reactions!$B:$B,1,FALSE)</f>
        <v>re18</v>
      </c>
    </row>
    <row r="19" spans="1:13" x14ac:dyDescent="0.3">
      <c r="A19" t="s">
        <v>37</v>
      </c>
      <c r="B19" t="s">
        <v>49</v>
      </c>
      <c r="C19" t="s">
        <v>9</v>
      </c>
      <c r="D19" t="s">
        <v>9</v>
      </c>
      <c r="E19" t="s">
        <v>48</v>
      </c>
      <c r="F19" t="s">
        <v>266</v>
      </c>
      <c r="G19" t="s">
        <v>50</v>
      </c>
      <c r="H19" t="s">
        <v>255</v>
      </c>
      <c r="I19" t="str">
        <f t="shared" si="0"/>
        <v>MHZ3 → sa33_degraded</v>
      </c>
      <c r="J19">
        <v>0.17499999999999999</v>
      </c>
      <c r="K19" t="s">
        <v>432</v>
      </c>
      <c r="L19" t="s">
        <v>409</v>
      </c>
      <c r="M19" t="str">
        <f>VLOOKUP(B19,[1]reactions!$B:$B,1,FALSE)</f>
        <v>re19</v>
      </c>
    </row>
    <row r="20" spans="1:13" x14ac:dyDescent="0.3">
      <c r="A20" t="s">
        <v>17</v>
      </c>
      <c r="B20" t="s">
        <v>51</v>
      </c>
      <c r="C20" t="s">
        <v>9</v>
      </c>
      <c r="D20" t="s">
        <v>9</v>
      </c>
      <c r="E20" t="s">
        <v>52</v>
      </c>
      <c r="F20" t="s">
        <v>378</v>
      </c>
      <c r="G20" t="s">
        <v>53</v>
      </c>
      <c r="H20" t="s">
        <v>309</v>
      </c>
      <c r="I20" t="str">
        <f t="shared" si="0"/>
        <v>yuc's gene+InC. Aluminum+ → yuc's mRNA</v>
      </c>
      <c r="J20">
        <v>6.6600000000000006E-2</v>
      </c>
      <c r="K20" t="s">
        <v>410</v>
      </c>
      <c r="L20" t="s">
        <v>412</v>
      </c>
      <c r="M20" t="str">
        <f>VLOOKUP(B20,[1]reactions!$B:$B,1,FALSE)</f>
        <v>re20</v>
      </c>
    </row>
    <row r="21" spans="1:13" x14ac:dyDescent="0.3">
      <c r="A21" t="s">
        <v>17</v>
      </c>
      <c r="B21" t="s">
        <v>54</v>
      </c>
      <c r="C21" t="s">
        <v>9</v>
      </c>
      <c r="D21" t="s">
        <v>9</v>
      </c>
      <c r="E21" t="s">
        <v>55</v>
      </c>
      <c r="F21" t="s">
        <v>379</v>
      </c>
      <c r="G21" t="s">
        <v>56</v>
      </c>
      <c r="H21" t="s">
        <v>308</v>
      </c>
      <c r="I21" t="str">
        <f t="shared" si="0"/>
        <v>tar2/taa1 gene+InC. Aluminum+ → tar2/taa1 mRNA</v>
      </c>
      <c r="J21">
        <v>6.6600000000000006E-2</v>
      </c>
      <c r="K21" t="s">
        <v>410</v>
      </c>
      <c r="L21" t="s">
        <v>412</v>
      </c>
      <c r="M21" t="str">
        <f>VLOOKUP(B21,[1]reactions!$B:$B,1,FALSE)</f>
        <v>re21</v>
      </c>
    </row>
    <row r="22" spans="1:13" x14ac:dyDescent="0.3">
      <c r="A22" t="s">
        <v>27</v>
      </c>
      <c r="B22" t="s">
        <v>57</v>
      </c>
      <c r="C22" t="s">
        <v>9</v>
      </c>
      <c r="D22" t="s">
        <v>9</v>
      </c>
      <c r="E22" t="s">
        <v>53</v>
      </c>
      <c r="F22" t="s">
        <v>309</v>
      </c>
      <c r="G22" t="s">
        <v>58</v>
      </c>
      <c r="H22" t="s">
        <v>265</v>
      </c>
      <c r="I22" t="str">
        <f t="shared" si="0"/>
        <v>yuc's mRNA → YUC's</v>
      </c>
      <c r="J22">
        <v>6.1100000000000002E-2</v>
      </c>
      <c r="K22" t="s">
        <v>417</v>
      </c>
      <c r="L22" t="s">
        <v>417</v>
      </c>
      <c r="M22" t="str">
        <f>VLOOKUP(B22,[1]reactions!$B:$B,1,FALSE)</f>
        <v>re22</v>
      </c>
    </row>
    <row r="23" spans="1:13" x14ac:dyDescent="0.3">
      <c r="A23" t="s">
        <v>27</v>
      </c>
      <c r="B23" t="s">
        <v>59</v>
      </c>
      <c r="C23" t="s">
        <v>9</v>
      </c>
      <c r="D23" t="s">
        <v>9</v>
      </c>
      <c r="E23" t="s">
        <v>56</v>
      </c>
      <c r="F23" t="s">
        <v>308</v>
      </c>
      <c r="G23" t="s">
        <v>60</v>
      </c>
      <c r="H23" t="s">
        <v>275</v>
      </c>
      <c r="I23" t="str">
        <f t="shared" si="0"/>
        <v>tar2/taa1 mRNA → TAR2/TAA1</v>
      </c>
      <c r="J23">
        <v>6.1100000000000002E-2</v>
      </c>
      <c r="K23" t="s">
        <v>417</v>
      </c>
      <c r="L23" t="s">
        <v>417</v>
      </c>
      <c r="M23" t="str">
        <f>VLOOKUP(B23,[1]reactions!$B:$B,1,FALSE)</f>
        <v>re23</v>
      </c>
    </row>
    <row r="24" spans="1:13" x14ac:dyDescent="0.3">
      <c r="A24" t="s">
        <v>17</v>
      </c>
      <c r="B24" t="s">
        <v>61</v>
      </c>
      <c r="C24" t="s">
        <v>9</v>
      </c>
      <c r="D24" t="s">
        <v>9</v>
      </c>
      <c r="E24" t="s">
        <v>62</v>
      </c>
      <c r="F24" t="s">
        <v>317</v>
      </c>
      <c r="G24" t="s">
        <v>63</v>
      </c>
      <c r="H24" t="s">
        <v>307</v>
      </c>
      <c r="I24" t="str">
        <f t="shared" si="0"/>
        <v>pif4 gene → pif4 mRNA</v>
      </c>
      <c r="J24">
        <v>6.6600000000000006E-2</v>
      </c>
      <c r="K24" t="s">
        <v>410</v>
      </c>
      <c r="L24" t="s">
        <v>412</v>
      </c>
      <c r="M24" t="str">
        <f>VLOOKUP(B24,[1]reactions!$B:$B,1,FALSE)</f>
        <v>re24</v>
      </c>
    </row>
    <row r="25" spans="1:13" x14ac:dyDescent="0.3">
      <c r="A25" t="s">
        <v>27</v>
      </c>
      <c r="B25" t="s">
        <v>64</v>
      </c>
      <c r="C25" t="s">
        <v>9</v>
      </c>
      <c r="D25" t="s">
        <v>9</v>
      </c>
      <c r="E25" t="s">
        <v>63</v>
      </c>
      <c r="F25" t="s">
        <v>307</v>
      </c>
      <c r="G25" t="s">
        <v>65</v>
      </c>
      <c r="H25" t="s">
        <v>289</v>
      </c>
      <c r="I25" t="str">
        <f t="shared" si="0"/>
        <v>pif4 mRNA → PIF4</v>
      </c>
      <c r="J25">
        <v>1.66E-2</v>
      </c>
      <c r="K25" t="s">
        <v>410</v>
      </c>
      <c r="L25" t="s">
        <v>413</v>
      </c>
      <c r="M25" t="str">
        <f>VLOOKUP(B25,[1]reactions!$B:$B,1,FALSE)</f>
        <v>re25</v>
      </c>
    </row>
    <row r="26" spans="1:13" x14ac:dyDescent="0.3">
      <c r="A26" t="s">
        <v>17</v>
      </c>
      <c r="B26" t="s">
        <v>66</v>
      </c>
      <c r="C26" t="s">
        <v>9</v>
      </c>
      <c r="D26" t="s">
        <v>9</v>
      </c>
      <c r="E26" t="s">
        <v>67</v>
      </c>
      <c r="F26" t="s">
        <v>335</v>
      </c>
      <c r="G26" t="s">
        <v>68</v>
      </c>
      <c r="H26" t="s">
        <v>295</v>
      </c>
      <c r="I26" t="str">
        <f t="shared" si="0"/>
        <v>tir1/afb gene → tir1/afb mRNA</v>
      </c>
      <c r="J26">
        <v>6.6600000000000006E-2</v>
      </c>
      <c r="K26" t="s">
        <v>410</v>
      </c>
      <c r="L26" t="s">
        <v>412</v>
      </c>
      <c r="M26" t="str">
        <f>VLOOKUP(B26,[1]reactions!$B:$B,1,FALSE)</f>
        <v>re26</v>
      </c>
    </row>
    <row r="27" spans="1:13" x14ac:dyDescent="0.3">
      <c r="A27" t="s">
        <v>27</v>
      </c>
      <c r="B27" t="s">
        <v>69</v>
      </c>
      <c r="C27" t="s">
        <v>9</v>
      </c>
      <c r="D27" t="s">
        <v>9</v>
      </c>
      <c r="E27" t="s">
        <v>68</v>
      </c>
      <c r="F27" t="s">
        <v>295</v>
      </c>
      <c r="G27" t="s">
        <v>70</v>
      </c>
      <c r="H27" t="s">
        <v>288</v>
      </c>
      <c r="I27" t="str">
        <f t="shared" si="0"/>
        <v>tir1/afb mRNA → TIR1/AFB</v>
      </c>
      <c r="J27">
        <v>1.66E-2</v>
      </c>
      <c r="K27" t="s">
        <v>410</v>
      </c>
      <c r="L27" t="s">
        <v>413</v>
      </c>
      <c r="M27" t="str">
        <f>VLOOKUP(B27,[1]reactions!$B:$B,1,FALSE)</f>
        <v>re27</v>
      </c>
    </row>
    <row r="28" spans="1:13" x14ac:dyDescent="0.3">
      <c r="A28" t="s">
        <v>17</v>
      </c>
      <c r="B28" t="s">
        <v>71</v>
      </c>
      <c r="C28" t="s">
        <v>9</v>
      </c>
      <c r="D28" t="s">
        <v>9</v>
      </c>
      <c r="E28" t="s">
        <v>72</v>
      </c>
      <c r="F28" t="s">
        <v>334</v>
      </c>
      <c r="G28" t="s">
        <v>73</v>
      </c>
      <c r="H28" t="s">
        <v>306</v>
      </c>
      <c r="I28" t="str">
        <f t="shared" si="0"/>
        <v>scf-sor1 gene → scf-sor1 mRNA</v>
      </c>
      <c r="J28">
        <v>6.6600000000000006E-2</v>
      </c>
      <c r="K28" t="s">
        <v>410</v>
      </c>
      <c r="L28" t="s">
        <v>412</v>
      </c>
      <c r="M28" t="str">
        <f>VLOOKUP(B28,[1]reactions!$B:$B,1,FALSE)</f>
        <v>re28</v>
      </c>
    </row>
    <row r="29" spans="1:13" x14ac:dyDescent="0.3">
      <c r="A29" t="s">
        <v>27</v>
      </c>
      <c r="B29" t="s">
        <v>74</v>
      </c>
      <c r="C29" t="s">
        <v>9</v>
      </c>
      <c r="D29" t="s">
        <v>9</v>
      </c>
      <c r="E29" t="s">
        <v>73</v>
      </c>
      <c r="F29" t="s">
        <v>306</v>
      </c>
      <c r="G29" t="s">
        <v>75</v>
      </c>
      <c r="H29" t="s">
        <v>287</v>
      </c>
      <c r="I29" t="str">
        <f t="shared" si="0"/>
        <v>scf-sor1 mRNA → SCF-SOR1</v>
      </c>
      <c r="J29">
        <v>1.66E-2</v>
      </c>
      <c r="K29" t="s">
        <v>410</v>
      </c>
      <c r="L29" t="s">
        <v>413</v>
      </c>
      <c r="M29" t="str">
        <f>VLOOKUP(B29,[1]reactions!$B:$B,1,FALSE)</f>
        <v>re29</v>
      </c>
    </row>
    <row r="30" spans="1:13" x14ac:dyDescent="0.3">
      <c r="A30" t="s">
        <v>76</v>
      </c>
      <c r="B30" t="s">
        <v>77</v>
      </c>
      <c r="C30" t="s">
        <v>9</v>
      </c>
      <c r="D30" t="s">
        <v>9</v>
      </c>
      <c r="E30" t="s">
        <v>78</v>
      </c>
      <c r="F30" t="s">
        <v>380</v>
      </c>
      <c r="G30" t="s">
        <v>79</v>
      </c>
      <c r="H30" t="s">
        <v>340</v>
      </c>
      <c r="I30" t="str">
        <f t="shared" si="0"/>
        <v>TIR1/AFB+SCF-SOR1+AUXIN → SCF-TIR1/AFB-SOR1</v>
      </c>
      <c r="J30">
        <v>1.66E-7</v>
      </c>
      <c r="K30" t="s">
        <v>418</v>
      </c>
      <c r="L30" t="s">
        <v>418</v>
      </c>
      <c r="M30" t="str">
        <f>VLOOKUP(B30,[1]reactions!$B:$B,1,FALSE)</f>
        <v>re30</v>
      </c>
    </row>
    <row r="31" spans="1:13" x14ac:dyDescent="0.3">
      <c r="A31" t="s">
        <v>37</v>
      </c>
      <c r="B31" t="s">
        <v>80</v>
      </c>
      <c r="C31" t="s">
        <v>9</v>
      </c>
      <c r="D31" t="s">
        <v>9</v>
      </c>
      <c r="E31" t="s">
        <v>58</v>
      </c>
      <c r="F31" t="s">
        <v>265</v>
      </c>
      <c r="G31" t="s">
        <v>81</v>
      </c>
      <c r="H31" t="s">
        <v>264</v>
      </c>
      <c r="I31" t="str">
        <f t="shared" si="0"/>
        <v>YUC's → sa35_degraded</v>
      </c>
      <c r="J31">
        <v>0.17499999999999999</v>
      </c>
      <c r="K31" t="s">
        <v>432</v>
      </c>
      <c r="L31" t="s">
        <v>409</v>
      </c>
      <c r="M31" t="str">
        <f>VLOOKUP(B31,[1]reactions!$B:$B,1,FALSE)</f>
        <v>re31</v>
      </c>
    </row>
    <row r="32" spans="1:13" x14ac:dyDescent="0.3">
      <c r="A32" t="s">
        <v>37</v>
      </c>
      <c r="B32" t="s">
        <v>82</v>
      </c>
      <c r="C32" t="s">
        <v>9</v>
      </c>
      <c r="D32" t="s">
        <v>9</v>
      </c>
      <c r="E32" t="s">
        <v>60</v>
      </c>
      <c r="F32" t="s">
        <v>275</v>
      </c>
      <c r="G32" t="s">
        <v>83</v>
      </c>
      <c r="H32" t="s">
        <v>274</v>
      </c>
      <c r="I32" t="str">
        <f t="shared" si="0"/>
        <v>TAR2/TAA1 → sa36_degraded</v>
      </c>
      <c r="J32">
        <v>0.17499999999999999</v>
      </c>
      <c r="K32" t="s">
        <v>432</v>
      </c>
      <c r="L32" t="s">
        <v>409</v>
      </c>
      <c r="M32" t="str">
        <f>VLOOKUP(B32,[1]reactions!$B:$B,1,FALSE)</f>
        <v>re32</v>
      </c>
    </row>
    <row r="33" spans="1:13" x14ac:dyDescent="0.3">
      <c r="A33" t="s">
        <v>37</v>
      </c>
      <c r="B33" t="s">
        <v>84</v>
      </c>
      <c r="C33" t="s">
        <v>9</v>
      </c>
      <c r="D33" t="s">
        <v>9</v>
      </c>
      <c r="E33" t="s">
        <v>65</v>
      </c>
      <c r="F33" t="s">
        <v>289</v>
      </c>
      <c r="G33" t="s">
        <v>85</v>
      </c>
      <c r="H33" t="s">
        <v>284</v>
      </c>
      <c r="I33" t="str">
        <f t="shared" si="0"/>
        <v>PIF4 → sa41_degraded</v>
      </c>
      <c r="J33">
        <v>0.17499999999999999</v>
      </c>
      <c r="K33" t="s">
        <v>432</v>
      </c>
      <c r="L33" t="s">
        <v>409</v>
      </c>
      <c r="M33" t="str">
        <f>VLOOKUP(B33,[1]reactions!$B:$B,1,FALSE)</f>
        <v>re33</v>
      </c>
    </row>
    <row r="34" spans="1:13" x14ac:dyDescent="0.3">
      <c r="A34" t="s">
        <v>37</v>
      </c>
      <c r="B34" t="s">
        <v>86</v>
      </c>
      <c r="C34" t="s">
        <v>9</v>
      </c>
      <c r="D34" t="s">
        <v>9</v>
      </c>
      <c r="E34" t="s">
        <v>70</v>
      </c>
      <c r="F34" t="s">
        <v>288</v>
      </c>
      <c r="G34" t="s">
        <v>87</v>
      </c>
      <c r="H34" t="s">
        <v>283</v>
      </c>
      <c r="I34" t="str">
        <f t="shared" si="0"/>
        <v>TIR1/AFB → sa44_degraded</v>
      </c>
      <c r="J34">
        <v>0.17499999999999999</v>
      </c>
      <c r="K34" t="s">
        <v>432</v>
      </c>
      <c r="L34" t="s">
        <v>409</v>
      </c>
      <c r="M34" t="str">
        <f>VLOOKUP(B34,[1]reactions!$B:$B,1,FALSE)</f>
        <v>re34</v>
      </c>
    </row>
    <row r="35" spans="1:13" x14ac:dyDescent="0.3">
      <c r="A35" t="s">
        <v>37</v>
      </c>
      <c r="B35" t="s">
        <v>88</v>
      </c>
      <c r="C35" t="s">
        <v>9</v>
      </c>
      <c r="D35" t="s">
        <v>9</v>
      </c>
      <c r="E35" t="s">
        <v>75</v>
      </c>
      <c r="F35" t="s">
        <v>287</v>
      </c>
      <c r="G35" t="s">
        <v>89</v>
      </c>
      <c r="H35" t="s">
        <v>282</v>
      </c>
      <c r="I35" t="str">
        <f t="shared" si="0"/>
        <v>SCF-SOR1 → sa47_degraded</v>
      </c>
      <c r="J35">
        <v>0.17499999999999999</v>
      </c>
      <c r="K35" t="s">
        <v>432</v>
      </c>
      <c r="L35" t="s">
        <v>409</v>
      </c>
      <c r="M35" t="str">
        <f>VLOOKUP(B35,[1]reactions!$B:$B,1,FALSE)</f>
        <v>re35</v>
      </c>
    </row>
    <row r="36" spans="1:13" x14ac:dyDescent="0.3">
      <c r="A36" t="s">
        <v>12</v>
      </c>
      <c r="B36" t="s">
        <v>90</v>
      </c>
      <c r="C36" t="s">
        <v>9</v>
      </c>
      <c r="D36" t="s">
        <v>9</v>
      </c>
      <c r="E36" t="s">
        <v>91</v>
      </c>
      <c r="F36" t="s">
        <v>262</v>
      </c>
      <c r="G36" t="s">
        <v>92</v>
      </c>
      <c r="H36" t="s">
        <v>263</v>
      </c>
      <c r="I36" t="str">
        <f t="shared" si="0"/>
        <v>LRT1/2 → IAA21/31</v>
      </c>
      <c r="J36">
        <v>0.17499999999999999</v>
      </c>
      <c r="K36" t="s">
        <v>432</v>
      </c>
      <c r="L36" t="s">
        <v>403</v>
      </c>
      <c r="M36" t="str">
        <f>VLOOKUP(B36,[1]reactions!$B:$B,1,FALSE)</f>
        <v>re36</v>
      </c>
    </row>
    <row r="37" spans="1:13" x14ac:dyDescent="0.3">
      <c r="A37" t="s">
        <v>17</v>
      </c>
      <c r="B37" t="s">
        <v>93</v>
      </c>
      <c r="C37" t="s">
        <v>9</v>
      </c>
      <c r="D37" t="s">
        <v>9</v>
      </c>
      <c r="E37" t="s">
        <v>94</v>
      </c>
      <c r="F37" t="s">
        <v>316</v>
      </c>
      <c r="G37" t="s">
        <v>95</v>
      </c>
      <c r="H37" t="s">
        <v>305</v>
      </c>
      <c r="I37" t="str">
        <f t="shared" si="0"/>
        <v>lrt1/2 gene → lrt1/2 mRNA</v>
      </c>
      <c r="J37">
        <v>6.6600000000000006E-2</v>
      </c>
      <c r="K37" t="s">
        <v>410</v>
      </c>
      <c r="L37" t="s">
        <v>412</v>
      </c>
      <c r="M37" t="str">
        <f>VLOOKUP(B37,[1]reactions!$B:$B,1,FALSE)</f>
        <v>re37</v>
      </c>
    </row>
    <row r="38" spans="1:13" x14ac:dyDescent="0.3">
      <c r="A38" t="s">
        <v>27</v>
      </c>
      <c r="B38" t="s">
        <v>96</v>
      </c>
      <c r="C38" t="s">
        <v>9</v>
      </c>
      <c r="D38" t="s">
        <v>9</v>
      </c>
      <c r="E38" t="s">
        <v>95</v>
      </c>
      <c r="F38" t="s">
        <v>305</v>
      </c>
      <c r="G38" t="s">
        <v>91</v>
      </c>
      <c r="H38" t="s">
        <v>262</v>
      </c>
      <c r="I38" t="str">
        <f t="shared" si="0"/>
        <v>lrt1/2 mRNA → LRT1/2</v>
      </c>
      <c r="J38">
        <v>1.66E-2</v>
      </c>
      <c r="K38" t="s">
        <v>410</v>
      </c>
      <c r="L38" t="s">
        <v>413</v>
      </c>
      <c r="M38" t="str">
        <f>VLOOKUP(B38,[1]reactions!$B:$B,1,FALSE)</f>
        <v>re38</v>
      </c>
    </row>
    <row r="39" spans="1:13" x14ac:dyDescent="0.3">
      <c r="A39" t="s">
        <v>37</v>
      </c>
      <c r="B39" t="s">
        <v>97</v>
      </c>
      <c r="C39" t="s">
        <v>9</v>
      </c>
      <c r="D39" t="s">
        <v>9</v>
      </c>
      <c r="E39" t="s">
        <v>91</v>
      </c>
      <c r="F39" t="s">
        <v>262</v>
      </c>
      <c r="G39" t="s">
        <v>98</v>
      </c>
      <c r="H39" t="s">
        <v>261</v>
      </c>
      <c r="I39" t="str">
        <f t="shared" si="0"/>
        <v>LRT1/2 → sa59_degraded</v>
      </c>
      <c r="J39">
        <v>0.17499999999999999</v>
      </c>
      <c r="K39" t="s">
        <v>432</v>
      </c>
      <c r="L39" t="s">
        <v>409</v>
      </c>
      <c r="M39" t="str">
        <f>VLOOKUP(B39,[1]reactions!$B:$B,1,FALSE)</f>
        <v>re39</v>
      </c>
    </row>
    <row r="40" spans="1:13" x14ac:dyDescent="0.3">
      <c r="A40" t="s">
        <v>37</v>
      </c>
      <c r="B40" t="s">
        <v>99</v>
      </c>
      <c r="C40" t="s">
        <v>9</v>
      </c>
      <c r="D40" t="s">
        <v>9</v>
      </c>
      <c r="E40" t="s">
        <v>92</v>
      </c>
      <c r="F40" t="s">
        <v>263</v>
      </c>
      <c r="G40" t="s">
        <v>100</v>
      </c>
      <c r="H40" t="s">
        <v>395</v>
      </c>
      <c r="I40" t="str">
        <f t="shared" si="0"/>
        <v>IAA21/31 → sa58_degraded+Auxin responsive factors+Root elongation Inhibition+</v>
      </c>
      <c r="J40">
        <v>0.17499999999999999</v>
      </c>
      <c r="K40" t="s">
        <v>419</v>
      </c>
      <c r="L40" t="s">
        <v>419</v>
      </c>
      <c r="M40" t="str">
        <f>VLOOKUP(B40,[1]reactions!$B:$B,1,FALSE)</f>
        <v>re40</v>
      </c>
    </row>
    <row r="41" spans="1:13" x14ac:dyDescent="0.3">
      <c r="A41" t="s">
        <v>12</v>
      </c>
      <c r="B41" t="s">
        <v>101</v>
      </c>
      <c r="C41" t="s">
        <v>9</v>
      </c>
      <c r="D41" t="s">
        <v>9</v>
      </c>
      <c r="E41" t="s">
        <v>79</v>
      </c>
      <c r="F41" t="s">
        <v>340</v>
      </c>
      <c r="G41" t="s">
        <v>92</v>
      </c>
      <c r="H41" t="s">
        <v>263</v>
      </c>
      <c r="I41" t="str">
        <f t="shared" si="0"/>
        <v>SCF-TIR1/AFB-SOR1 → IAA21/31</v>
      </c>
      <c r="J41">
        <v>0.17499999999999999</v>
      </c>
      <c r="K41" t="s">
        <v>421</v>
      </c>
      <c r="L41" t="s">
        <v>421</v>
      </c>
      <c r="M41" t="str">
        <f>VLOOKUP(B41,[1]reactions!$B:$B,1,FALSE)</f>
        <v>re41</v>
      </c>
    </row>
    <row r="42" spans="1:13" x14ac:dyDescent="0.3">
      <c r="A42" t="s">
        <v>37</v>
      </c>
      <c r="B42" t="s">
        <v>102</v>
      </c>
      <c r="C42" t="s">
        <v>9</v>
      </c>
      <c r="D42" t="s">
        <v>9</v>
      </c>
      <c r="E42" t="s">
        <v>79</v>
      </c>
      <c r="F42" t="s">
        <v>340</v>
      </c>
      <c r="G42" t="s">
        <v>103</v>
      </c>
      <c r="H42" t="s">
        <v>273</v>
      </c>
      <c r="I42" t="str">
        <f t="shared" si="0"/>
        <v>SCF-TIR1/AFB-SOR1 → csa1_degraded</v>
      </c>
      <c r="J42">
        <v>0.17499999999999999</v>
      </c>
      <c r="K42" t="s">
        <v>432</v>
      </c>
      <c r="L42" t="s">
        <v>409</v>
      </c>
      <c r="M42" t="str">
        <f>VLOOKUP(B42,[1]reactions!$B:$B,1,FALSE)</f>
        <v>re42</v>
      </c>
    </row>
    <row r="43" spans="1:13" x14ac:dyDescent="0.3">
      <c r="A43" t="s">
        <v>7</v>
      </c>
      <c r="B43" t="s">
        <v>104</v>
      </c>
      <c r="C43" t="s">
        <v>9</v>
      </c>
      <c r="D43" t="s">
        <v>9</v>
      </c>
      <c r="E43" t="s">
        <v>48</v>
      </c>
      <c r="F43" t="s">
        <v>266</v>
      </c>
      <c r="G43" t="s">
        <v>14</v>
      </c>
      <c r="H43" t="s">
        <v>268</v>
      </c>
      <c r="I43" t="str">
        <f t="shared" si="0"/>
        <v>MHZ3 → EIN2</v>
      </c>
      <c r="J43">
        <v>0.17499999999999999</v>
      </c>
      <c r="K43" t="s">
        <v>417</v>
      </c>
      <c r="L43" t="s">
        <v>417</v>
      </c>
      <c r="M43" t="str">
        <f>VLOOKUP(B43,[1]reactions!$B:$B,1,FALSE)</f>
        <v>re44</v>
      </c>
    </row>
    <row r="44" spans="1:13" x14ac:dyDescent="0.3">
      <c r="A44" t="s">
        <v>37</v>
      </c>
      <c r="B44" t="s">
        <v>105</v>
      </c>
      <c r="C44" t="s">
        <v>9</v>
      </c>
      <c r="D44" t="s">
        <v>9</v>
      </c>
      <c r="E44" t="s">
        <v>106</v>
      </c>
      <c r="F44" t="s">
        <v>279</v>
      </c>
      <c r="G44" t="s">
        <v>107</v>
      </c>
      <c r="H44" t="s">
        <v>396</v>
      </c>
      <c r="I44" t="str">
        <f t="shared" si="0"/>
        <v>IAA1/9 → sa69_degraded+Root elongation Inhibition+MHZ3+Auxin responsive factors</v>
      </c>
      <c r="J44">
        <v>0.17499999999999999</v>
      </c>
      <c r="K44" t="s">
        <v>419</v>
      </c>
      <c r="L44" t="s">
        <v>419</v>
      </c>
      <c r="M44" t="str">
        <f>VLOOKUP(B44,[1]reactions!$B:$B,1,FALSE)</f>
        <v>re50</v>
      </c>
    </row>
    <row r="45" spans="1:13" x14ac:dyDescent="0.3">
      <c r="A45" t="s">
        <v>12</v>
      </c>
      <c r="B45" t="s">
        <v>108</v>
      </c>
      <c r="C45" t="s">
        <v>9</v>
      </c>
      <c r="D45" t="s">
        <v>9</v>
      </c>
      <c r="E45" t="s">
        <v>79</v>
      </c>
      <c r="F45" t="s">
        <v>340</v>
      </c>
      <c r="G45" t="s">
        <v>106</v>
      </c>
      <c r="H45" t="s">
        <v>279</v>
      </c>
      <c r="I45" t="str">
        <f t="shared" si="0"/>
        <v>SCF-TIR1/AFB-SOR1 → IAA1/9</v>
      </c>
      <c r="J45">
        <v>0.17499999999999999</v>
      </c>
      <c r="K45" t="s">
        <v>421</v>
      </c>
      <c r="L45" t="s">
        <v>421</v>
      </c>
      <c r="M45" t="str">
        <f>VLOOKUP(B45,[1]reactions!$B:$B,1,FALSE)</f>
        <v>re51</v>
      </c>
    </row>
    <row r="46" spans="1:13" x14ac:dyDescent="0.3">
      <c r="A46" t="s">
        <v>12</v>
      </c>
      <c r="B46" t="s">
        <v>109</v>
      </c>
      <c r="C46" t="s">
        <v>9</v>
      </c>
      <c r="D46" t="s">
        <v>9</v>
      </c>
      <c r="E46" t="s">
        <v>91</v>
      </c>
      <c r="F46" t="s">
        <v>262</v>
      </c>
      <c r="G46" t="s">
        <v>106</v>
      </c>
      <c r="H46" t="s">
        <v>279</v>
      </c>
      <c r="I46" t="str">
        <f t="shared" si="0"/>
        <v>LRT1/2 → IAA1/9</v>
      </c>
      <c r="J46">
        <v>0.17499999999999999</v>
      </c>
      <c r="K46" t="s">
        <v>421</v>
      </c>
      <c r="L46" t="s">
        <v>421</v>
      </c>
      <c r="M46" t="str">
        <f>VLOOKUP(B46,[1]reactions!$B:$B,1,FALSE)</f>
        <v>re52</v>
      </c>
    </row>
    <row r="47" spans="1:13" x14ac:dyDescent="0.3">
      <c r="A47" t="s">
        <v>12</v>
      </c>
      <c r="B47" t="s">
        <v>110</v>
      </c>
      <c r="C47" t="s">
        <v>9</v>
      </c>
      <c r="D47" t="s">
        <v>9</v>
      </c>
      <c r="E47" t="s">
        <v>92</v>
      </c>
      <c r="F47" t="s">
        <v>263</v>
      </c>
      <c r="G47" t="s">
        <v>35</v>
      </c>
      <c r="H47" t="s">
        <v>280</v>
      </c>
      <c r="I47" t="str">
        <f t="shared" si="0"/>
        <v>IAA21/31 → EIN3/EIL1</v>
      </c>
      <c r="J47">
        <v>0.17499999999999999</v>
      </c>
      <c r="K47" t="s">
        <v>417</v>
      </c>
      <c r="L47" t="s">
        <v>417</v>
      </c>
      <c r="M47" t="str">
        <f>VLOOKUP(B47,[1]reactions!$B:$B,1,FALSE)</f>
        <v>re53</v>
      </c>
    </row>
    <row r="48" spans="1:13" x14ac:dyDescent="0.3">
      <c r="A48" t="s">
        <v>7</v>
      </c>
      <c r="B48" t="s">
        <v>111</v>
      </c>
      <c r="C48" t="s">
        <v>9</v>
      </c>
      <c r="D48" t="s">
        <v>9</v>
      </c>
      <c r="E48" t="s">
        <v>106</v>
      </c>
      <c r="F48" t="s">
        <v>279</v>
      </c>
      <c r="G48" t="s">
        <v>35</v>
      </c>
      <c r="H48" t="s">
        <v>280</v>
      </c>
      <c r="I48" t="str">
        <f t="shared" si="0"/>
        <v>IAA1/9 → EIN3/EIL1</v>
      </c>
      <c r="J48">
        <v>0.17499999999999999</v>
      </c>
      <c r="K48" t="s">
        <v>417</v>
      </c>
      <c r="L48" t="s">
        <v>417</v>
      </c>
      <c r="M48" t="str">
        <f>VLOOKUP(B48,[1]reactions!$B:$B,1,FALSE)</f>
        <v>re54</v>
      </c>
    </row>
    <row r="49" spans="1:13" x14ac:dyDescent="0.3">
      <c r="A49" t="s">
        <v>12</v>
      </c>
      <c r="B49" t="s">
        <v>112</v>
      </c>
      <c r="C49" t="s">
        <v>9</v>
      </c>
      <c r="D49" t="s">
        <v>9</v>
      </c>
      <c r="E49" t="s">
        <v>113</v>
      </c>
      <c r="F49" t="s">
        <v>258</v>
      </c>
      <c r="G49" t="s">
        <v>106</v>
      </c>
      <c r="H49" t="s">
        <v>279</v>
      </c>
      <c r="I49" t="str">
        <f t="shared" si="0"/>
        <v>AUXIN → IAA1/9</v>
      </c>
      <c r="J49">
        <v>0.17499999999999999</v>
      </c>
      <c r="K49" t="s">
        <v>424</v>
      </c>
      <c r="L49" t="s">
        <v>424</v>
      </c>
      <c r="M49" t="str">
        <f>VLOOKUP(B49,[1]reactions!$B:$B,1,FALSE)</f>
        <v>re55</v>
      </c>
    </row>
    <row r="50" spans="1:13" x14ac:dyDescent="0.3">
      <c r="A50" t="s">
        <v>12</v>
      </c>
      <c r="B50" t="s">
        <v>114</v>
      </c>
      <c r="C50" t="s">
        <v>9</v>
      </c>
      <c r="D50" t="s">
        <v>9</v>
      </c>
      <c r="E50" t="s">
        <v>113</v>
      </c>
      <c r="F50" t="s">
        <v>258</v>
      </c>
      <c r="G50" t="s">
        <v>92</v>
      </c>
      <c r="H50" t="s">
        <v>263</v>
      </c>
      <c r="I50" t="str">
        <f t="shared" si="0"/>
        <v>AUXIN → IAA21/31</v>
      </c>
      <c r="J50">
        <v>0.17499999999999999</v>
      </c>
      <c r="K50" t="s">
        <v>424</v>
      </c>
      <c r="L50" t="s">
        <v>424</v>
      </c>
      <c r="M50" t="str">
        <f>VLOOKUP(B50,[1]reactions!$B:$B,1,FALSE)</f>
        <v>re56</v>
      </c>
    </row>
    <row r="51" spans="1:13" x14ac:dyDescent="0.3">
      <c r="A51" t="s">
        <v>17</v>
      </c>
      <c r="B51" t="s">
        <v>115</v>
      </c>
      <c r="C51" t="s">
        <v>9</v>
      </c>
      <c r="D51" t="s">
        <v>9</v>
      </c>
      <c r="E51" t="s">
        <v>116</v>
      </c>
      <c r="F51" t="s">
        <v>333</v>
      </c>
      <c r="G51" t="s">
        <v>117</v>
      </c>
      <c r="H51" t="s">
        <v>304</v>
      </c>
      <c r="I51" t="str">
        <f t="shared" si="0"/>
        <v>iaa1/9 gen → iaa1/9 mRNA</v>
      </c>
      <c r="J51">
        <v>6.6600000000000006E-2</v>
      </c>
      <c r="K51" t="s">
        <v>419</v>
      </c>
      <c r="L51" t="s">
        <v>419</v>
      </c>
      <c r="M51" t="str">
        <f>VLOOKUP(B51,[1]reactions!$B:$B,1,FALSE)</f>
        <v>re58</v>
      </c>
    </row>
    <row r="52" spans="1:13" x14ac:dyDescent="0.3">
      <c r="A52" t="s">
        <v>17</v>
      </c>
      <c r="B52" t="s">
        <v>118</v>
      </c>
      <c r="C52" t="s">
        <v>9</v>
      </c>
      <c r="D52" t="s">
        <v>9</v>
      </c>
      <c r="E52" t="s">
        <v>119</v>
      </c>
      <c r="F52" t="s">
        <v>332</v>
      </c>
      <c r="G52" t="s">
        <v>120</v>
      </c>
      <c r="H52" t="s">
        <v>303</v>
      </c>
      <c r="I52" t="str">
        <f t="shared" si="0"/>
        <v>iaa21/31 gen → iaa21/31 mRNA</v>
      </c>
      <c r="J52">
        <v>6.6600000000000006E-2</v>
      </c>
      <c r="K52" t="s">
        <v>419</v>
      </c>
      <c r="L52" t="s">
        <v>419</v>
      </c>
      <c r="M52" t="str">
        <f>VLOOKUP(B52,[1]reactions!$B:$B,1,FALSE)</f>
        <v>re59</v>
      </c>
    </row>
    <row r="53" spans="1:13" x14ac:dyDescent="0.3">
      <c r="A53" t="s">
        <v>27</v>
      </c>
      <c r="B53" t="s">
        <v>121</v>
      </c>
      <c r="C53" t="s">
        <v>9</v>
      </c>
      <c r="D53" t="s">
        <v>9</v>
      </c>
      <c r="E53" t="s">
        <v>117</v>
      </c>
      <c r="F53" t="s">
        <v>304</v>
      </c>
      <c r="G53" t="s">
        <v>106</v>
      </c>
      <c r="H53" t="s">
        <v>279</v>
      </c>
      <c r="I53" t="str">
        <f t="shared" si="0"/>
        <v>iaa1/9 mRNA → IAA1/9</v>
      </c>
      <c r="J53">
        <v>1.66E-2</v>
      </c>
      <c r="K53" t="s">
        <v>419</v>
      </c>
      <c r="L53" t="s">
        <v>419</v>
      </c>
      <c r="M53" t="str">
        <f>VLOOKUP(B53,[1]reactions!$B:$B,1,FALSE)</f>
        <v>re60</v>
      </c>
    </row>
    <row r="54" spans="1:13" x14ac:dyDescent="0.3">
      <c r="A54" t="s">
        <v>27</v>
      </c>
      <c r="B54" t="s">
        <v>122</v>
      </c>
      <c r="C54" t="s">
        <v>9</v>
      </c>
      <c r="D54" t="s">
        <v>9</v>
      </c>
      <c r="E54" t="s">
        <v>120</v>
      </c>
      <c r="F54" t="s">
        <v>303</v>
      </c>
      <c r="G54" t="s">
        <v>92</v>
      </c>
      <c r="H54" t="s">
        <v>263</v>
      </c>
      <c r="I54" t="str">
        <f t="shared" si="0"/>
        <v>iaa21/31 mRNA → IAA21/31</v>
      </c>
      <c r="J54">
        <v>1.66E-2</v>
      </c>
      <c r="K54" t="s">
        <v>419</v>
      </c>
      <c r="L54" t="s">
        <v>419</v>
      </c>
      <c r="M54" t="str">
        <f>VLOOKUP(B54,[1]reactions!$B:$B,1,FALSE)</f>
        <v>re61</v>
      </c>
    </row>
    <row r="55" spans="1:13" x14ac:dyDescent="0.3">
      <c r="A55" t="s">
        <v>12</v>
      </c>
      <c r="B55" t="s">
        <v>123</v>
      </c>
      <c r="C55" t="s">
        <v>9</v>
      </c>
      <c r="D55" t="s">
        <v>9</v>
      </c>
      <c r="E55" t="s">
        <v>124</v>
      </c>
      <c r="F55" t="s">
        <v>247</v>
      </c>
      <c r="G55" t="s">
        <v>125</v>
      </c>
      <c r="H55" t="s">
        <v>366</v>
      </c>
      <c r="I55" t="str">
        <f t="shared" si="0"/>
        <v>Auxin responsive factors → Root elongation Inhibition</v>
      </c>
      <c r="J55">
        <v>0.1</v>
      </c>
      <c r="K55" t="s">
        <v>410</v>
      </c>
      <c r="L55" t="s">
        <v>410</v>
      </c>
      <c r="M55" t="str">
        <f>VLOOKUP(B55,[1]reactions!$B:$B,1,FALSE)</f>
        <v>re64</v>
      </c>
    </row>
    <row r="56" spans="1:13" x14ac:dyDescent="0.3">
      <c r="A56" t="s">
        <v>17</v>
      </c>
      <c r="B56" t="s">
        <v>126</v>
      </c>
      <c r="C56" t="s">
        <v>9</v>
      </c>
      <c r="D56" t="s">
        <v>9</v>
      </c>
      <c r="E56" t="s">
        <v>127</v>
      </c>
      <c r="F56" t="s">
        <v>337</v>
      </c>
      <c r="G56" t="s">
        <v>128</v>
      </c>
      <c r="H56" t="s">
        <v>336</v>
      </c>
      <c r="I56" t="str">
        <f t="shared" si="0"/>
        <v>sam's gene → sam's mRNA</v>
      </c>
      <c r="J56">
        <v>6.6600000000000006E-2</v>
      </c>
      <c r="K56" t="s">
        <v>410</v>
      </c>
      <c r="L56" t="s">
        <v>412</v>
      </c>
      <c r="M56" t="str">
        <f>VLOOKUP(B56,[1]reactions!$B:$B,1,FALSE)</f>
        <v>re65</v>
      </c>
    </row>
    <row r="57" spans="1:13" x14ac:dyDescent="0.3">
      <c r="A57" t="s">
        <v>17</v>
      </c>
      <c r="B57" t="s">
        <v>129</v>
      </c>
      <c r="C57" t="s">
        <v>9</v>
      </c>
      <c r="D57" t="s">
        <v>9</v>
      </c>
      <c r="E57" t="s">
        <v>130</v>
      </c>
      <c r="F57" t="s">
        <v>381</v>
      </c>
      <c r="G57" t="s">
        <v>131</v>
      </c>
      <c r="H57" t="s">
        <v>328</v>
      </c>
      <c r="I57" t="str">
        <f t="shared" si="0"/>
        <v>acs's gene+InC. Aluminum+AUXIN → acs's mRNA</v>
      </c>
      <c r="J57">
        <v>6.6600000000000006E-2</v>
      </c>
      <c r="K57" t="s">
        <v>410</v>
      </c>
      <c r="L57" t="s">
        <v>412</v>
      </c>
      <c r="M57" t="str">
        <f>VLOOKUP(B57,[1]reactions!$B:$B,1,FALSE)</f>
        <v>re66</v>
      </c>
    </row>
    <row r="58" spans="1:13" x14ac:dyDescent="0.3">
      <c r="A58" t="s">
        <v>17</v>
      </c>
      <c r="B58" t="s">
        <v>132</v>
      </c>
      <c r="C58" t="s">
        <v>9</v>
      </c>
      <c r="D58" t="s">
        <v>9</v>
      </c>
      <c r="E58" t="s">
        <v>133</v>
      </c>
      <c r="F58" t="s">
        <v>382</v>
      </c>
      <c r="G58" t="s">
        <v>134</v>
      </c>
      <c r="H58" t="s">
        <v>293</v>
      </c>
      <c r="I58" t="str">
        <f t="shared" si="0"/>
        <v>aco's gene+InC. Aluminum+AUXIN → aco's mRNA</v>
      </c>
      <c r="J58">
        <v>6.6600000000000006E-2</v>
      </c>
      <c r="K58" t="s">
        <v>410</v>
      </c>
      <c r="L58" t="s">
        <v>412</v>
      </c>
      <c r="M58" t="str">
        <f>VLOOKUP(B58,[1]reactions!$B:$B,1,FALSE)</f>
        <v>re67</v>
      </c>
    </row>
    <row r="59" spans="1:13" x14ac:dyDescent="0.3">
      <c r="A59" t="s">
        <v>27</v>
      </c>
      <c r="B59" t="s">
        <v>135</v>
      </c>
      <c r="C59" t="s">
        <v>9</v>
      </c>
      <c r="D59" t="s">
        <v>9</v>
      </c>
      <c r="E59" t="s">
        <v>128</v>
      </c>
      <c r="F59" t="s">
        <v>336</v>
      </c>
      <c r="G59" t="s">
        <v>136</v>
      </c>
      <c r="H59" t="s">
        <v>338</v>
      </c>
      <c r="I59" t="str">
        <f t="shared" si="0"/>
        <v>sam's mRNA → SAM's</v>
      </c>
      <c r="J59">
        <v>0.24</v>
      </c>
      <c r="K59" t="s">
        <v>410</v>
      </c>
      <c r="L59" t="s">
        <v>428</v>
      </c>
      <c r="M59" t="str">
        <f>VLOOKUP(B59,[1]reactions!$B:$B,1,FALSE)</f>
        <v>re68</v>
      </c>
    </row>
    <row r="60" spans="1:13" x14ac:dyDescent="0.3">
      <c r="A60" t="s">
        <v>27</v>
      </c>
      <c r="B60" t="s">
        <v>137</v>
      </c>
      <c r="C60" t="s">
        <v>9</v>
      </c>
      <c r="D60" t="s">
        <v>9</v>
      </c>
      <c r="E60" t="s">
        <v>131</v>
      </c>
      <c r="F60" t="s">
        <v>328</v>
      </c>
      <c r="G60" t="s">
        <v>138</v>
      </c>
      <c r="H60" t="s">
        <v>331</v>
      </c>
      <c r="I60" t="str">
        <f t="shared" si="0"/>
        <v>acs's mRNA → ACS's</v>
      </c>
      <c r="J60">
        <v>7.6999999999999999E-2</v>
      </c>
      <c r="K60" t="s">
        <v>425</v>
      </c>
      <c r="L60" t="s">
        <v>425</v>
      </c>
      <c r="M60" t="str">
        <f>VLOOKUP(B60,[1]reactions!$B:$B,1,FALSE)</f>
        <v>re69</v>
      </c>
    </row>
    <row r="61" spans="1:13" x14ac:dyDescent="0.3">
      <c r="A61" t="s">
        <v>27</v>
      </c>
      <c r="B61" t="s">
        <v>139</v>
      </c>
      <c r="C61" t="s">
        <v>9</v>
      </c>
      <c r="D61" t="s">
        <v>9</v>
      </c>
      <c r="E61" t="s">
        <v>134</v>
      </c>
      <c r="F61" t="s">
        <v>293</v>
      </c>
      <c r="G61" t="s">
        <v>140</v>
      </c>
      <c r="H61" t="s">
        <v>294</v>
      </c>
      <c r="I61" t="str">
        <f t="shared" si="0"/>
        <v>aco's mRNA → ACO's</v>
      </c>
      <c r="J61">
        <v>6.1100000000000002E-2</v>
      </c>
      <c r="K61" t="s">
        <v>425</v>
      </c>
      <c r="L61" t="s">
        <v>425</v>
      </c>
      <c r="M61" t="str">
        <f>VLOOKUP(B61,[1]reactions!$B:$B,1,FALSE)</f>
        <v>re70</v>
      </c>
    </row>
    <row r="62" spans="1:13" x14ac:dyDescent="0.3">
      <c r="A62" t="s">
        <v>37</v>
      </c>
      <c r="B62" t="s">
        <v>141</v>
      </c>
      <c r="C62" t="s">
        <v>9</v>
      </c>
      <c r="D62" t="s">
        <v>9</v>
      </c>
      <c r="E62" t="s">
        <v>136</v>
      </c>
      <c r="F62" t="s">
        <v>338</v>
      </c>
      <c r="G62" t="s">
        <v>142</v>
      </c>
      <c r="H62" t="s">
        <v>346</v>
      </c>
      <c r="I62" t="str">
        <f t="shared" si="0"/>
        <v>SAM's → SAM's residue</v>
      </c>
      <c r="J62">
        <v>0.21</v>
      </c>
      <c r="K62" t="s">
        <v>417</v>
      </c>
      <c r="L62" t="s">
        <v>417</v>
      </c>
      <c r="M62" t="str">
        <f>VLOOKUP(B62,[1]reactions!$B:$B,1,FALSE)</f>
        <v>re75</v>
      </c>
    </row>
    <row r="63" spans="1:13" x14ac:dyDescent="0.3">
      <c r="A63" t="s">
        <v>37</v>
      </c>
      <c r="B63" t="s">
        <v>143</v>
      </c>
      <c r="C63" t="s">
        <v>9</v>
      </c>
      <c r="D63" t="s">
        <v>9</v>
      </c>
      <c r="E63" t="s">
        <v>138</v>
      </c>
      <c r="F63" t="s">
        <v>331</v>
      </c>
      <c r="G63" t="s">
        <v>144</v>
      </c>
      <c r="H63" t="s">
        <v>397</v>
      </c>
      <c r="I63" t="str">
        <f t="shared" si="0"/>
        <v>ACS's → ACS's residue</v>
      </c>
      <c r="J63">
        <v>0.21</v>
      </c>
      <c r="K63" t="s">
        <v>425</v>
      </c>
      <c r="L63" t="s">
        <v>425</v>
      </c>
      <c r="M63" t="str">
        <f>VLOOKUP(B63,[1]reactions!$B:$B,1,FALSE)</f>
        <v>re76</v>
      </c>
    </row>
    <row r="64" spans="1:13" x14ac:dyDescent="0.3">
      <c r="A64" t="s">
        <v>37</v>
      </c>
      <c r="B64" t="s">
        <v>145</v>
      </c>
      <c r="C64" t="s">
        <v>9</v>
      </c>
      <c r="D64" t="s">
        <v>9</v>
      </c>
      <c r="E64" t="s">
        <v>140</v>
      </c>
      <c r="F64" t="s">
        <v>294</v>
      </c>
      <c r="G64" t="s">
        <v>146</v>
      </c>
      <c r="H64" t="s">
        <v>398</v>
      </c>
      <c r="I64" t="str">
        <f t="shared" si="0"/>
        <v>ACO's → ACO's residue</v>
      </c>
      <c r="J64">
        <v>0.21</v>
      </c>
      <c r="K64" t="s">
        <v>425</v>
      </c>
      <c r="L64" t="s">
        <v>425</v>
      </c>
      <c r="M64" t="str">
        <f>VLOOKUP(B64,[1]reactions!$B:$B,1,FALSE)</f>
        <v>re77</v>
      </c>
    </row>
    <row r="65" spans="1:13" x14ac:dyDescent="0.3">
      <c r="A65" t="s">
        <v>37</v>
      </c>
      <c r="B65" t="s">
        <v>147</v>
      </c>
      <c r="C65" t="s">
        <v>9</v>
      </c>
      <c r="D65" t="s">
        <v>9</v>
      </c>
      <c r="E65" t="s">
        <v>148</v>
      </c>
      <c r="F65" t="s">
        <v>281</v>
      </c>
      <c r="G65" t="s">
        <v>149</v>
      </c>
      <c r="H65" t="s">
        <v>286</v>
      </c>
      <c r="I65" t="str">
        <f t="shared" si="0"/>
        <v>IAMT1 → sa89_degraded</v>
      </c>
      <c r="J65">
        <v>0.17499999999999999</v>
      </c>
      <c r="K65" t="s">
        <v>432</v>
      </c>
      <c r="L65" t="s">
        <v>409</v>
      </c>
      <c r="M65" t="str">
        <f>VLOOKUP(B65,[1]reactions!$B:$B,1,FALSE)</f>
        <v>re78</v>
      </c>
    </row>
    <row r="66" spans="1:13" x14ac:dyDescent="0.3">
      <c r="A66" t="s">
        <v>17</v>
      </c>
      <c r="B66" t="s">
        <v>150</v>
      </c>
      <c r="C66" t="s">
        <v>9</v>
      </c>
      <c r="D66" t="s">
        <v>9</v>
      </c>
      <c r="E66" t="s">
        <v>151</v>
      </c>
      <c r="F66" t="s">
        <v>327</v>
      </c>
      <c r="G66" t="s">
        <v>152</v>
      </c>
      <c r="H66" t="s">
        <v>302</v>
      </c>
      <c r="I66" t="str">
        <f t="shared" si="0"/>
        <v>iamt1 gene → iamt1 mRNA</v>
      </c>
      <c r="J66">
        <v>6.6600000000000006E-2</v>
      </c>
      <c r="K66" t="s">
        <v>410</v>
      </c>
      <c r="L66" t="s">
        <v>412</v>
      </c>
      <c r="M66" t="str">
        <f>VLOOKUP(B66,[1]reactions!$B:$B,1,FALSE)</f>
        <v>re79</v>
      </c>
    </row>
    <row r="67" spans="1:13" x14ac:dyDescent="0.3">
      <c r="A67" t="s">
        <v>27</v>
      </c>
      <c r="B67" t="s">
        <v>153</v>
      </c>
      <c r="C67" t="s">
        <v>9</v>
      </c>
      <c r="D67" t="s">
        <v>9</v>
      </c>
      <c r="E67" t="s">
        <v>152</v>
      </c>
      <c r="F67" t="s">
        <v>302</v>
      </c>
      <c r="G67" t="s">
        <v>148</v>
      </c>
      <c r="H67" t="s">
        <v>281</v>
      </c>
      <c r="I67" t="str">
        <f t="shared" ref="I67:I118" si="1">CONCATENATE(F67," → ",H67 )</f>
        <v>iamt1 mRNA → IAMT1</v>
      </c>
      <c r="J67">
        <v>6.1100000000000002E-2</v>
      </c>
      <c r="K67" t="s">
        <v>410</v>
      </c>
      <c r="L67" t="s">
        <v>427</v>
      </c>
      <c r="M67" t="str">
        <f>VLOOKUP(B67,[1]reactions!$B:$B,1,FALSE)</f>
        <v>re80</v>
      </c>
    </row>
    <row r="68" spans="1:13" x14ac:dyDescent="0.3">
      <c r="A68" t="s">
        <v>37</v>
      </c>
      <c r="B68" t="s">
        <v>154</v>
      </c>
      <c r="C68" t="s">
        <v>9</v>
      </c>
      <c r="D68" t="s">
        <v>9</v>
      </c>
      <c r="E68" t="s">
        <v>155</v>
      </c>
      <c r="F68" t="s">
        <v>383</v>
      </c>
      <c r="G68" t="s">
        <v>156</v>
      </c>
      <c r="H68" t="s">
        <v>270</v>
      </c>
      <c r="I68" t="str">
        <f t="shared" si="1"/>
        <v>AUXIN+IAMT1+ → INACTIVE AUXIN</v>
      </c>
      <c r="J68">
        <v>0.63</v>
      </c>
      <c r="K68" t="s">
        <v>417</v>
      </c>
      <c r="L68" t="s">
        <v>417</v>
      </c>
      <c r="M68" t="str">
        <f>VLOOKUP(B68,[1]reactions!$B:$B,1,FALSE)</f>
        <v>re81</v>
      </c>
    </row>
    <row r="69" spans="1:13" x14ac:dyDescent="0.3">
      <c r="A69" t="s">
        <v>17</v>
      </c>
      <c r="B69" t="s">
        <v>157</v>
      </c>
      <c r="C69" t="s">
        <v>9</v>
      </c>
      <c r="D69" t="s">
        <v>9</v>
      </c>
      <c r="E69" t="s">
        <v>158</v>
      </c>
      <c r="F69" t="s">
        <v>326</v>
      </c>
      <c r="G69" t="s">
        <v>159</v>
      </c>
      <c r="H69" t="s">
        <v>301</v>
      </c>
      <c r="I69" t="str">
        <f t="shared" si="1"/>
        <v>ipk2 gene → ipk2 mRNA</v>
      </c>
      <c r="J69">
        <v>6.6600000000000001E-3</v>
      </c>
      <c r="K69" t="s">
        <v>410</v>
      </c>
      <c r="L69" t="s">
        <v>412</v>
      </c>
      <c r="M69" t="str">
        <f>VLOOKUP(B69,[1]reactions!$B:$B,1,FALSE)</f>
        <v>re82</v>
      </c>
    </row>
    <row r="70" spans="1:13" x14ac:dyDescent="0.3">
      <c r="A70" t="s">
        <v>27</v>
      </c>
      <c r="B70" t="s">
        <v>160</v>
      </c>
      <c r="C70" t="s">
        <v>9</v>
      </c>
      <c r="D70" t="s">
        <v>9</v>
      </c>
      <c r="E70" t="s">
        <v>159</v>
      </c>
      <c r="F70" t="s">
        <v>301</v>
      </c>
      <c r="G70" t="s">
        <v>161</v>
      </c>
      <c r="H70" t="s">
        <v>254</v>
      </c>
      <c r="I70" t="str">
        <f t="shared" si="1"/>
        <v>ipk2 mRNA → IPK2</v>
      </c>
      <c r="J70">
        <v>0.24</v>
      </c>
      <c r="K70">
        <v>0</v>
      </c>
      <c r="L70">
        <v>0</v>
      </c>
      <c r="M70" t="str">
        <f>VLOOKUP(B70,[1]reactions!$B:$B,1,FALSE)</f>
        <v>re83</v>
      </c>
    </row>
    <row r="71" spans="1:13" x14ac:dyDescent="0.3">
      <c r="A71" t="s">
        <v>37</v>
      </c>
      <c r="B71" t="s">
        <v>162</v>
      </c>
      <c r="C71" t="s">
        <v>9</v>
      </c>
      <c r="D71" t="s">
        <v>9</v>
      </c>
      <c r="E71" t="s">
        <v>161</v>
      </c>
      <c r="F71" t="s">
        <v>254</v>
      </c>
      <c r="G71" t="s">
        <v>163</v>
      </c>
      <c r="H71" t="s">
        <v>252</v>
      </c>
      <c r="I71" t="str">
        <f t="shared" si="1"/>
        <v>IPK2 → sa94_degraded</v>
      </c>
      <c r="J71">
        <v>0.17499999999999999</v>
      </c>
      <c r="K71" t="s">
        <v>432</v>
      </c>
      <c r="L71" t="s">
        <v>409</v>
      </c>
      <c r="M71" t="str">
        <f>VLOOKUP(B71,[1]reactions!$B:$B,1,FALSE)</f>
        <v>re84</v>
      </c>
    </row>
    <row r="72" spans="1:13" x14ac:dyDescent="0.3">
      <c r="A72" t="s">
        <v>12</v>
      </c>
      <c r="B72" t="s">
        <v>164</v>
      </c>
      <c r="C72" t="s">
        <v>9</v>
      </c>
      <c r="D72" t="s">
        <v>9</v>
      </c>
      <c r="E72" t="s">
        <v>161</v>
      </c>
      <c r="F72" t="s">
        <v>254</v>
      </c>
      <c r="G72" t="s">
        <v>124</v>
      </c>
      <c r="H72" t="s">
        <v>247</v>
      </c>
      <c r="I72" t="str">
        <f t="shared" si="1"/>
        <v>IPK2 → Auxin responsive factors</v>
      </c>
      <c r="J72">
        <v>0.1</v>
      </c>
      <c r="K72" t="s">
        <v>410</v>
      </c>
      <c r="L72" t="s">
        <v>410</v>
      </c>
      <c r="M72" t="str">
        <f>VLOOKUP(B72,[1]reactions!$B:$B,1,FALSE)</f>
        <v>re85</v>
      </c>
    </row>
    <row r="73" spans="1:13" x14ac:dyDescent="0.3">
      <c r="A73" t="s">
        <v>7</v>
      </c>
      <c r="B73" t="s">
        <v>165</v>
      </c>
      <c r="C73" t="s">
        <v>9</v>
      </c>
      <c r="D73" t="s">
        <v>9</v>
      </c>
      <c r="E73" t="s">
        <v>166</v>
      </c>
      <c r="F73" t="s">
        <v>285</v>
      </c>
      <c r="G73" t="s">
        <v>70</v>
      </c>
      <c r="H73" t="s">
        <v>288</v>
      </c>
      <c r="I73" t="str">
        <f t="shared" si="1"/>
        <v>ZFP → TIR1/AFB</v>
      </c>
      <c r="J73">
        <v>0.1</v>
      </c>
      <c r="K73" t="s">
        <v>410</v>
      </c>
      <c r="L73" t="s">
        <v>410</v>
      </c>
      <c r="M73" t="str">
        <f>VLOOKUP(B73,[1]reactions!$B:$B,1,FALSE)</f>
        <v>re86</v>
      </c>
    </row>
    <row r="74" spans="1:13" x14ac:dyDescent="0.3">
      <c r="A74" t="s">
        <v>17</v>
      </c>
      <c r="B74" t="s">
        <v>167</v>
      </c>
      <c r="C74" t="s">
        <v>9</v>
      </c>
      <c r="D74" t="s">
        <v>9</v>
      </c>
      <c r="E74" t="s">
        <v>168</v>
      </c>
      <c r="F74" t="s">
        <v>325</v>
      </c>
      <c r="G74" t="s">
        <v>169</v>
      </c>
      <c r="H74" t="s">
        <v>300</v>
      </c>
      <c r="I74" t="str">
        <f t="shared" si="1"/>
        <v>zfp gene → zfp mRNA</v>
      </c>
      <c r="J74">
        <v>6.6600000000000006E-2</v>
      </c>
      <c r="K74" t="s">
        <v>410</v>
      </c>
      <c r="L74" t="s">
        <v>412</v>
      </c>
      <c r="M74" t="str">
        <f>VLOOKUP(B74,[1]reactions!$B:$B,1,FALSE)</f>
        <v>re87</v>
      </c>
    </row>
    <row r="75" spans="1:13" x14ac:dyDescent="0.3">
      <c r="A75" t="s">
        <v>27</v>
      </c>
      <c r="B75" t="s">
        <v>170</v>
      </c>
      <c r="C75" t="s">
        <v>9</v>
      </c>
      <c r="D75" t="s">
        <v>9</v>
      </c>
      <c r="E75" t="s">
        <v>169</v>
      </c>
      <c r="F75" t="s">
        <v>300</v>
      </c>
      <c r="G75" t="s">
        <v>166</v>
      </c>
      <c r="H75" t="s">
        <v>285</v>
      </c>
      <c r="I75" t="str">
        <f t="shared" si="1"/>
        <v>zfp mRNA → ZFP</v>
      </c>
      <c r="J75">
        <v>0.24</v>
      </c>
      <c r="K75">
        <v>0</v>
      </c>
      <c r="L75">
        <v>0</v>
      </c>
      <c r="M75" t="str">
        <f>VLOOKUP(B75,[1]reactions!$B:$B,1,FALSE)</f>
        <v>re88</v>
      </c>
    </row>
    <row r="76" spans="1:13" x14ac:dyDescent="0.3">
      <c r="A76" t="s">
        <v>17</v>
      </c>
      <c r="B76" t="s">
        <v>171</v>
      </c>
      <c r="C76" t="s">
        <v>9</v>
      </c>
      <c r="D76" t="s">
        <v>9</v>
      </c>
      <c r="E76" t="s">
        <v>172</v>
      </c>
      <c r="F76" t="s">
        <v>313</v>
      </c>
      <c r="G76" t="s">
        <v>173</v>
      </c>
      <c r="H76" t="s">
        <v>292</v>
      </c>
      <c r="I76" t="str">
        <f t="shared" si="1"/>
        <v>Os09g0133200 gene → Os09g0133200 mRNA</v>
      </c>
      <c r="J76">
        <v>6.6600000000000006E-2</v>
      </c>
      <c r="K76" t="s">
        <v>410</v>
      </c>
      <c r="L76" t="s">
        <v>412</v>
      </c>
      <c r="M76" t="str">
        <f>VLOOKUP(B76,[1]reactions!$B:$B,1,FALSE)</f>
        <v>re92</v>
      </c>
    </row>
    <row r="77" spans="1:13" x14ac:dyDescent="0.3">
      <c r="A77" t="s">
        <v>27</v>
      </c>
      <c r="B77" t="s">
        <v>174</v>
      </c>
      <c r="C77" t="s">
        <v>9</v>
      </c>
      <c r="D77" t="s">
        <v>9</v>
      </c>
      <c r="E77" t="s">
        <v>173</v>
      </c>
      <c r="F77" t="s">
        <v>292</v>
      </c>
      <c r="G77" t="s">
        <v>175</v>
      </c>
      <c r="H77" t="s">
        <v>256</v>
      </c>
      <c r="I77" t="str">
        <f t="shared" si="1"/>
        <v>Os09g0133200 mRNA → Os09g0133200</v>
      </c>
      <c r="J77">
        <v>6.1100000000000002E-2</v>
      </c>
      <c r="K77" t="s">
        <v>410</v>
      </c>
      <c r="L77" t="s">
        <v>427</v>
      </c>
      <c r="M77" t="str">
        <f>VLOOKUP(B77,[1]reactions!$B:$B,1,FALSE)</f>
        <v>re93</v>
      </c>
    </row>
    <row r="78" spans="1:13" x14ac:dyDescent="0.3">
      <c r="A78" t="s">
        <v>17</v>
      </c>
      <c r="B78" t="s">
        <v>176</v>
      </c>
      <c r="C78" t="s">
        <v>9</v>
      </c>
      <c r="D78" t="s">
        <v>9</v>
      </c>
      <c r="E78" t="s">
        <v>177</v>
      </c>
      <c r="F78" t="s">
        <v>312</v>
      </c>
      <c r="G78" t="s">
        <v>178</v>
      </c>
      <c r="H78" t="s">
        <v>291</v>
      </c>
      <c r="I78" t="str">
        <f t="shared" si="1"/>
        <v>Os07g0675000 gene → Os07g0675000 mRNA</v>
      </c>
      <c r="J78">
        <v>6.6600000000000006E-2</v>
      </c>
      <c r="K78" t="s">
        <v>410</v>
      </c>
      <c r="L78" t="s">
        <v>412</v>
      </c>
      <c r="M78" t="str">
        <f>VLOOKUP(B78,[1]reactions!$B:$B,1,FALSE)</f>
        <v>re94</v>
      </c>
    </row>
    <row r="79" spans="1:13" x14ac:dyDescent="0.3">
      <c r="A79" t="s">
        <v>27</v>
      </c>
      <c r="B79" t="s">
        <v>179</v>
      </c>
      <c r="C79" t="s">
        <v>9</v>
      </c>
      <c r="D79" t="s">
        <v>9</v>
      </c>
      <c r="E79" t="s">
        <v>178</v>
      </c>
      <c r="F79" t="s">
        <v>291</v>
      </c>
      <c r="G79" t="s">
        <v>180</v>
      </c>
      <c r="H79" t="s">
        <v>269</v>
      </c>
      <c r="I79" t="str">
        <f t="shared" si="1"/>
        <v>Os07g0675000 mRNA → Os07g0675000</v>
      </c>
      <c r="J79">
        <v>6.1100000000000002E-2</v>
      </c>
      <c r="K79" t="s">
        <v>410</v>
      </c>
      <c r="L79" t="s">
        <v>427</v>
      </c>
      <c r="M79" t="str">
        <f>VLOOKUP(B79,[1]reactions!$B:$B,1,FALSE)</f>
        <v>re95</v>
      </c>
    </row>
    <row r="80" spans="1:13" x14ac:dyDescent="0.3">
      <c r="A80" t="s">
        <v>37</v>
      </c>
      <c r="B80" t="s">
        <v>181</v>
      </c>
      <c r="C80" t="s">
        <v>9</v>
      </c>
      <c r="D80" t="s">
        <v>9</v>
      </c>
      <c r="E80" t="s">
        <v>166</v>
      </c>
      <c r="F80" t="s">
        <v>285</v>
      </c>
      <c r="G80" t="s">
        <v>182</v>
      </c>
      <c r="H80" t="s">
        <v>341</v>
      </c>
      <c r="I80" t="str">
        <f t="shared" si="1"/>
        <v>ZFP → sa38_degraded</v>
      </c>
      <c r="J80">
        <v>0.17499999999999999</v>
      </c>
      <c r="K80" t="s">
        <v>432</v>
      </c>
      <c r="L80" t="s">
        <v>409</v>
      </c>
      <c r="M80" t="str">
        <f>VLOOKUP(B80,[1]reactions!$B:$B,1,FALSE)</f>
        <v>re96</v>
      </c>
    </row>
    <row r="81" spans="1:13" x14ac:dyDescent="0.3">
      <c r="A81" t="s">
        <v>37</v>
      </c>
      <c r="B81" t="s">
        <v>183</v>
      </c>
      <c r="C81" t="s">
        <v>9</v>
      </c>
      <c r="D81" t="s">
        <v>9</v>
      </c>
      <c r="E81" t="s">
        <v>175</v>
      </c>
      <c r="F81" t="s">
        <v>256</v>
      </c>
      <c r="G81" t="s">
        <v>184</v>
      </c>
      <c r="H81" t="s">
        <v>342</v>
      </c>
      <c r="I81" t="str">
        <f t="shared" si="1"/>
        <v>Os09g0133200 → sa8_degraded</v>
      </c>
      <c r="J81">
        <v>0.17499999999999999</v>
      </c>
      <c r="K81" t="s">
        <v>432</v>
      </c>
      <c r="L81" t="s">
        <v>409</v>
      </c>
      <c r="M81" t="str">
        <f>VLOOKUP(B81,[1]reactions!$B:$B,1,FALSE)</f>
        <v>re97</v>
      </c>
    </row>
    <row r="82" spans="1:13" x14ac:dyDescent="0.3">
      <c r="A82" t="s">
        <v>37</v>
      </c>
      <c r="B82" t="s">
        <v>185</v>
      </c>
      <c r="C82" t="s">
        <v>9</v>
      </c>
      <c r="D82" t="s">
        <v>9</v>
      </c>
      <c r="E82" t="s">
        <v>180</v>
      </c>
      <c r="F82" t="s">
        <v>269</v>
      </c>
      <c r="G82" t="s">
        <v>186</v>
      </c>
      <c r="H82" t="s">
        <v>343</v>
      </c>
      <c r="I82" t="str">
        <f t="shared" si="1"/>
        <v>Os07g0675000 → sa20_degraded</v>
      </c>
      <c r="J82">
        <v>0.17499999999999999</v>
      </c>
      <c r="K82" t="s">
        <v>432</v>
      </c>
      <c r="L82" t="s">
        <v>409</v>
      </c>
      <c r="M82" t="str">
        <f>VLOOKUP(B82,[1]reactions!$B:$B,1,FALSE)</f>
        <v>re98</v>
      </c>
    </row>
    <row r="83" spans="1:13" x14ac:dyDescent="0.3">
      <c r="A83" t="s">
        <v>17</v>
      </c>
      <c r="B83" t="s">
        <v>189</v>
      </c>
      <c r="C83" t="s">
        <v>9</v>
      </c>
      <c r="D83" t="s">
        <v>9</v>
      </c>
      <c r="E83" t="s">
        <v>190</v>
      </c>
      <c r="F83" t="s">
        <v>384</v>
      </c>
      <c r="G83" t="s">
        <v>191</v>
      </c>
      <c r="H83" t="s">
        <v>353</v>
      </c>
      <c r="I83" t="str">
        <f t="shared" si="1"/>
        <v>pin2 gene+InC.Ethylene+ → pin2 mRNA</v>
      </c>
      <c r="J83">
        <v>1</v>
      </c>
      <c r="K83" t="s">
        <v>430</v>
      </c>
      <c r="L83" t="s">
        <v>430</v>
      </c>
      <c r="M83" t="str">
        <f>VLOOKUP(B83,[1]reactions!$B:$B,1,FALSE)</f>
        <v>re132</v>
      </c>
    </row>
    <row r="84" spans="1:13" x14ac:dyDescent="0.3">
      <c r="A84" t="s">
        <v>17</v>
      </c>
      <c r="B84" t="s">
        <v>192</v>
      </c>
      <c r="C84" t="s">
        <v>9</v>
      </c>
      <c r="D84" t="s">
        <v>9</v>
      </c>
      <c r="E84" t="s">
        <v>193</v>
      </c>
      <c r="F84" t="s">
        <v>385</v>
      </c>
      <c r="G84" t="s">
        <v>194</v>
      </c>
      <c r="H84" t="s">
        <v>354</v>
      </c>
      <c r="I84" t="str">
        <f t="shared" si="1"/>
        <v>aux1 gene+InC.Ethylene+ → aux1 mRNA</v>
      </c>
      <c r="J84">
        <v>1</v>
      </c>
      <c r="K84" t="s">
        <v>430</v>
      </c>
      <c r="L84" t="s">
        <v>430</v>
      </c>
      <c r="M84" t="str">
        <f>VLOOKUP(B84,[1]reactions!$B:$B,1,FALSE)</f>
        <v>re133</v>
      </c>
    </row>
    <row r="85" spans="1:13" x14ac:dyDescent="0.3">
      <c r="A85" t="s">
        <v>27</v>
      </c>
      <c r="B85" t="s">
        <v>195</v>
      </c>
      <c r="C85" t="s">
        <v>9</v>
      </c>
      <c r="D85" t="s">
        <v>9</v>
      </c>
      <c r="E85" t="s">
        <v>191</v>
      </c>
      <c r="F85" t="s">
        <v>353</v>
      </c>
      <c r="G85" t="s">
        <v>196</v>
      </c>
      <c r="H85" t="s">
        <v>253</v>
      </c>
      <c r="I85" t="str">
        <f t="shared" si="1"/>
        <v>pin2 mRNA → PIN2</v>
      </c>
      <c r="J85">
        <v>8.3000000000000004E-2</v>
      </c>
      <c r="K85" t="s">
        <v>418</v>
      </c>
      <c r="L85" t="s">
        <v>418</v>
      </c>
      <c r="M85" t="str">
        <f>VLOOKUP(B85,[1]reactions!$B:$B,1,FALSE)</f>
        <v>re134</v>
      </c>
    </row>
    <row r="86" spans="1:13" x14ac:dyDescent="0.3">
      <c r="A86" t="s">
        <v>27</v>
      </c>
      <c r="B86" t="s">
        <v>197</v>
      </c>
      <c r="C86" t="s">
        <v>9</v>
      </c>
      <c r="D86" t="s">
        <v>9</v>
      </c>
      <c r="E86" t="s">
        <v>194</v>
      </c>
      <c r="F86" t="s">
        <v>354</v>
      </c>
      <c r="G86" t="s">
        <v>198</v>
      </c>
      <c r="H86" t="s">
        <v>249</v>
      </c>
      <c r="I86" t="str">
        <f t="shared" si="1"/>
        <v>aux1 mRNA → AUX1</v>
      </c>
      <c r="J86">
        <v>8.3000000000000004E-2</v>
      </c>
      <c r="K86" t="s">
        <v>434</v>
      </c>
      <c r="L86" t="s">
        <v>404</v>
      </c>
      <c r="M86" t="str">
        <f>VLOOKUP(B86,[1]reactions!$B:$B,1,FALSE)</f>
        <v>re135</v>
      </c>
    </row>
    <row r="87" spans="1:13" x14ac:dyDescent="0.3">
      <c r="A87" t="s">
        <v>37</v>
      </c>
      <c r="B87" t="s">
        <v>199</v>
      </c>
      <c r="C87" t="s">
        <v>9</v>
      </c>
      <c r="D87" t="s">
        <v>9</v>
      </c>
      <c r="E87" t="s">
        <v>200</v>
      </c>
      <c r="F87" t="s">
        <v>386</v>
      </c>
      <c r="G87" t="s">
        <v>113</v>
      </c>
      <c r="H87" t="s">
        <v>258</v>
      </c>
      <c r="I87" t="str">
        <f t="shared" si="1"/>
        <v>3-hydroxy-indole-3-butyryl-CoA+Os09g0133200+ → AUXIN</v>
      </c>
      <c r="J87">
        <v>110</v>
      </c>
      <c r="K87" t="s">
        <v>417</v>
      </c>
      <c r="L87">
        <v>0</v>
      </c>
      <c r="M87" t="str">
        <f>VLOOKUP(B87,[1]reactions!$B:$B,1,FALSE)</f>
        <v>re140</v>
      </c>
    </row>
    <row r="88" spans="1:13" x14ac:dyDescent="0.3">
      <c r="A88" t="s">
        <v>37</v>
      </c>
      <c r="B88" t="s">
        <v>201</v>
      </c>
      <c r="C88" t="s">
        <v>9</v>
      </c>
      <c r="D88" t="s">
        <v>9</v>
      </c>
      <c r="E88" t="s">
        <v>202</v>
      </c>
      <c r="F88" t="s">
        <v>357</v>
      </c>
      <c r="G88" t="s">
        <v>203</v>
      </c>
      <c r="H88" t="s">
        <v>358</v>
      </c>
      <c r="I88" t="str">
        <f t="shared" si="1"/>
        <v>IAA26 → sa126_degraded</v>
      </c>
      <c r="J88">
        <v>0.17499999999999999</v>
      </c>
      <c r="K88" t="s">
        <v>432</v>
      </c>
      <c r="L88" t="s">
        <v>409</v>
      </c>
      <c r="M88" t="str">
        <f>VLOOKUP(B88,[1]reactions!$B:$B,1,FALSE)</f>
        <v>re142</v>
      </c>
    </row>
    <row r="89" spans="1:13" x14ac:dyDescent="0.3">
      <c r="A89" t="s">
        <v>17</v>
      </c>
      <c r="B89" t="s">
        <v>204</v>
      </c>
      <c r="C89" t="s">
        <v>9</v>
      </c>
      <c r="D89" t="s">
        <v>9</v>
      </c>
      <c r="E89" t="s">
        <v>205</v>
      </c>
      <c r="F89" t="s">
        <v>355</v>
      </c>
      <c r="G89" t="s">
        <v>206</v>
      </c>
      <c r="H89" t="s">
        <v>356</v>
      </c>
      <c r="I89" t="str">
        <f t="shared" si="1"/>
        <v>iaa26 gen → iaa26 mRNA</v>
      </c>
      <c r="J89">
        <v>6.6600000000000006E-2</v>
      </c>
      <c r="K89" t="s">
        <v>432</v>
      </c>
      <c r="L89" t="s">
        <v>406</v>
      </c>
      <c r="M89" t="str">
        <f>VLOOKUP(B89,[1]reactions!$B:$B,1,FALSE)</f>
        <v>re143</v>
      </c>
    </row>
    <row r="90" spans="1:13" x14ac:dyDescent="0.3">
      <c r="A90" t="s">
        <v>27</v>
      </c>
      <c r="B90" t="s">
        <v>207</v>
      </c>
      <c r="C90" t="s">
        <v>9</v>
      </c>
      <c r="D90" t="s">
        <v>9</v>
      </c>
      <c r="E90" t="s">
        <v>206</v>
      </c>
      <c r="F90" t="s">
        <v>356</v>
      </c>
      <c r="G90" t="s">
        <v>202</v>
      </c>
      <c r="H90" t="s">
        <v>357</v>
      </c>
      <c r="I90" t="str">
        <f t="shared" si="1"/>
        <v>iaa26 mRNA → IAA26</v>
      </c>
      <c r="J90">
        <v>0.16600000000000001</v>
      </c>
      <c r="K90" t="s">
        <v>434</v>
      </c>
      <c r="L90" t="s">
        <v>407</v>
      </c>
      <c r="M90" t="str">
        <f>VLOOKUP(B90,[1]reactions!$B:$B,1,FALSE)</f>
        <v>re144</v>
      </c>
    </row>
    <row r="91" spans="1:13" x14ac:dyDescent="0.3">
      <c r="A91" t="s">
        <v>12</v>
      </c>
      <c r="B91" t="s">
        <v>208</v>
      </c>
      <c r="C91" t="s">
        <v>9</v>
      </c>
      <c r="D91" t="s">
        <v>9</v>
      </c>
      <c r="E91" t="s">
        <v>48</v>
      </c>
      <c r="F91" t="s">
        <v>266</v>
      </c>
      <c r="G91" t="s">
        <v>202</v>
      </c>
      <c r="H91" t="s">
        <v>357</v>
      </c>
      <c r="I91" t="str">
        <f t="shared" si="1"/>
        <v>MHZ3 → IAA26</v>
      </c>
      <c r="J91">
        <v>0.17499999999999999</v>
      </c>
      <c r="K91" t="s">
        <v>432</v>
      </c>
      <c r="L91" t="s">
        <v>408</v>
      </c>
      <c r="M91" t="str">
        <f>VLOOKUP(B91,[1]reactions!$B:$B,1,FALSE)</f>
        <v>re146</v>
      </c>
    </row>
    <row r="92" spans="1:13" x14ac:dyDescent="0.3">
      <c r="A92" t="s">
        <v>17</v>
      </c>
      <c r="B92" t="s">
        <v>209</v>
      </c>
      <c r="C92" t="s">
        <v>9</v>
      </c>
      <c r="D92" t="s">
        <v>9</v>
      </c>
      <c r="E92" t="s">
        <v>210</v>
      </c>
      <c r="F92" t="s">
        <v>387</v>
      </c>
      <c r="G92" t="s">
        <v>211</v>
      </c>
      <c r="H92" t="s">
        <v>361</v>
      </c>
      <c r="I92" t="str">
        <f t="shared" si="1"/>
        <v>aux3 gene+InC. Aluminum+ → aux3 mRNA</v>
      </c>
      <c r="J92">
        <v>1</v>
      </c>
      <c r="K92" t="s">
        <v>430</v>
      </c>
      <c r="L92" t="s">
        <v>405</v>
      </c>
      <c r="M92" t="str">
        <f>VLOOKUP(B92,[1]reactions!$B:$B,1,FALSE)</f>
        <v>re148</v>
      </c>
    </row>
    <row r="93" spans="1:13" x14ac:dyDescent="0.3">
      <c r="A93" t="s">
        <v>27</v>
      </c>
      <c r="B93" t="s">
        <v>212</v>
      </c>
      <c r="C93" t="s">
        <v>9</v>
      </c>
      <c r="D93" t="s">
        <v>9</v>
      </c>
      <c r="E93" t="s">
        <v>211</v>
      </c>
      <c r="F93" t="s">
        <v>361</v>
      </c>
      <c r="G93" t="s">
        <v>213</v>
      </c>
      <c r="H93" t="s">
        <v>362</v>
      </c>
      <c r="I93" t="str">
        <f t="shared" si="1"/>
        <v>aux3 mRNA → AUX3</v>
      </c>
      <c r="J93">
        <v>8.3000000000000004E-2</v>
      </c>
      <c r="K93" t="s">
        <v>434</v>
      </c>
      <c r="L93" t="s">
        <v>404</v>
      </c>
      <c r="M93" t="str">
        <f>VLOOKUP(B93,[1]reactions!$B:$B,1,FALSE)</f>
        <v>re149</v>
      </c>
    </row>
    <row r="94" spans="1:13" x14ac:dyDescent="0.3">
      <c r="A94" t="s">
        <v>7</v>
      </c>
      <c r="B94" t="s">
        <v>214</v>
      </c>
      <c r="C94" t="s">
        <v>9</v>
      </c>
      <c r="D94" t="s">
        <v>9</v>
      </c>
      <c r="E94" t="s">
        <v>215</v>
      </c>
      <c r="F94" t="s">
        <v>364</v>
      </c>
      <c r="G94" t="s">
        <v>10</v>
      </c>
      <c r="H94" t="s">
        <v>278</v>
      </c>
      <c r="I94" t="str">
        <f t="shared" si="1"/>
        <v>ExC. Ethylene → ETReceptors</v>
      </c>
      <c r="J94">
        <v>0.17499999999999999</v>
      </c>
      <c r="K94" t="s">
        <v>417</v>
      </c>
      <c r="L94" t="s">
        <v>417</v>
      </c>
      <c r="M94" t="str">
        <f>VLOOKUP(B94,[1]reactions!$B:$B,1,FALSE)</f>
        <v>re155</v>
      </c>
    </row>
    <row r="95" spans="1:13" x14ac:dyDescent="0.3">
      <c r="A95" t="s">
        <v>187</v>
      </c>
      <c r="B95" t="s">
        <v>216</v>
      </c>
      <c r="C95" t="s">
        <v>9</v>
      </c>
      <c r="D95" t="s">
        <v>9</v>
      </c>
      <c r="E95" t="s">
        <v>217</v>
      </c>
      <c r="F95" t="s">
        <v>345</v>
      </c>
      <c r="G95" t="s">
        <v>113</v>
      </c>
      <c r="H95" t="s">
        <v>258</v>
      </c>
      <c r="I95" t="str">
        <f t="shared" si="1"/>
        <v>ExC.AUXIN → AUXIN</v>
      </c>
      <c r="J95">
        <v>0.24399999999999999</v>
      </c>
      <c r="K95" t="s">
        <v>417</v>
      </c>
      <c r="L95" t="s">
        <v>417</v>
      </c>
      <c r="M95" t="str">
        <f>VLOOKUP(B95,[1]reactions!$B:$B,1,FALSE)</f>
        <v>re157</v>
      </c>
    </row>
    <row r="96" spans="1:13" x14ac:dyDescent="0.3">
      <c r="A96" t="s">
        <v>187</v>
      </c>
      <c r="B96" t="s">
        <v>218</v>
      </c>
      <c r="C96" t="s">
        <v>9</v>
      </c>
      <c r="D96" t="s">
        <v>9</v>
      </c>
      <c r="E96" t="s">
        <v>113</v>
      </c>
      <c r="F96" t="s">
        <v>258</v>
      </c>
      <c r="G96" t="s">
        <v>217</v>
      </c>
      <c r="H96" t="s">
        <v>345</v>
      </c>
      <c r="I96" t="str">
        <f t="shared" si="1"/>
        <v>AUXIN → ExC.AUXIN</v>
      </c>
      <c r="J96">
        <v>8.2999999999999998E-5</v>
      </c>
      <c r="K96" t="s">
        <v>417</v>
      </c>
      <c r="L96" t="s">
        <v>417</v>
      </c>
      <c r="M96" t="str">
        <f>VLOOKUP(B96,[1]reactions!$B:$B,1,FALSE)</f>
        <v>re158</v>
      </c>
    </row>
    <row r="97" spans="1:13" x14ac:dyDescent="0.3">
      <c r="A97" t="s">
        <v>37</v>
      </c>
      <c r="B97" t="s">
        <v>219</v>
      </c>
      <c r="C97" t="s">
        <v>9</v>
      </c>
      <c r="D97" t="s">
        <v>9</v>
      </c>
      <c r="E97" t="s">
        <v>220</v>
      </c>
      <c r="F97" t="s">
        <v>388</v>
      </c>
      <c r="G97" t="s">
        <v>221</v>
      </c>
      <c r="H97" t="s">
        <v>375</v>
      </c>
      <c r="I97" t="str">
        <f t="shared" si="1"/>
        <v>L-Met+SAM's+ → Ado-Met</v>
      </c>
      <c r="J97">
        <v>0.63</v>
      </c>
      <c r="K97" t="s">
        <v>417</v>
      </c>
      <c r="L97" t="s">
        <v>417</v>
      </c>
      <c r="M97" t="str">
        <f>VLOOKUP(B97,[1]reactions!$B:$B,1,FALSE)</f>
        <v>re159</v>
      </c>
    </row>
    <row r="98" spans="1:13" x14ac:dyDescent="0.3">
      <c r="A98" t="s">
        <v>37</v>
      </c>
      <c r="B98" t="s">
        <v>222</v>
      </c>
      <c r="C98" t="s">
        <v>9</v>
      </c>
      <c r="D98" t="s">
        <v>9</v>
      </c>
      <c r="E98" t="s">
        <v>223</v>
      </c>
      <c r="F98" t="s">
        <v>389</v>
      </c>
      <c r="G98" t="s">
        <v>224</v>
      </c>
      <c r="H98" t="s">
        <v>376</v>
      </c>
      <c r="I98" t="str">
        <f t="shared" si="1"/>
        <v>Ado-Met+ACS's+ → ACC</v>
      </c>
      <c r="J98">
        <v>0.63</v>
      </c>
      <c r="K98" t="s">
        <v>417</v>
      </c>
      <c r="L98" t="s">
        <v>417</v>
      </c>
      <c r="M98" t="str">
        <f>VLOOKUP(B98,[1]reactions!$B:$B,1,FALSE)</f>
        <v>re160</v>
      </c>
    </row>
    <row r="99" spans="1:13" x14ac:dyDescent="0.3">
      <c r="A99" t="s">
        <v>37</v>
      </c>
      <c r="B99" t="s">
        <v>225</v>
      </c>
      <c r="C99" t="s">
        <v>9</v>
      </c>
      <c r="D99" t="s">
        <v>9</v>
      </c>
      <c r="E99" t="s">
        <v>226</v>
      </c>
      <c r="F99" t="s">
        <v>390</v>
      </c>
      <c r="G99" t="s">
        <v>16</v>
      </c>
      <c r="H99" t="s">
        <v>363</v>
      </c>
      <c r="I99" t="str">
        <f t="shared" si="1"/>
        <v>ACC+ACO's+ → InC.Ethylene</v>
      </c>
      <c r="J99">
        <v>0.63</v>
      </c>
      <c r="K99" t="s">
        <v>417</v>
      </c>
      <c r="L99" t="s">
        <v>417</v>
      </c>
      <c r="M99" t="str">
        <f>VLOOKUP(B99,[1]reactions!$B:$B,1,FALSE)</f>
        <v>re161</v>
      </c>
    </row>
    <row r="100" spans="1:13" x14ac:dyDescent="0.3">
      <c r="A100" t="s">
        <v>37</v>
      </c>
      <c r="B100" t="s">
        <v>227</v>
      </c>
      <c r="C100" t="s">
        <v>9</v>
      </c>
      <c r="D100" t="s">
        <v>9</v>
      </c>
      <c r="E100" t="s">
        <v>228</v>
      </c>
      <c r="F100" t="s">
        <v>391</v>
      </c>
      <c r="G100" t="s">
        <v>229</v>
      </c>
      <c r="H100" t="s">
        <v>369</v>
      </c>
      <c r="I100" t="str">
        <f t="shared" si="1"/>
        <v>IBA-CoA+Os07g0675000+ → 3-hydroxy-indole-3-butyryl-CoA</v>
      </c>
      <c r="J100">
        <v>0.63</v>
      </c>
      <c r="K100" t="s">
        <v>417</v>
      </c>
      <c r="L100" t="s">
        <v>417</v>
      </c>
      <c r="M100" t="str">
        <f>VLOOKUP(B100,[1]reactions!$B:$B,1,FALSE)</f>
        <v>re162</v>
      </c>
    </row>
    <row r="101" spans="1:13" x14ac:dyDescent="0.3">
      <c r="A101" t="s">
        <v>37</v>
      </c>
      <c r="B101" t="s">
        <v>230</v>
      </c>
      <c r="C101" t="s">
        <v>9</v>
      </c>
      <c r="D101" t="s">
        <v>9</v>
      </c>
      <c r="E101" t="s">
        <v>231</v>
      </c>
      <c r="F101" t="s">
        <v>392</v>
      </c>
      <c r="G101" t="s">
        <v>232</v>
      </c>
      <c r="H101" t="s">
        <v>372</v>
      </c>
      <c r="I101" t="str">
        <f t="shared" si="1"/>
        <v>L-Tryptophan+TAR2/TAA1+ → Indole-3-pyruvate</v>
      </c>
      <c r="J101">
        <v>61.61</v>
      </c>
      <c r="K101" t="s">
        <v>417</v>
      </c>
      <c r="L101" t="s">
        <v>417</v>
      </c>
      <c r="M101" t="str">
        <f>VLOOKUP(B101,[1]reactions!$B:$B,1,FALSE)</f>
        <v>re163</v>
      </c>
    </row>
    <row r="102" spans="1:13" x14ac:dyDescent="0.3">
      <c r="A102" t="s">
        <v>37</v>
      </c>
      <c r="B102" t="s">
        <v>233</v>
      </c>
      <c r="C102" t="s">
        <v>9</v>
      </c>
      <c r="D102" t="s">
        <v>9</v>
      </c>
      <c r="E102" t="s">
        <v>234</v>
      </c>
      <c r="F102" t="s">
        <v>393</v>
      </c>
      <c r="G102" t="s">
        <v>113</v>
      </c>
      <c r="H102" t="s">
        <v>258</v>
      </c>
      <c r="I102" t="str">
        <f t="shared" si="1"/>
        <v>Indole-3-pyruvate+YUC's+ → AUXIN</v>
      </c>
      <c r="J102">
        <v>61.61</v>
      </c>
      <c r="K102" t="s">
        <v>417</v>
      </c>
      <c r="L102" t="s">
        <v>417</v>
      </c>
      <c r="M102" t="str">
        <f>VLOOKUP(B102,[1]reactions!$B:$B,1,FALSE)</f>
        <v>re164</v>
      </c>
    </row>
    <row r="103" spans="1:13" x14ac:dyDescent="0.3">
      <c r="A103" t="s">
        <v>37</v>
      </c>
      <c r="B103" t="s">
        <v>235</v>
      </c>
      <c r="C103" t="s">
        <v>9</v>
      </c>
      <c r="D103" t="s">
        <v>9</v>
      </c>
      <c r="E103" t="s">
        <v>156</v>
      </c>
      <c r="F103" t="s">
        <v>270</v>
      </c>
      <c r="G103" t="s">
        <v>113</v>
      </c>
      <c r="H103" t="s">
        <v>258</v>
      </c>
      <c r="I103" t="str">
        <f t="shared" si="1"/>
        <v>INACTIVE AUXIN → AUXIN</v>
      </c>
      <c r="J103">
        <v>0.315</v>
      </c>
      <c r="K103" t="s">
        <v>417</v>
      </c>
      <c r="L103" t="s">
        <v>417</v>
      </c>
      <c r="M103" t="str">
        <f>VLOOKUP(B103,[1]reactions!$B:$B,1,FALSE)</f>
        <v>re165</v>
      </c>
    </row>
    <row r="104" spans="1:13" x14ac:dyDescent="0.3">
      <c r="A104" t="s">
        <v>236</v>
      </c>
      <c r="B104" t="s">
        <v>237</v>
      </c>
      <c r="C104" t="s">
        <v>9</v>
      </c>
      <c r="D104" t="s">
        <v>9</v>
      </c>
      <c r="E104" t="s">
        <v>65</v>
      </c>
      <c r="F104" t="s">
        <v>289</v>
      </c>
      <c r="G104" t="s">
        <v>238</v>
      </c>
      <c r="H104" t="s">
        <v>319</v>
      </c>
      <c r="I104" t="str">
        <f t="shared" si="1"/>
        <v>PIF4 → yuc's gene</v>
      </c>
      <c r="J104">
        <v>0.1</v>
      </c>
      <c r="K104" t="s">
        <v>417</v>
      </c>
      <c r="L104" t="s">
        <v>417</v>
      </c>
      <c r="M104" t="str">
        <f>VLOOKUP(B104,[1]reactions!$B:$B,1,FALSE)</f>
        <v>re168</v>
      </c>
    </row>
    <row r="105" spans="1:13" x14ac:dyDescent="0.3">
      <c r="A105" t="s">
        <v>236</v>
      </c>
      <c r="B105" t="s">
        <v>239</v>
      </c>
      <c r="C105" t="s">
        <v>9</v>
      </c>
      <c r="D105" t="s">
        <v>9</v>
      </c>
      <c r="E105" t="s">
        <v>35</v>
      </c>
      <c r="F105" t="s">
        <v>280</v>
      </c>
      <c r="G105" t="s">
        <v>62</v>
      </c>
      <c r="H105" t="s">
        <v>317</v>
      </c>
      <c r="I105" t="str">
        <f t="shared" si="1"/>
        <v>EIN3/EIL1 → pif4 gene</v>
      </c>
      <c r="J105">
        <v>0.2</v>
      </c>
      <c r="K105" t="s">
        <v>417</v>
      </c>
      <c r="L105" t="s">
        <v>417</v>
      </c>
      <c r="M105" t="str">
        <f>VLOOKUP(B105,[1]reactions!$B:$B,1,FALSE)</f>
        <v>re169</v>
      </c>
    </row>
    <row r="106" spans="1:13" x14ac:dyDescent="0.3">
      <c r="A106" t="s">
        <v>236</v>
      </c>
      <c r="B106" t="s">
        <v>240</v>
      </c>
      <c r="C106" t="s">
        <v>9</v>
      </c>
      <c r="D106" t="s">
        <v>9</v>
      </c>
      <c r="E106" t="s">
        <v>35</v>
      </c>
      <c r="F106" t="s">
        <v>280</v>
      </c>
      <c r="G106" t="s">
        <v>238</v>
      </c>
      <c r="H106" t="s">
        <v>319</v>
      </c>
      <c r="I106" t="str">
        <f t="shared" si="1"/>
        <v>EIN3/EIL1 → yuc's gene</v>
      </c>
      <c r="J106">
        <v>0.2</v>
      </c>
      <c r="K106" t="s">
        <v>417</v>
      </c>
      <c r="L106" t="s">
        <v>417</v>
      </c>
      <c r="M106" t="str">
        <f>VLOOKUP(B106,[1]reactions!$B:$B,1,FALSE)</f>
        <v>re170</v>
      </c>
    </row>
    <row r="107" spans="1:13" x14ac:dyDescent="0.3">
      <c r="A107" t="s">
        <v>236</v>
      </c>
      <c r="B107" t="s">
        <v>241</v>
      </c>
      <c r="C107" t="s">
        <v>9</v>
      </c>
      <c r="D107" t="s">
        <v>9</v>
      </c>
      <c r="E107" t="s">
        <v>35</v>
      </c>
      <c r="F107" t="s">
        <v>280</v>
      </c>
      <c r="G107" t="s">
        <v>242</v>
      </c>
      <c r="H107" t="s">
        <v>318</v>
      </c>
      <c r="I107" t="str">
        <f t="shared" si="1"/>
        <v>EIN3/EIL1 → tar2/taa1 gene</v>
      </c>
      <c r="J107">
        <v>0.2</v>
      </c>
      <c r="K107" t="s">
        <v>417</v>
      </c>
      <c r="L107" t="s">
        <v>417</v>
      </c>
      <c r="M107" t="str">
        <f>VLOOKUP(B107,[1]reactions!$B:$B,1,FALSE)</f>
        <v>re171</v>
      </c>
    </row>
    <row r="108" spans="1:13" x14ac:dyDescent="0.3">
      <c r="A108" t="s">
        <v>236</v>
      </c>
      <c r="B108" t="s">
        <v>435</v>
      </c>
      <c r="C108" t="s">
        <v>9</v>
      </c>
      <c r="D108" t="s">
        <v>9</v>
      </c>
      <c r="E108" t="s">
        <v>188</v>
      </c>
      <c r="F108" t="s">
        <v>344</v>
      </c>
      <c r="G108" t="s">
        <v>446</v>
      </c>
      <c r="H108" t="s">
        <v>460</v>
      </c>
      <c r="I108" t="str">
        <f t="shared" si="1"/>
        <v>ExC.Aluminum → RLKs receptor</v>
      </c>
      <c r="J108">
        <v>0.3</v>
      </c>
      <c r="K108" s="3"/>
      <c r="L108" t="s">
        <v>417</v>
      </c>
      <c r="M108" t="str">
        <f>VLOOKUP(B108,[1]reactions!$B:$B,1,FALSE)</f>
        <v>re172</v>
      </c>
    </row>
    <row r="109" spans="1:13" x14ac:dyDescent="0.3">
      <c r="A109" t="s">
        <v>37</v>
      </c>
      <c r="B109" t="s">
        <v>436</v>
      </c>
      <c r="C109" t="s">
        <v>9</v>
      </c>
      <c r="D109" t="s">
        <v>9</v>
      </c>
      <c r="E109" t="s">
        <v>447</v>
      </c>
      <c r="F109" t="s">
        <v>461</v>
      </c>
      <c r="G109" t="s">
        <v>448</v>
      </c>
      <c r="H109" t="s">
        <v>461</v>
      </c>
      <c r="I109" t="str">
        <f t="shared" si="1"/>
        <v>MAPKKK → MAPKKK</v>
      </c>
      <c r="J109">
        <v>1</v>
      </c>
      <c r="K109" t="s">
        <v>417</v>
      </c>
      <c r="L109" t="s">
        <v>417</v>
      </c>
      <c r="M109" t="str">
        <f>VLOOKUP(B109,[1]reactions!$B:$B,1,FALSE)</f>
        <v>re181</v>
      </c>
    </row>
    <row r="110" spans="1:13" x14ac:dyDescent="0.3">
      <c r="A110" t="s">
        <v>37</v>
      </c>
      <c r="B110" t="s">
        <v>437</v>
      </c>
      <c r="C110" t="s">
        <v>9</v>
      </c>
      <c r="D110" t="s">
        <v>9</v>
      </c>
      <c r="E110" t="s">
        <v>449</v>
      </c>
      <c r="F110" t="s">
        <v>462</v>
      </c>
      <c r="G110" t="s">
        <v>450</v>
      </c>
      <c r="H110" t="s">
        <v>462</v>
      </c>
      <c r="I110" t="str">
        <f t="shared" si="1"/>
        <v>MAPKK → MAPKK</v>
      </c>
      <c r="J110">
        <v>1</v>
      </c>
      <c r="K110" t="s">
        <v>417</v>
      </c>
      <c r="L110" t="s">
        <v>417</v>
      </c>
      <c r="M110" t="str">
        <f>VLOOKUP(B110,[1]reactions!$B:$B,1,FALSE)</f>
        <v>re182</v>
      </c>
    </row>
    <row r="111" spans="1:13" x14ac:dyDescent="0.3">
      <c r="A111" t="s">
        <v>37</v>
      </c>
      <c r="B111" t="s">
        <v>438</v>
      </c>
      <c r="C111" t="s">
        <v>9</v>
      </c>
      <c r="D111" t="s">
        <v>9</v>
      </c>
      <c r="E111" t="s">
        <v>451</v>
      </c>
      <c r="F111" t="s">
        <v>463</v>
      </c>
      <c r="G111" t="s">
        <v>452</v>
      </c>
      <c r="H111" t="s">
        <v>463</v>
      </c>
      <c r="I111" t="str">
        <f t="shared" si="1"/>
        <v>MAPK → MAPK</v>
      </c>
      <c r="J111">
        <v>1</v>
      </c>
      <c r="K111" t="s">
        <v>417</v>
      </c>
      <c r="L111" t="s">
        <v>417</v>
      </c>
      <c r="M111" t="str">
        <f>VLOOKUP(B111,[1]reactions!$B:$B,1,FALSE)</f>
        <v>re183</v>
      </c>
    </row>
    <row r="112" spans="1:13" x14ac:dyDescent="0.3">
      <c r="A112" t="s">
        <v>37</v>
      </c>
      <c r="B112" t="s">
        <v>439</v>
      </c>
      <c r="C112" t="s">
        <v>9</v>
      </c>
      <c r="D112" t="s">
        <v>9</v>
      </c>
      <c r="E112" t="s">
        <v>453</v>
      </c>
      <c r="F112" t="s">
        <v>464</v>
      </c>
      <c r="G112" t="s">
        <v>454</v>
      </c>
      <c r="H112" t="s">
        <v>470</v>
      </c>
      <c r="I112" t="str">
        <f t="shared" si="1"/>
        <v>TF X → TF X activated</v>
      </c>
      <c r="J112">
        <v>1</v>
      </c>
      <c r="K112" t="s">
        <v>417</v>
      </c>
      <c r="L112" t="s">
        <v>417</v>
      </c>
      <c r="M112" t="str">
        <f>VLOOKUP(B112,[1]reactions!$B:$B,1,FALSE)</f>
        <v>re184</v>
      </c>
    </row>
    <row r="113" spans="1:13" x14ac:dyDescent="0.3">
      <c r="A113" t="s">
        <v>37</v>
      </c>
      <c r="B113" t="s">
        <v>440</v>
      </c>
      <c r="C113" t="s">
        <v>9</v>
      </c>
      <c r="D113" t="s">
        <v>9</v>
      </c>
      <c r="E113" t="s">
        <v>454</v>
      </c>
      <c r="F113" t="s">
        <v>464</v>
      </c>
      <c r="G113" t="s">
        <v>455</v>
      </c>
      <c r="H113" t="s">
        <v>465</v>
      </c>
      <c r="I113" t="str">
        <f t="shared" si="1"/>
        <v>TF X → sa166_degraded</v>
      </c>
      <c r="J113">
        <v>0.1</v>
      </c>
      <c r="K113" t="s">
        <v>417</v>
      </c>
      <c r="L113" t="s">
        <v>417</v>
      </c>
      <c r="M113" t="str">
        <f>VLOOKUP(B113,[1]reactions!$B:$B,1,FALSE)</f>
        <v>re185</v>
      </c>
    </row>
    <row r="114" spans="1:13" x14ac:dyDescent="0.3">
      <c r="A114" t="s">
        <v>37</v>
      </c>
      <c r="B114" t="s">
        <v>441</v>
      </c>
      <c r="C114" t="s">
        <v>9</v>
      </c>
      <c r="D114" t="s">
        <v>9</v>
      </c>
      <c r="E114" t="s">
        <v>448</v>
      </c>
      <c r="F114" t="s">
        <v>461</v>
      </c>
      <c r="G114" t="s">
        <v>456</v>
      </c>
      <c r="H114" t="s">
        <v>466</v>
      </c>
      <c r="I114" t="str">
        <f t="shared" si="1"/>
        <v>MAPKKK → s170 degraded</v>
      </c>
      <c r="J114">
        <v>0.1</v>
      </c>
      <c r="K114" t="s">
        <v>417</v>
      </c>
      <c r="L114" t="s">
        <v>417</v>
      </c>
      <c r="M114" t="str">
        <f>VLOOKUP(B114,[1]reactions!$B:$B,1,FALSE)</f>
        <v>re186</v>
      </c>
    </row>
    <row r="115" spans="1:13" x14ac:dyDescent="0.3">
      <c r="A115" t="s">
        <v>37</v>
      </c>
      <c r="B115" t="s">
        <v>442</v>
      </c>
      <c r="C115" t="s">
        <v>9</v>
      </c>
      <c r="D115" t="s">
        <v>9</v>
      </c>
      <c r="E115" t="s">
        <v>450</v>
      </c>
      <c r="F115" t="s">
        <v>462</v>
      </c>
      <c r="G115" t="s">
        <v>457</v>
      </c>
      <c r="H115" t="s">
        <v>467</v>
      </c>
      <c r="I115" t="str">
        <f t="shared" si="1"/>
        <v>MAPKK → s172 degraded</v>
      </c>
      <c r="J115">
        <v>0.1</v>
      </c>
      <c r="K115" t="s">
        <v>417</v>
      </c>
      <c r="L115" t="s">
        <v>417</v>
      </c>
      <c r="M115" t="str">
        <f>VLOOKUP(B115,[1]reactions!$B:$B,1,FALSE)</f>
        <v>re187</v>
      </c>
    </row>
    <row r="116" spans="1:13" x14ac:dyDescent="0.3">
      <c r="A116" t="s">
        <v>37</v>
      </c>
      <c r="B116" t="s">
        <v>443</v>
      </c>
      <c r="C116" t="s">
        <v>9</v>
      </c>
      <c r="D116" t="s">
        <v>9</v>
      </c>
      <c r="E116" t="s">
        <v>452</v>
      </c>
      <c r="F116" t="s">
        <v>463</v>
      </c>
      <c r="G116" t="s">
        <v>458</v>
      </c>
      <c r="H116" t="s">
        <v>468</v>
      </c>
      <c r="I116" t="str">
        <f t="shared" si="1"/>
        <v>MAPK → s174 degraded</v>
      </c>
      <c r="J116">
        <v>0.1</v>
      </c>
      <c r="K116" t="s">
        <v>417</v>
      </c>
      <c r="L116" t="s">
        <v>417</v>
      </c>
      <c r="M116" t="str">
        <f>VLOOKUP(B116,[1]reactions!$B:$B,1,FALSE)</f>
        <v>re188</v>
      </c>
    </row>
    <row r="117" spans="1:13" x14ac:dyDescent="0.3">
      <c r="A117" t="s">
        <v>37</v>
      </c>
      <c r="B117" t="s">
        <v>444</v>
      </c>
      <c r="C117" t="s">
        <v>9</v>
      </c>
      <c r="D117" t="s">
        <v>9</v>
      </c>
      <c r="E117" t="s">
        <v>446</v>
      </c>
      <c r="F117" t="s">
        <v>460</v>
      </c>
      <c r="G117" t="s">
        <v>459</v>
      </c>
      <c r="H117" t="s">
        <v>469</v>
      </c>
      <c r="I117" t="str">
        <f t="shared" si="1"/>
        <v>RLKs receptor → sa154_degraded</v>
      </c>
      <c r="J117">
        <v>0.1</v>
      </c>
      <c r="K117" t="s">
        <v>417</v>
      </c>
      <c r="L117" t="s">
        <v>417</v>
      </c>
      <c r="M117" t="str">
        <f>VLOOKUP(B117,[1]reactions!$B:$B,1,FALSE)</f>
        <v>re189</v>
      </c>
    </row>
    <row r="118" spans="1:13" x14ac:dyDescent="0.3">
      <c r="A118" t="s">
        <v>187</v>
      </c>
      <c r="B118" t="s">
        <v>445</v>
      </c>
      <c r="C118" t="s">
        <v>9</v>
      </c>
      <c r="D118" t="s">
        <v>9</v>
      </c>
      <c r="E118" t="s">
        <v>16</v>
      </c>
      <c r="F118" t="s">
        <v>363</v>
      </c>
      <c r="G118" t="s">
        <v>215</v>
      </c>
      <c r="H118" t="s">
        <v>364</v>
      </c>
      <c r="I118" t="str">
        <f t="shared" si="1"/>
        <v>InC.Ethylene → ExC. Ethylene</v>
      </c>
      <c r="J118">
        <v>0.1</v>
      </c>
      <c r="K118" t="s">
        <v>417</v>
      </c>
      <c r="L118" t="s">
        <v>417</v>
      </c>
      <c r="M118" t="str">
        <f>VLOOKUP(B118,[1]reactions!$B:$B,1,FALSE)</f>
        <v>re190</v>
      </c>
    </row>
    <row r="119" spans="1:13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</row>
    <row r="120" spans="1:13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</row>
    <row r="121" spans="1:13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</row>
    <row r="122" spans="1:13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</row>
    <row r="123" spans="1:13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</row>
    <row r="124" spans="1:13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</row>
    <row r="125" spans="1:13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</row>
    <row r="126" spans="1:13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</row>
    <row r="127" spans="1:13" x14ac:dyDescent="0.3">
      <c r="A127" s="2"/>
      <c r="B127" s="2"/>
      <c r="C127" s="2"/>
      <c r="D127" s="2"/>
      <c r="E127" s="2"/>
      <c r="F127" s="2"/>
      <c r="G127" s="2"/>
      <c r="H127" s="2"/>
      <c r="I127" s="2"/>
      <c r="J127" s="2"/>
    </row>
    <row r="147" spans="1:10" x14ac:dyDescent="0.3">
      <c r="A147" t="s">
        <v>415</v>
      </c>
    </row>
    <row r="148" spans="1:10" x14ac:dyDescent="0.3">
      <c r="A148" s="1" t="s">
        <v>416</v>
      </c>
      <c r="B148" s="1"/>
      <c r="C148" s="1"/>
      <c r="D148" s="1"/>
      <c r="E148" s="1"/>
      <c r="F148" s="1"/>
      <c r="G148" s="1"/>
      <c r="H148" s="1"/>
      <c r="I148" s="1"/>
      <c r="J148" s="1"/>
    </row>
    <row r="149" spans="1:10" x14ac:dyDescent="0.3">
      <c r="A149" s="1" t="s">
        <v>411</v>
      </c>
      <c r="B149" s="1"/>
      <c r="C149" s="1"/>
      <c r="D149" s="1"/>
      <c r="E149" s="1"/>
      <c r="F149" s="1"/>
      <c r="G149" s="1"/>
      <c r="H149" s="1"/>
      <c r="I149" s="1"/>
      <c r="J149" s="1"/>
    </row>
    <row r="150" spans="1:10" x14ac:dyDescent="0.3">
      <c r="A150" s="1" t="s">
        <v>420</v>
      </c>
      <c r="B150" s="1"/>
      <c r="C150" s="1"/>
      <c r="D150" s="1"/>
      <c r="E150" s="1"/>
      <c r="F150" s="1"/>
      <c r="G150" s="1"/>
      <c r="H150" s="1"/>
      <c r="I150" s="1"/>
      <c r="J150" s="1"/>
    </row>
    <row r="151" spans="1:10" x14ac:dyDescent="0.3">
      <c r="A151" s="1" t="s">
        <v>422</v>
      </c>
      <c r="B151" s="1"/>
      <c r="C151" s="1"/>
      <c r="D151" s="1"/>
      <c r="E151" s="1"/>
      <c r="F151" s="1"/>
      <c r="G151" s="1"/>
      <c r="H151" s="1"/>
      <c r="I151" s="1"/>
      <c r="J151" s="1"/>
    </row>
    <row r="152" spans="1:10" x14ac:dyDescent="0.3">
      <c r="A152" s="1" t="s">
        <v>423</v>
      </c>
      <c r="B152" s="1"/>
      <c r="C152" s="1"/>
      <c r="D152" s="1"/>
      <c r="E152" s="1"/>
      <c r="F152" s="1"/>
      <c r="G152" s="1"/>
      <c r="H152" s="1"/>
      <c r="I152" s="1"/>
      <c r="J152" s="1"/>
    </row>
    <row r="153" spans="1:10" x14ac:dyDescent="0.3">
      <c r="A153" s="1" t="s">
        <v>426</v>
      </c>
      <c r="B153" s="1"/>
      <c r="C153" s="1"/>
      <c r="D153" s="1"/>
      <c r="E153" s="1"/>
      <c r="F153" s="1"/>
      <c r="G153" s="1"/>
      <c r="H153" s="1"/>
      <c r="I153" s="1"/>
      <c r="J153" s="1"/>
    </row>
    <row r="154" spans="1:10" x14ac:dyDescent="0.3">
      <c r="A154" s="1" t="s">
        <v>429</v>
      </c>
      <c r="B154" s="1"/>
      <c r="C154" s="1"/>
      <c r="D154" s="1"/>
      <c r="E154" s="1"/>
      <c r="F154" s="1"/>
      <c r="G154" s="1"/>
      <c r="H154" s="1"/>
      <c r="I154" s="1"/>
      <c r="J154" s="1"/>
    </row>
    <row r="155" spans="1:10" x14ac:dyDescent="0.3">
      <c r="A155" s="1" t="s">
        <v>431</v>
      </c>
      <c r="B155" s="1"/>
      <c r="C155" s="1"/>
      <c r="D155" s="1"/>
      <c r="E155" s="1"/>
      <c r="F155" s="1"/>
      <c r="G155" s="1"/>
      <c r="H155" s="1"/>
      <c r="I155" s="1"/>
      <c r="J155" s="1"/>
    </row>
  </sheetData>
  <autoFilter ref="A1:M107" xr:uid="{AF66CDD3-6B9C-4D8C-AC59-D36BEE3D8A03}"/>
  <mergeCells count="17">
    <mergeCell ref="A126:J126"/>
    <mergeCell ref="A127:J127"/>
    <mergeCell ref="A120:J120"/>
    <mergeCell ref="A121:J121"/>
    <mergeCell ref="A122:J122"/>
    <mergeCell ref="A123:J123"/>
    <mergeCell ref="A124:J124"/>
    <mergeCell ref="A125:J125"/>
    <mergeCell ref="A153:J153"/>
    <mergeCell ref="A154:J154"/>
    <mergeCell ref="A155:J155"/>
    <mergeCell ref="A119:J119"/>
    <mergeCell ref="A148:J148"/>
    <mergeCell ref="A149:J149"/>
    <mergeCell ref="A150:J150"/>
    <mergeCell ref="A151:J151"/>
    <mergeCell ref="A152:J152"/>
  </mergeCells>
  <conditionalFormatting sqref="A119:A1048576 A109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9D1EE-C2DF-4FEE-8CBE-13869FD21E6A}">
  <dimension ref="A1:E128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8" sqref="D8:E8"/>
    </sheetView>
  </sheetViews>
  <sheetFormatPr baseColWidth="10" defaultRowHeight="14.4" x14ac:dyDescent="0.3"/>
  <sheetData>
    <row r="1" spans="1:5" x14ac:dyDescent="0.3">
      <c r="A1" t="s">
        <v>243</v>
      </c>
      <c r="B1" t="s">
        <v>0</v>
      </c>
      <c r="C1" t="s">
        <v>1</v>
      </c>
      <c r="D1" t="s">
        <v>244</v>
      </c>
      <c r="E1" t="s">
        <v>245</v>
      </c>
    </row>
    <row r="2" spans="1:5" x14ac:dyDescent="0.3">
      <c r="A2" t="s">
        <v>246</v>
      </c>
      <c r="B2" t="s">
        <v>124</v>
      </c>
      <c r="C2" t="s">
        <v>247</v>
      </c>
      <c r="D2" t="s">
        <v>248</v>
      </c>
      <c r="E2">
        <v>0</v>
      </c>
    </row>
    <row r="3" spans="1:5" x14ac:dyDescent="0.3">
      <c r="A3" t="s">
        <v>246</v>
      </c>
      <c r="B3" t="s">
        <v>198</v>
      </c>
      <c r="C3" t="s">
        <v>249</v>
      </c>
      <c r="D3" t="s">
        <v>250</v>
      </c>
      <c r="E3">
        <v>0</v>
      </c>
    </row>
    <row r="4" spans="1:5" x14ac:dyDescent="0.3">
      <c r="A4" t="s">
        <v>251</v>
      </c>
      <c r="B4" t="s">
        <v>163</v>
      </c>
      <c r="C4" t="s">
        <v>252</v>
      </c>
      <c r="D4" t="s">
        <v>248</v>
      </c>
      <c r="E4">
        <v>0</v>
      </c>
    </row>
    <row r="5" spans="1:5" x14ac:dyDescent="0.3">
      <c r="A5" t="s">
        <v>246</v>
      </c>
      <c r="B5" t="s">
        <v>196</v>
      </c>
      <c r="C5" t="s">
        <v>253</v>
      </c>
      <c r="D5" t="s">
        <v>250</v>
      </c>
      <c r="E5">
        <v>0</v>
      </c>
    </row>
    <row r="6" spans="1:5" x14ac:dyDescent="0.3">
      <c r="A6" t="s">
        <v>246</v>
      </c>
      <c r="B6" t="s">
        <v>161</v>
      </c>
      <c r="C6" t="s">
        <v>254</v>
      </c>
      <c r="D6" t="s">
        <v>248</v>
      </c>
      <c r="E6">
        <v>0</v>
      </c>
    </row>
    <row r="7" spans="1:5" x14ac:dyDescent="0.3">
      <c r="A7" t="s">
        <v>251</v>
      </c>
      <c r="B7" t="s">
        <v>50</v>
      </c>
      <c r="C7" t="s">
        <v>255</v>
      </c>
      <c r="D7" t="s">
        <v>248</v>
      </c>
      <c r="E7">
        <v>0</v>
      </c>
    </row>
    <row r="8" spans="1:5" x14ac:dyDescent="0.3">
      <c r="A8" t="s">
        <v>246</v>
      </c>
      <c r="B8" t="s">
        <v>175</v>
      </c>
      <c r="C8" t="s">
        <v>256</v>
      </c>
      <c r="D8" t="s">
        <v>248</v>
      </c>
      <c r="E8">
        <v>0</v>
      </c>
    </row>
    <row r="9" spans="1:5" x14ac:dyDescent="0.3">
      <c r="A9" t="s">
        <v>257</v>
      </c>
      <c r="B9" t="s">
        <v>113</v>
      </c>
      <c r="C9" t="s">
        <v>258</v>
      </c>
      <c r="D9" t="s">
        <v>248</v>
      </c>
      <c r="E9">
        <v>0</v>
      </c>
    </row>
    <row r="10" spans="1:5" x14ac:dyDescent="0.3">
      <c r="A10" t="s">
        <v>251</v>
      </c>
      <c r="B10" t="s">
        <v>259</v>
      </c>
      <c r="C10" t="s">
        <v>260</v>
      </c>
      <c r="D10" t="s">
        <v>248</v>
      </c>
      <c r="E10">
        <v>0</v>
      </c>
    </row>
    <row r="11" spans="1:5" x14ac:dyDescent="0.3">
      <c r="A11" t="s">
        <v>251</v>
      </c>
      <c r="B11" t="s">
        <v>98</v>
      </c>
      <c r="C11" t="s">
        <v>261</v>
      </c>
      <c r="D11" t="s">
        <v>248</v>
      </c>
      <c r="E11">
        <v>0</v>
      </c>
    </row>
    <row r="12" spans="1:5" x14ac:dyDescent="0.3">
      <c r="A12" t="s">
        <v>246</v>
      </c>
      <c r="B12" t="s">
        <v>91</v>
      </c>
      <c r="C12" t="s">
        <v>262</v>
      </c>
      <c r="D12" t="s">
        <v>248</v>
      </c>
      <c r="E12">
        <v>0</v>
      </c>
    </row>
    <row r="13" spans="1:5" x14ac:dyDescent="0.3">
      <c r="A13" t="s">
        <v>246</v>
      </c>
      <c r="B13" t="s">
        <v>92</v>
      </c>
      <c r="C13" t="s">
        <v>263</v>
      </c>
      <c r="D13" t="s">
        <v>248</v>
      </c>
      <c r="E13">
        <v>0</v>
      </c>
    </row>
    <row r="14" spans="1:5" x14ac:dyDescent="0.3">
      <c r="A14" t="s">
        <v>251</v>
      </c>
      <c r="B14" t="s">
        <v>81</v>
      </c>
      <c r="C14" t="s">
        <v>264</v>
      </c>
      <c r="D14" t="s">
        <v>248</v>
      </c>
      <c r="E14">
        <v>0</v>
      </c>
    </row>
    <row r="15" spans="1:5" x14ac:dyDescent="0.3">
      <c r="A15" t="s">
        <v>246</v>
      </c>
      <c r="B15" t="s">
        <v>58</v>
      </c>
      <c r="C15" t="s">
        <v>265</v>
      </c>
      <c r="D15" t="s">
        <v>248</v>
      </c>
      <c r="E15">
        <v>0</v>
      </c>
    </row>
    <row r="16" spans="1:5" x14ac:dyDescent="0.3">
      <c r="A16" t="s">
        <v>246</v>
      </c>
      <c r="B16" t="s">
        <v>48</v>
      </c>
      <c r="C16" t="s">
        <v>266</v>
      </c>
      <c r="D16" t="s">
        <v>248</v>
      </c>
      <c r="E16">
        <v>0</v>
      </c>
    </row>
    <row r="17" spans="1:5" x14ac:dyDescent="0.3">
      <c r="A17" t="s">
        <v>251</v>
      </c>
      <c r="B17" t="s">
        <v>41</v>
      </c>
      <c r="C17" t="s">
        <v>267</v>
      </c>
      <c r="D17" t="s">
        <v>248</v>
      </c>
      <c r="E17">
        <v>0</v>
      </c>
    </row>
    <row r="18" spans="1:5" x14ac:dyDescent="0.3">
      <c r="A18" t="s">
        <v>246</v>
      </c>
      <c r="B18" t="s">
        <v>14</v>
      </c>
      <c r="C18" t="s">
        <v>268</v>
      </c>
      <c r="D18" t="s">
        <v>248</v>
      </c>
      <c r="E18">
        <v>0</v>
      </c>
    </row>
    <row r="19" spans="1:5" x14ac:dyDescent="0.3">
      <c r="A19" t="s">
        <v>246</v>
      </c>
      <c r="B19" t="s">
        <v>180</v>
      </c>
      <c r="C19" t="s">
        <v>269</v>
      </c>
      <c r="D19" t="s">
        <v>248</v>
      </c>
      <c r="E19">
        <v>0</v>
      </c>
    </row>
    <row r="20" spans="1:5" x14ac:dyDescent="0.3">
      <c r="A20" t="s">
        <v>257</v>
      </c>
      <c r="B20" t="s">
        <v>156</v>
      </c>
      <c r="C20" t="s">
        <v>270</v>
      </c>
      <c r="D20" t="s">
        <v>248</v>
      </c>
      <c r="E20">
        <v>0</v>
      </c>
    </row>
    <row r="21" spans="1:5" x14ac:dyDescent="0.3">
      <c r="A21" t="s">
        <v>251</v>
      </c>
      <c r="B21" t="s">
        <v>271</v>
      </c>
      <c r="C21" t="s">
        <v>272</v>
      </c>
      <c r="D21" t="s">
        <v>248</v>
      </c>
      <c r="E21">
        <v>0</v>
      </c>
    </row>
    <row r="22" spans="1:5" x14ac:dyDescent="0.3">
      <c r="A22" t="s">
        <v>251</v>
      </c>
      <c r="B22" t="s">
        <v>103</v>
      </c>
      <c r="C22" t="s">
        <v>273</v>
      </c>
      <c r="D22" t="s">
        <v>248</v>
      </c>
      <c r="E22">
        <v>0</v>
      </c>
    </row>
    <row r="23" spans="1:5" x14ac:dyDescent="0.3">
      <c r="A23" t="s">
        <v>251</v>
      </c>
      <c r="B23" t="s">
        <v>83</v>
      </c>
      <c r="C23" t="s">
        <v>274</v>
      </c>
      <c r="D23" t="s">
        <v>248</v>
      </c>
      <c r="E23">
        <v>0</v>
      </c>
    </row>
    <row r="24" spans="1:5" x14ac:dyDescent="0.3">
      <c r="A24" t="s">
        <v>246</v>
      </c>
      <c r="B24" t="s">
        <v>60</v>
      </c>
      <c r="C24" t="s">
        <v>275</v>
      </c>
      <c r="D24" t="s">
        <v>248</v>
      </c>
      <c r="E24">
        <v>0</v>
      </c>
    </row>
    <row r="25" spans="1:5" x14ac:dyDescent="0.3">
      <c r="A25" t="s">
        <v>251</v>
      </c>
      <c r="B25" t="s">
        <v>39</v>
      </c>
      <c r="C25" t="s">
        <v>276</v>
      </c>
      <c r="D25" t="s">
        <v>248</v>
      </c>
      <c r="E25">
        <v>0</v>
      </c>
    </row>
    <row r="26" spans="1:5" x14ac:dyDescent="0.3">
      <c r="A26" t="s">
        <v>246</v>
      </c>
      <c r="B26" t="s">
        <v>11</v>
      </c>
      <c r="C26" t="s">
        <v>277</v>
      </c>
      <c r="D26" t="s">
        <v>248</v>
      </c>
      <c r="E26">
        <v>0</v>
      </c>
    </row>
    <row r="27" spans="1:5" x14ac:dyDescent="0.3">
      <c r="A27" t="s">
        <v>246</v>
      </c>
      <c r="B27" t="s">
        <v>10</v>
      </c>
      <c r="C27" t="s">
        <v>278</v>
      </c>
      <c r="D27" t="s">
        <v>250</v>
      </c>
      <c r="E27">
        <v>0</v>
      </c>
    </row>
    <row r="28" spans="1:5" x14ac:dyDescent="0.3">
      <c r="A28" t="s">
        <v>246</v>
      </c>
      <c r="B28" t="s">
        <v>106</v>
      </c>
      <c r="C28" t="s">
        <v>279</v>
      </c>
      <c r="D28" t="s">
        <v>248</v>
      </c>
      <c r="E28">
        <v>0</v>
      </c>
    </row>
    <row r="29" spans="1:5" x14ac:dyDescent="0.3">
      <c r="A29" t="s">
        <v>246</v>
      </c>
      <c r="B29" t="s">
        <v>35</v>
      </c>
      <c r="C29" t="s">
        <v>280</v>
      </c>
      <c r="D29" t="s">
        <v>248</v>
      </c>
      <c r="E29">
        <v>0</v>
      </c>
    </row>
    <row r="30" spans="1:5" x14ac:dyDescent="0.3">
      <c r="A30" t="s">
        <v>246</v>
      </c>
      <c r="B30" t="s">
        <v>148</v>
      </c>
      <c r="C30" t="s">
        <v>281</v>
      </c>
      <c r="D30" t="s">
        <v>248</v>
      </c>
      <c r="E30">
        <v>0</v>
      </c>
    </row>
    <row r="31" spans="1:5" x14ac:dyDescent="0.3">
      <c r="A31" t="s">
        <v>251</v>
      </c>
      <c r="B31" t="s">
        <v>89</v>
      </c>
      <c r="C31" t="s">
        <v>282</v>
      </c>
      <c r="D31" t="s">
        <v>248</v>
      </c>
      <c r="E31">
        <v>0</v>
      </c>
    </row>
    <row r="32" spans="1:5" x14ac:dyDescent="0.3">
      <c r="A32" t="s">
        <v>251</v>
      </c>
      <c r="B32" t="s">
        <v>87</v>
      </c>
      <c r="C32" t="s">
        <v>283</v>
      </c>
      <c r="D32" t="s">
        <v>248</v>
      </c>
      <c r="E32">
        <v>0</v>
      </c>
    </row>
    <row r="33" spans="1:5" x14ac:dyDescent="0.3">
      <c r="A33" t="s">
        <v>251</v>
      </c>
      <c r="B33" t="s">
        <v>85</v>
      </c>
      <c r="C33" t="s">
        <v>284</v>
      </c>
      <c r="D33" t="s">
        <v>248</v>
      </c>
      <c r="E33">
        <v>0</v>
      </c>
    </row>
    <row r="34" spans="1:5" x14ac:dyDescent="0.3">
      <c r="A34" t="s">
        <v>246</v>
      </c>
      <c r="B34" t="s">
        <v>166</v>
      </c>
      <c r="C34" t="s">
        <v>285</v>
      </c>
      <c r="D34" t="s">
        <v>248</v>
      </c>
      <c r="E34">
        <v>0</v>
      </c>
    </row>
    <row r="35" spans="1:5" x14ac:dyDescent="0.3">
      <c r="A35" t="s">
        <v>251</v>
      </c>
      <c r="B35" t="s">
        <v>149</v>
      </c>
      <c r="C35" t="s">
        <v>286</v>
      </c>
      <c r="D35" t="s">
        <v>248</v>
      </c>
      <c r="E35">
        <v>0</v>
      </c>
    </row>
    <row r="36" spans="1:5" x14ac:dyDescent="0.3">
      <c r="A36" t="s">
        <v>246</v>
      </c>
      <c r="B36" t="s">
        <v>75</v>
      </c>
      <c r="C36" t="s">
        <v>287</v>
      </c>
      <c r="D36" t="s">
        <v>248</v>
      </c>
      <c r="E36">
        <v>0</v>
      </c>
    </row>
    <row r="37" spans="1:5" x14ac:dyDescent="0.3">
      <c r="A37" t="s">
        <v>246</v>
      </c>
      <c r="B37" t="s">
        <v>70</v>
      </c>
      <c r="C37" t="s">
        <v>288</v>
      </c>
      <c r="D37" t="s">
        <v>248</v>
      </c>
      <c r="E37">
        <v>0</v>
      </c>
    </row>
    <row r="38" spans="1:5" x14ac:dyDescent="0.3">
      <c r="A38" t="s">
        <v>246</v>
      </c>
      <c r="B38" t="s">
        <v>65</v>
      </c>
      <c r="C38" t="s">
        <v>289</v>
      </c>
      <c r="D38" t="s">
        <v>248</v>
      </c>
      <c r="E38">
        <v>0</v>
      </c>
    </row>
    <row r="39" spans="1:5" x14ac:dyDescent="0.3">
      <c r="A39" t="s">
        <v>290</v>
      </c>
      <c r="B39" t="s">
        <v>178</v>
      </c>
      <c r="C39" t="s">
        <v>291</v>
      </c>
      <c r="D39" t="s">
        <v>248</v>
      </c>
      <c r="E39">
        <v>0</v>
      </c>
    </row>
    <row r="40" spans="1:5" x14ac:dyDescent="0.3">
      <c r="A40" t="s">
        <v>290</v>
      </c>
      <c r="B40" t="s">
        <v>173</v>
      </c>
      <c r="C40" t="s">
        <v>292</v>
      </c>
      <c r="D40" t="s">
        <v>248</v>
      </c>
      <c r="E40">
        <v>0</v>
      </c>
    </row>
    <row r="41" spans="1:5" x14ac:dyDescent="0.3">
      <c r="A41" t="s">
        <v>290</v>
      </c>
      <c r="B41" t="s">
        <v>134</v>
      </c>
      <c r="C41" t="s">
        <v>293</v>
      </c>
      <c r="D41" t="s">
        <v>248</v>
      </c>
      <c r="E41">
        <v>0</v>
      </c>
    </row>
    <row r="42" spans="1:5" x14ac:dyDescent="0.3">
      <c r="A42" t="s">
        <v>246</v>
      </c>
      <c r="B42" t="s">
        <v>140</v>
      </c>
      <c r="C42" t="s">
        <v>294</v>
      </c>
      <c r="D42" t="s">
        <v>248</v>
      </c>
      <c r="E42">
        <v>0</v>
      </c>
    </row>
    <row r="43" spans="1:5" x14ac:dyDescent="0.3">
      <c r="A43" t="s">
        <v>290</v>
      </c>
      <c r="B43" t="s">
        <v>68</v>
      </c>
      <c r="C43" t="s">
        <v>295</v>
      </c>
      <c r="D43" t="s">
        <v>248</v>
      </c>
      <c r="E43">
        <v>0</v>
      </c>
    </row>
    <row r="44" spans="1:5" x14ac:dyDescent="0.3">
      <c r="A44" t="s">
        <v>290</v>
      </c>
      <c r="B44" t="s">
        <v>46</v>
      </c>
      <c r="C44" t="s">
        <v>296</v>
      </c>
      <c r="D44" t="s">
        <v>248</v>
      </c>
      <c r="E44">
        <v>0</v>
      </c>
    </row>
    <row r="45" spans="1:5" x14ac:dyDescent="0.3">
      <c r="A45" t="s">
        <v>290</v>
      </c>
      <c r="B45" t="s">
        <v>26</v>
      </c>
      <c r="C45" t="s">
        <v>297</v>
      </c>
      <c r="D45" t="s">
        <v>248</v>
      </c>
      <c r="E45">
        <v>0</v>
      </c>
    </row>
    <row r="46" spans="1:5" x14ac:dyDescent="0.3">
      <c r="A46" t="s">
        <v>290</v>
      </c>
      <c r="B46" t="s">
        <v>23</v>
      </c>
      <c r="C46" t="s">
        <v>298</v>
      </c>
      <c r="D46" t="s">
        <v>248</v>
      </c>
      <c r="E46">
        <v>0</v>
      </c>
    </row>
    <row r="47" spans="1:5" x14ac:dyDescent="0.3">
      <c r="A47" t="s">
        <v>290</v>
      </c>
      <c r="B47" t="s">
        <v>20</v>
      </c>
      <c r="C47" t="s">
        <v>299</v>
      </c>
      <c r="D47" t="s">
        <v>248</v>
      </c>
      <c r="E47">
        <v>0</v>
      </c>
    </row>
    <row r="48" spans="1:5" x14ac:dyDescent="0.3">
      <c r="A48" t="s">
        <v>290</v>
      </c>
      <c r="B48" t="s">
        <v>169</v>
      </c>
      <c r="C48" t="s">
        <v>300</v>
      </c>
      <c r="D48" t="s">
        <v>248</v>
      </c>
      <c r="E48">
        <v>0</v>
      </c>
    </row>
    <row r="49" spans="1:5" x14ac:dyDescent="0.3">
      <c r="A49" t="s">
        <v>290</v>
      </c>
      <c r="B49" t="s">
        <v>159</v>
      </c>
      <c r="C49" t="s">
        <v>301</v>
      </c>
      <c r="D49" t="s">
        <v>248</v>
      </c>
      <c r="E49">
        <v>0</v>
      </c>
    </row>
    <row r="50" spans="1:5" x14ac:dyDescent="0.3">
      <c r="A50" t="s">
        <v>290</v>
      </c>
      <c r="B50" t="s">
        <v>152</v>
      </c>
      <c r="C50" t="s">
        <v>302</v>
      </c>
      <c r="D50" t="s">
        <v>248</v>
      </c>
      <c r="E50">
        <v>0</v>
      </c>
    </row>
    <row r="51" spans="1:5" x14ac:dyDescent="0.3">
      <c r="A51" t="s">
        <v>290</v>
      </c>
      <c r="B51" t="s">
        <v>120</v>
      </c>
      <c r="C51" t="s">
        <v>303</v>
      </c>
      <c r="D51" t="s">
        <v>248</v>
      </c>
      <c r="E51">
        <v>1</v>
      </c>
    </row>
    <row r="52" spans="1:5" x14ac:dyDescent="0.3">
      <c r="A52" t="s">
        <v>290</v>
      </c>
      <c r="B52" t="s">
        <v>117</v>
      </c>
      <c r="C52" t="s">
        <v>304</v>
      </c>
      <c r="D52" t="s">
        <v>248</v>
      </c>
      <c r="E52">
        <v>0</v>
      </c>
    </row>
    <row r="53" spans="1:5" x14ac:dyDescent="0.3">
      <c r="A53" t="s">
        <v>290</v>
      </c>
      <c r="B53" t="s">
        <v>95</v>
      </c>
      <c r="C53" t="s">
        <v>305</v>
      </c>
      <c r="D53" t="s">
        <v>248</v>
      </c>
      <c r="E53">
        <v>0</v>
      </c>
    </row>
    <row r="54" spans="1:5" x14ac:dyDescent="0.3">
      <c r="A54" t="s">
        <v>290</v>
      </c>
      <c r="B54" t="s">
        <v>73</v>
      </c>
      <c r="C54" t="s">
        <v>306</v>
      </c>
      <c r="D54" t="s">
        <v>248</v>
      </c>
      <c r="E54">
        <v>0</v>
      </c>
    </row>
    <row r="55" spans="1:5" x14ac:dyDescent="0.3">
      <c r="A55" t="s">
        <v>290</v>
      </c>
      <c r="B55" t="s">
        <v>63</v>
      </c>
      <c r="C55" t="s">
        <v>307</v>
      </c>
      <c r="D55" t="s">
        <v>248</v>
      </c>
      <c r="E55">
        <v>0</v>
      </c>
    </row>
    <row r="56" spans="1:5" x14ac:dyDescent="0.3">
      <c r="A56" t="s">
        <v>290</v>
      </c>
      <c r="B56" t="s">
        <v>56</v>
      </c>
      <c r="C56" t="s">
        <v>308</v>
      </c>
      <c r="D56" t="s">
        <v>248</v>
      </c>
      <c r="E56">
        <v>0</v>
      </c>
    </row>
    <row r="57" spans="1:5" x14ac:dyDescent="0.3">
      <c r="A57" t="s">
        <v>290</v>
      </c>
      <c r="B57" t="s">
        <v>53</v>
      </c>
      <c r="C57" t="s">
        <v>309</v>
      </c>
      <c r="D57" t="s">
        <v>248</v>
      </c>
      <c r="E57">
        <v>0</v>
      </c>
    </row>
    <row r="58" spans="1:5" x14ac:dyDescent="0.3">
      <c r="A58" t="s">
        <v>290</v>
      </c>
      <c r="B58" t="s">
        <v>33</v>
      </c>
      <c r="C58" t="s">
        <v>310</v>
      </c>
      <c r="D58" t="s">
        <v>248</v>
      </c>
      <c r="E58">
        <v>0</v>
      </c>
    </row>
    <row r="59" spans="1:5" x14ac:dyDescent="0.3">
      <c r="A59" t="s">
        <v>311</v>
      </c>
      <c r="B59" t="s">
        <v>177</v>
      </c>
      <c r="C59" t="s">
        <v>312</v>
      </c>
      <c r="D59" t="s">
        <v>248</v>
      </c>
      <c r="E59">
        <v>1</v>
      </c>
    </row>
    <row r="60" spans="1:5" x14ac:dyDescent="0.3">
      <c r="A60" t="s">
        <v>311</v>
      </c>
      <c r="B60" t="s">
        <v>172</v>
      </c>
      <c r="C60" t="s">
        <v>313</v>
      </c>
      <c r="D60" t="s">
        <v>248</v>
      </c>
      <c r="E60">
        <v>1</v>
      </c>
    </row>
    <row r="61" spans="1:5" x14ac:dyDescent="0.3">
      <c r="A61" t="s">
        <v>311</v>
      </c>
      <c r="B61" t="s">
        <v>314</v>
      </c>
      <c r="C61" t="s">
        <v>315</v>
      </c>
      <c r="D61" t="s">
        <v>248</v>
      </c>
      <c r="E61">
        <v>0.1</v>
      </c>
    </row>
    <row r="62" spans="1:5" x14ac:dyDescent="0.3">
      <c r="A62" t="s">
        <v>311</v>
      </c>
      <c r="B62" t="s">
        <v>94</v>
      </c>
      <c r="C62" t="s">
        <v>316</v>
      </c>
      <c r="D62" t="s">
        <v>248</v>
      </c>
      <c r="E62">
        <v>1</v>
      </c>
    </row>
    <row r="63" spans="1:5" x14ac:dyDescent="0.3">
      <c r="A63" t="s">
        <v>311</v>
      </c>
      <c r="B63" t="s">
        <v>62</v>
      </c>
      <c r="C63" t="s">
        <v>317</v>
      </c>
      <c r="D63" t="s">
        <v>248</v>
      </c>
      <c r="E63">
        <v>1</v>
      </c>
    </row>
    <row r="64" spans="1:5" x14ac:dyDescent="0.3">
      <c r="A64" t="s">
        <v>311</v>
      </c>
      <c r="B64" t="s">
        <v>242</v>
      </c>
      <c r="C64" t="s">
        <v>318</v>
      </c>
      <c r="D64" t="s">
        <v>248</v>
      </c>
      <c r="E64">
        <v>1</v>
      </c>
    </row>
    <row r="65" spans="1:5" x14ac:dyDescent="0.3">
      <c r="A65" t="s">
        <v>311</v>
      </c>
      <c r="B65" t="s">
        <v>238</v>
      </c>
      <c r="C65" t="s">
        <v>319</v>
      </c>
      <c r="D65" t="s">
        <v>248</v>
      </c>
      <c r="E65">
        <v>1</v>
      </c>
    </row>
    <row r="66" spans="1:5" x14ac:dyDescent="0.3">
      <c r="A66" t="s">
        <v>311</v>
      </c>
      <c r="B66" t="s">
        <v>45</v>
      </c>
      <c r="C66" t="s">
        <v>320</v>
      </c>
      <c r="D66" t="s">
        <v>248</v>
      </c>
      <c r="E66">
        <v>1</v>
      </c>
    </row>
    <row r="67" spans="1:5" x14ac:dyDescent="0.3">
      <c r="A67" t="s">
        <v>311</v>
      </c>
      <c r="B67" t="s">
        <v>32</v>
      </c>
      <c r="C67" t="s">
        <v>321</v>
      </c>
      <c r="D67" t="s">
        <v>248</v>
      </c>
      <c r="E67">
        <v>1</v>
      </c>
    </row>
    <row r="68" spans="1:5" x14ac:dyDescent="0.3">
      <c r="A68" t="s">
        <v>311</v>
      </c>
      <c r="B68" t="s">
        <v>25</v>
      </c>
      <c r="C68" t="s">
        <v>322</v>
      </c>
      <c r="D68" t="s">
        <v>248</v>
      </c>
      <c r="E68">
        <v>1</v>
      </c>
    </row>
    <row r="69" spans="1:5" x14ac:dyDescent="0.3">
      <c r="A69" t="s">
        <v>311</v>
      </c>
      <c r="B69" t="s">
        <v>19</v>
      </c>
      <c r="C69" t="s">
        <v>323</v>
      </c>
      <c r="D69" t="s">
        <v>248</v>
      </c>
      <c r="E69">
        <v>1</v>
      </c>
    </row>
    <row r="70" spans="1:5" x14ac:dyDescent="0.3">
      <c r="A70" t="s">
        <v>311</v>
      </c>
      <c r="B70" t="s">
        <v>22</v>
      </c>
      <c r="C70" t="s">
        <v>324</v>
      </c>
      <c r="D70" t="s">
        <v>248</v>
      </c>
      <c r="E70">
        <v>1</v>
      </c>
    </row>
    <row r="71" spans="1:5" x14ac:dyDescent="0.3">
      <c r="A71" t="s">
        <v>311</v>
      </c>
      <c r="B71" t="s">
        <v>168</v>
      </c>
      <c r="C71" t="s">
        <v>325</v>
      </c>
      <c r="D71" t="s">
        <v>248</v>
      </c>
      <c r="E71">
        <v>1</v>
      </c>
    </row>
    <row r="72" spans="1:5" x14ac:dyDescent="0.3">
      <c r="A72" t="s">
        <v>311</v>
      </c>
      <c r="B72" t="s">
        <v>158</v>
      </c>
      <c r="C72" t="s">
        <v>326</v>
      </c>
      <c r="D72" t="s">
        <v>248</v>
      </c>
      <c r="E72">
        <v>1</v>
      </c>
    </row>
    <row r="73" spans="1:5" x14ac:dyDescent="0.3">
      <c r="A73" t="s">
        <v>311</v>
      </c>
      <c r="B73" t="s">
        <v>151</v>
      </c>
      <c r="C73" t="s">
        <v>327</v>
      </c>
      <c r="D73" t="s">
        <v>248</v>
      </c>
      <c r="E73">
        <v>1</v>
      </c>
    </row>
    <row r="74" spans="1:5" x14ac:dyDescent="0.3">
      <c r="A74" t="s">
        <v>290</v>
      </c>
      <c r="B74" t="s">
        <v>131</v>
      </c>
      <c r="C74" t="s">
        <v>328</v>
      </c>
      <c r="D74" t="s">
        <v>248</v>
      </c>
      <c r="E74">
        <v>0</v>
      </c>
    </row>
    <row r="75" spans="1:5" x14ac:dyDescent="0.3">
      <c r="A75" t="s">
        <v>311</v>
      </c>
      <c r="B75" t="s">
        <v>329</v>
      </c>
      <c r="C75" t="s">
        <v>330</v>
      </c>
      <c r="D75" t="s">
        <v>248</v>
      </c>
      <c r="E75">
        <v>0.1</v>
      </c>
    </row>
    <row r="76" spans="1:5" x14ac:dyDescent="0.3">
      <c r="A76" t="s">
        <v>246</v>
      </c>
      <c r="B76" t="s">
        <v>138</v>
      </c>
      <c r="C76" t="s">
        <v>331</v>
      </c>
      <c r="D76" t="s">
        <v>248</v>
      </c>
      <c r="E76">
        <v>0</v>
      </c>
    </row>
    <row r="77" spans="1:5" x14ac:dyDescent="0.3">
      <c r="A77" t="s">
        <v>311</v>
      </c>
      <c r="B77" t="s">
        <v>119</v>
      </c>
      <c r="C77" t="s">
        <v>332</v>
      </c>
      <c r="D77" t="s">
        <v>248</v>
      </c>
      <c r="E77">
        <v>1</v>
      </c>
    </row>
    <row r="78" spans="1:5" x14ac:dyDescent="0.3">
      <c r="A78" t="s">
        <v>311</v>
      </c>
      <c r="B78" t="s">
        <v>116</v>
      </c>
      <c r="C78" t="s">
        <v>333</v>
      </c>
      <c r="D78" t="s">
        <v>248</v>
      </c>
      <c r="E78">
        <v>1</v>
      </c>
    </row>
    <row r="79" spans="1:5" x14ac:dyDescent="0.3">
      <c r="A79" t="s">
        <v>311</v>
      </c>
      <c r="B79" t="s">
        <v>72</v>
      </c>
      <c r="C79" t="s">
        <v>334</v>
      </c>
      <c r="D79" t="s">
        <v>248</v>
      </c>
      <c r="E79">
        <v>1</v>
      </c>
    </row>
    <row r="80" spans="1:5" x14ac:dyDescent="0.3">
      <c r="A80" t="s">
        <v>311</v>
      </c>
      <c r="B80" t="s">
        <v>67</v>
      </c>
      <c r="C80" t="s">
        <v>335</v>
      </c>
      <c r="D80" t="s">
        <v>248</v>
      </c>
      <c r="E80">
        <v>1</v>
      </c>
    </row>
    <row r="81" spans="1:5" x14ac:dyDescent="0.3">
      <c r="A81" t="s">
        <v>290</v>
      </c>
      <c r="B81" t="s">
        <v>128</v>
      </c>
      <c r="C81" t="s">
        <v>336</v>
      </c>
      <c r="D81" t="s">
        <v>248</v>
      </c>
      <c r="E81">
        <v>0</v>
      </c>
    </row>
    <row r="82" spans="1:5" x14ac:dyDescent="0.3">
      <c r="A82" t="s">
        <v>311</v>
      </c>
      <c r="B82" t="s">
        <v>127</v>
      </c>
      <c r="C82" t="s">
        <v>337</v>
      </c>
      <c r="D82" t="s">
        <v>248</v>
      </c>
      <c r="E82">
        <v>10</v>
      </c>
    </row>
    <row r="83" spans="1:5" x14ac:dyDescent="0.3">
      <c r="A83" t="s">
        <v>246</v>
      </c>
      <c r="B83" t="s">
        <v>136</v>
      </c>
      <c r="C83" t="s">
        <v>338</v>
      </c>
      <c r="D83" t="s">
        <v>248</v>
      </c>
      <c r="E83">
        <v>0</v>
      </c>
    </row>
    <row r="84" spans="1:5" x14ac:dyDescent="0.3">
      <c r="A84" t="s">
        <v>339</v>
      </c>
      <c r="B84" t="s">
        <v>79</v>
      </c>
      <c r="C84" t="s">
        <v>340</v>
      </c>
      <c r="D84" t="s">
        <v>248</v>
      </c>
      <c r="E84">
        <v>0</v>
      </c>
    </row>
    <row r="85" spans="1:5" x14ac:dyDescent="0.3">
      <c r="A85" t="s">
        <v>251</v>
      </c>
      <c r="B85" t="s">
        <v>182</v>
      </c>
      <c r="C85" t="s">
        <v>341</v>
      </c>
      <c r="D85" t="s">
        <v>248</v>
      </c>
      <c r="E85">
        <v>0</v>
      </c>
    </row>
    <row r="86" spans="1:5" x14ac:dyDescent="0.3">
      <c r="A86" t="s">
        <v>251</v>
      </c>
      <c r="B86" t="s">
        <v>184</v>
      </c>
      <c r="C86" t="s">
        <v>342</v>
      </c>
      <c r="D86" t="s">
        <v>248</v>
      </c>
      <c r="E86">
        <v>0</v>
      </c>
    </row>
    <row r="87" spans="1:5" x14ac:dyDescent="0.3">
      <c r="A87" t="s">
        <v>251</v>
      </c>
      <c r="B87" t="s">
        <v>186</v>
      </c>
      <c r="C87" t="s">
        <v>343</v>
      </c>
      <c r="D87" t="s">
        <v>248</v>
      </c>
      <c r="E87">
        <v>0</v>
      </c>
    </row>
    <row r="88" spans="1:5" x14ac:dyDescent="0.3">
      <c r="A88" t="s">
        <v>257</v>
      </c>
      <c r="B88" t="s">
        <v>188</v>
      </c>
      <c r="C88" t="s">
        <v>344</v>
      </c>
      <c r="D88" t="s">
        <v>248</v>
      </c>
      <c r="E88">
        <v>0.1</v>
      </c>
    </row>
    <row r="89" spans="1:5" x14ac:dyDescent="0.3">
      <c r="A89" t="s">
        <v>257</v>
      </c>
      <c r="B89" t="s">
        <v>217</v>
      </c>
      <c r="C89" t="s">
        <v>345</v>
      </c>
      <c r="D89" t="s">
        <v>248</v>
      </c>
      <c r="E89">
        <v>0</v>
      </c>
    </row>
    <row r="90" spans="1:5" x14ac:dyDescent="0.3">
      <c r="A90" t="s">
        <v>251</v>
      </c>
      <c r="B90" t="s">
        <v>142</v>
      </c>
      <c r="C90" t="s">
        <v>346</v>
      </c>
      <c r="D90" t="s">
        <v>248</v>
      </c>
      <c r="E90">
        <v>0</v>
      </c>
    </row>
    <row r="91" spans="1:5" x14ac:dyDescent="0.3">
      <c r="A91" t="s">
        <v>251</v>
      </c>
      <c r="B91" t="s">
        <v>144</v>
      </c>
      <c r="C91" t="s">
        <v>347</v>
      </c>
      <c r="D91" t="s">
        <v>248</v>
      </c>
      <c r="E91">
        <v>0</v>
      </c>
    </row>
    <row r="92" spans="1:5" x14ac:dyDescent="0.3">
      <c r="A92" t="s">
        <v>251</v>
      </c>
      <c r="B92" t="s">
        <v>146</v>
      </c>
      <c r="C92" t="s">
        <v>348</v>
      </c>
      <c r="D92" t="s">
        <v>248</v>
      </c>
      <c r="E92">
        <v>0</v>
      </c>
    </row>
    <row r="93" spans="1:5" x14ac:dyDescent="0.3">
      <c r="A93" t="s">
        <v>311</v>
      </c>
      <c r="B93" t="s">
        <v>349</v>
      </c>
      <c r="C93" t="s">
        <v>350</v>
      </c>
      <c r="D93" t="s">
        <v>248</v>
      </c>
      <c r="E93">
        <v>1</v>
      </c>
    </row>
    <row r="94" spans="1:5" x14ac:dyDescent="0.3">
      <c r="A94" t="s">
        <v>311</v>
      </c>
      <c r="B94" t="s">
        <v>351</v>
      </c>
      <c r="C94" t="s">
        <v>352</v>
      </c>
      <c r="D94" t="s">
        <v>248</v>
      </c>
      <c r="E94">
        <v>1</v>
      </c>
    </row>
    <row r="95" spans="1:5" x14ac:dyDescent="0.3">
      <c r="A95" t="s">
        <v>290</v>
      </c>
      <c r="B95" t="s">
        <v>191</v>
      </c>
      <c r="C95" t="s">
        <v>353</v>
      </c>
      <c r="D95" t="s">
        <v>248</v>
      </c>
      <c r="E95">
        <v>0</v>
      </c>
    </row>
    <row r="96" spans="1:5" x14ac:dyDescent="0.3">
      <c r="A96" t="s">
        <v>290</v>
      </c>
      <c r="B96" t="s">
        <v>194</v>
      </c>
      <c r="C96" t="s">
        <v>354</v>
      </c>
      <c r="D96" t="s">
        <v>248</v>
      </c>
      <c r="E96">
        <v>0</v>
      </c>
    </row>
    <row r="97" spans="1:5" x14ac:dyDescent="0.3">
      <c r="A97" t="s">
        <v>311</v>
      </c>
      <c r="B97" t="s">
        <v>205</v>
      </c>
      <c r="C97" t="s">
        <v>355</v>
      </c>
      <c r="D97" t="s">
        <v>248</v>
      </c>
      <c r="E97">
        <v>1</v>
      </c>
    </row>
    <row r="98" spans="1:5" x14ac:dyDescent="0.3">
      <c r="A98" t="s">
        <v>290</v>
      </c>
      <c r="B98" t="s">
        <v>206</v>
      </c>
      <c r="C98" t="s">
        <v>356</v>
      </c>
      <c r="D98" t="s">
        <v>248</v>
      </c>
      <c r="E98">
        <v>0</v>
      </c>
    </row>
    <row r="99" spans="1:5" x14ac:dyDescent="0.3">
      <c r="A99" t="s">
        <v>246</v>
      </c>
      <c r="B99" t="s">
        <v>202</v>
      </c>
      <c r="C99" t="s">
        <v>357</v>
      </c>
      <c r="D99" t="s">
        <v>248</v>
      </c>
      <c r="E99">
        <v>0</v>
      </c>
    </row>
    <row r="100" spans="1:5" x14ac:dyDescent="0.3">
      <c r="A100" t="s">
        <v>251</v>
      </c>
      <c r="B100" t="s">
        <v>203</v>
      </c>
      <c r="C100" t="s">
        <v>358</v>
      </c>
      <c r="D100" t="s">
        <v>248</v>
      </c>
      <c r="E100">
        <v>0</v>
      </c>
    </row>
    <row r="101" spans="1:5" x14ac:dyDescent="0.3">
      <c r="A101" t="s">
        <v>311</v>
      </c>
      <c r="B101" t="s">
        <v>359</v>
      </c>
      <c r="C101" t="s">
        <v>360</v>
      </c>
      <c r="D101" t="s">
        <v>248</v>
      </c>
      <c r="E101">
        <v>1</v>
      </c>
    </row>
    <row r="102" spans="1:5" x14ac:dyDescent="0.3">
      <c r="A102" t="s">
        <v>290</v>
      </c>
      <c r="B102" t="s">
        <v>211</v>
      </c>
      <c r="C102" t="s">
        <v>361</v>
      </c>
      <c r="D102" t="s">
        <v>248</v>
      </c>
      <c r="E102">
        <v>0</v>
      </c>
    </row>
    <row r="103" spans="1:5" x14ac:dyDescent="0.3">
      <c r="A103" t="s">
        <v>246</v>
      </c>
      <c r="B103" t="s">
        <v>213</v>
      </c>
      <c r="C103" t="s">
        <v>362</v>
      </c>
      <c r="D103" t="s">
        <v>250</v>
      </c>
      <c r="E103">
        <v>0</v>
      </c>
    </row>
    <row r="104" spans="1:5" x14ac:dyDescent="0.3">
      <c r="A104" t="s">
        <v>257</v>
      </c>
      <c r="B104" t="s">
        <v>16</v>
      </c>
      <c r="C104" t="s">
        <v>363</v>
      </c>
      <c r="D104" t="s">
        <v>248</v>
      </c>
      <c r="E104">
        <v>0</v>
      </c>
    </row>
    <row r="105" spans="1:5" x14ac:dyDescent="0.3">
      <c r="A105" t="s">
        <v>257</v>
      </c>
      <c r="B105" t="s">
        <v>215</v>
      </c>
      <c r="C105" t="s">
        <v>364</v>
      </c>
      <c r="D105" t="s">
        <v>248</v>
      </c>
      <c r="E105">
        <v>0</v>
      </c>
    </row>
    <row r="106" spans="1:5" x14ac:dyDescent="0.3">
      <c r="A106" t="s">
        <v>365</v>
      </c>
      <c r="B106" t="s">
        <v>125</v>
      </c>
      <c r="C106" t="s">
        <v>366</v>
      </c>
      <c r="D106" t="s">
        <v>248</v>
      </c>
      <c r="E106">
        <v>0</v>
      </c>
    </row>
    <row r="107" spans="1:5" x14ac:dyDescent="0.3">
      <c r="A107" t="s">
        <v>257</v>
      </c>
      <c r="B107" t="s">
        <v>367</v>
      </c>
      <c r="C107" t="s">
        <v>368</v>
      </c>
      <c r="D107" t="s">
        <v>248</v>
      </c>
      <c r="E107">
        <v>0.1</v>
      </c>
    </row>
    <row r="108" spans="1:5" x14ac:dyDescent="0.3">
      <c r="A108" t="s">
        <v>257</v>
      </c>
      <c r="B108" t="s">
        <v>229</v>
      </c>
      <c r="C108" t="s">
        <v>369</v>
      </c>
      <c r="D108" t="s">
        <v>248</v>
      </c>
      <c r="E108">
        <v>0</v>
      </c>
    </row>
    <row r="109" spans="1:5" x14ac:dyDescent="0.3">
      <c r="A109" t="s">
        <v>257</v>
      </c>
      <c r="B109" t="s">
        <v>370</v>
      </c>
      <c r="C109" t="s">
        <v>371</v>
      </c>
      <c r="D109" t="s">
        <v>248</v>
      </c>
      <c r="E109">
        <v>1</v>
      </c>
    </row>
    <row r="110" spans="1:5" x14ac:dyDescent="0.3">
      <c r="A110" t="s">
        <v>257</v>
      </c>
      <c r="B110" t="s">
        <v>232</v>
      </c>
      <c r="C110" t="s">
        <v>372</v>
      </c>
      <c r="D110" t="s">
        <v>248</v>
      </c>
      <c r="E110">
        <v>0</v>
      </c>
    </row>
    <row r="111" spans="1:5" x14ac:dyDescent="0.3">
      <c r="A111" t="s">
        <v>257</v>
      </c>
      <c r="B111" t="s">
        <v>373</v>
      </c>
      <c r="C111" t="s">
        <v>374</v>
      </c>
      <c r="D111" t="s">
        <v>248</v>
      </c>
      <c r="E111">
        <v>1</v>
      </c>
    </row>
    <row r="112" spans="1:5" x14ac:dyDescent="0.3">
      <c r="A112" t="s">
        <v>257</v>
      </c>
      <c r="B112" t="s">
        <v>221</v>
      </c>
      <c r="C112" t="s">
        <v>375</v>
      </c>
      <c r="D112" t="s">
        <v>248</v>
      </c>
      <c r="E112">
        <v>0</v>
      </c>
    </row>
    <row r="113" spans="1:5" x14ac:dyDescent="0.3">
      <c r="A113" t="s">
        <v>257</v>
      </c>
      <c r="B113" t="s">
        <v>224</v>
      </c>
      <c r="C113" t="s">
        <v>376</v>
      </c>
      <c r="D113" t="s">
        <v>248</v>
      </c>
      <c r="E113">
        <v>0</v>
      </c>
    </row>
    <row r="114" spans="1:5" x14ac:dyDescent="0.3">
      <c r="A114" t="s">
        <v>251</v>
      </c>
      <c r="B114" t="s">
        <v>43</v>
      </c>
      <c r="C114" t="s">
        <v>377</v>
      </c>
      <c r="D114" t="s">
        <v>248</v>
      </c>
      <c r="E114">
        <v>0</v>
      </c>
    </row>
    <row r="115" spans="1:5" x14ac:dyDescent="0.3">
      <c r="A115" t="s">
        <v>246</v>
      </c>
      <c r="B115" t="s">
        <v>446</v>
      </c>
      <c r="C115" t="s">
        <v>460</v>
      </c>
      <c r="D115" t="s">
        <v>250</v>
      </c>
      <c r="E115">
        <v>0</v>
      </c>
    </row>
    <row r="116" spans="1:5" x14ac:dyDescent="0.3">
      <c r="A116" t="s">
        <v>246</v>
      </c>
      <c r="B116" t="s">
        <v>447</v>
      </c>
      <c r="C116" t="s">
        <v>461</v>
      </c>
      <c r="D116" t="s">
        <v>248</v>
      </c>
      <c r="E116">
        <v>0.01</v>
      </c>
    </row>
    <row r="117" spans="1:5" x14ac:dyDescent="0.3">
      <c r="A117" t="s">
        <v>246</v>
      </c>
      <c r="B117" t="s">
        <v>448</v>
      </c>
      <c r="C117" t="s">
        <v>461</v>
      </c>
      <c r="D117" t="s">
        <v>248</v>
      </c>
      <c r="E117">
        <v>0</v>
      </c>
    </row>
    <row r="118" spans="1:5" x14ac:dyDescent="0.3">
      <c r="A118" t="s">
        <v>246</v>
      </c>
      <c r="B118" t="s">
        <v>449</v>
      </c>
      <c r="C118" t="s">
        <v>462</v>
      </c>
      <c r="D118" t="s">
        <v>248</v>
      </c>
      <c r="E118">
        <v>0.01</v>
      </c>
    </row>
    <row r="119" spans="1:5" x14ac:dyDescent="0.3">
      <c r="A119" t="s">
        <v>246</v>
      </c>
      <c r="B119" t="s">
        <v>450</v>
      </c>
      <c r="C119" t="s">
        <v>462</v>
      </c>
      <c r="D119" t="s">
        <v>248</v>
      </c>
      <c r="E119">
        <v>0</v>
      </c>
    </row>
    <row r="120" spans="1:5" x14ac:dyDescent="0.3">
      <c r="A120" t="s">
        <v>246</v>
      </c>
      <c r="B120" t="s">
        <v>451</v>
      </c>
      <c r="C120" t="s">
        <v>463</v>
      </c>
      <c r="D120" t="s">
        <v>248</v>
      </c>
      <c r="E120">
        <v>0.01</v>
      </c>
    </row>
    <row r="121" spans="1:5" x14ac:dyDescent="0.3">
      <c r="A121" t="s">
        <v>246</v>
      </c>
      <c r="B121" t="s">
        <v>452</v>
      </c>
      <c r="C121" t="s">
        <v>463</v>
      </c>
      <c r="D121" t="s">
        <v>248</v>
      </c>
      <c r="E121">
        <v>0</v>
      </c>
    </row>
    <row r="122" spans="1:5" x14ac:dyDescent="0.3">
      <c r="A122" t="s">
        <v>246</v>
      </c>
      <c r="B122" t="s">
        <v>453</v>
      </c>
      <c r="C122" t="s">
        <v>464</v>
      </c>
      <c r="D122" t="s">
        <v>248</v>
      </c>
      <c r="E122">
        <v>2</v>
      </c>
    </row>
    <row r="123" spans="1:5" x14ac:dyDescent="0.3">
      <c r="A123" t="s">
        <v>246</v>
      </c>
      <c r="B123" t="s">
        <v>454</v>
      </c>
      <c r="C123" t="s">
        <v>464</v>
      </c>
      <c r="D123" t="s">
        <v>248</v>
      </c>
      <c r="E123">
        <v>0</v>
      </c>
    </row>
    <row r="124" spans="1:5" x14ac:dyDescent="0.3">
      <c r="A124" t="s">
        <v>251</v>
      </c>
      <c r="B124" t="s">
        <v>455</v>
      </c>
      <c r="C124" t="s">
        <v>465</v>
      </c>
      <c r="D124" t="s">
        <v>248</v>
      </c>
      <c r="E124">
        <v>0</v>
      </c>
    </row>
    <row r="125" spans="1:5" x14ac:dyDescent="0.3">
      <c r="A125" t="s">
        <v>251</v>
      </c>
      <c r="B125" t="s">
        <v>456</v>
      </c>
      <c r="C125" t="s">
        <v>466</v>
      </c>
      <c r="D125" t="s">
        <v>248</v>
      </c>
      <c r="E125">
        <v>0</v>
      </c>
    </row>
    <row r="126" spans="1:5" x14ac:dyDescent="0.3">
      <c r="A126" t="s">
        <v>251</v>
      </c>
      <c r="B126" t="s">
        <v>457</v>
      </c>
      <c r="C126" t="s">
        <v>467</v>
      </c>
      <c r="D126" t="s">
        <v>248</v>
      </c>
      <c r="E126">
        <v>0</v>
      </c>
    </row>
    <row r="127" spans="1:5" x14ac:dyDescent="0.3">
      <c r="A127" t="s">
        <v>251</v>
      </c>
      <c r="B127" t="s">
        <v>458</v>
      </c>
      <c r="C127" t="s">
        <v>468</v>
      </c>
      <c r="D127" t="s">
        <v>248</v>
      </c>
      <c r="E127">
        <v>0</v>
      </c>
    </row>
    <row r="128" spans="1:5" x14ac:dyDescent="0.3">
      <c r="A128" t="s">
        <v>251</v>
      </c>
      <c r="B128" t="s">
        <v>459</v>
      </c>
      <c r="C128" t="s">
        <v>469</v>
      </c>
      <c r="D128" t="s">
        <v>248</v>
      </c>
      <c r="E128">
        <v>0</v>
      </c>
    </row>
  </sheetData>
  <autoFilter ref="A1:E119" xr:uid="{D789D1EE-C2DF-4FEE-8CBE-13869FD21E6A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Resume</vt:lpstr>
      <vt:lpstr>Species and initial concen.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Jasón Suescum Holguín</dc:creator>
  <cp:lastModifiedBy>Chrystian Camilo Sosa Arango</cp:lastModifiedBy>
  <dcterms:created xsi:type="dcterms:W3CDTF">2023-09-23T04:12:59Z</dcterms:created>
  <dcterms:modified xsi:type="dcterms:W3CDTF">2024-02-08T03:41:18Z</dcterms:modified>
</cp:coreProperties>
</file>