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/Desktop/Dropbox/Bank/covid_phl/in/GTAP/"/>
    </mc:Choice>
  </mc:AlternateContent>
  <xr:revisionPtr revIDLastSave="0" documentId="13_ncr:1_{DC02213A-5334-BA4E-AB7A-BC0306FF3A3F}" xr6:coauthVersionLast="45" xr6:coauthVersionMax="45" xr10:uidLastSave="{00000000-0000-0000-0000-000000000000}"/>
  <bookViews>
    <workbookView xWindow="9280" yWindow="800" windowWidth="18100" windowHeight="15680" xr2:uid="{02D58FC3-0E36-4844-99E1-F0C5BBCF7D78}"/>
  </bookViews>
  <sheets>
    <sheet name="ine_productivity_shock" sheetId="3" r:id="rId1"/>
    <sheet name="gtap_to_ine" sheetId="1" r:id="rId2"/>
    <sheet name="agricultur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3" l="1"/>
  <c r="I2" i="3"/>
  <c r="J2" i="3" s="1"/>
  <c r="I4" i="3"/>
  <c r="I5" i="3"/>
  <c r="I7" i="3"/>
  <c r="I8" i="3"/>
  <c r="I9" i="3"/>
  <c r="I10" i="3"/>
  <c r="I11" i="3"/>
  <c r="I12" i="3"/>
  <c r="I13" i="3"/>
  <c r="I14" i="3"/>
  <c r="I6" i="3"/>
  <c r="I15" i="3"/>
  <c r="G2" i="3"/>
  <c r="G3" i="3"/>
  <c r="G4" i="3"/>
  <c r="G5" i="3"/>
  <c r="G7" i="3"/>
  <c r="G8" i="3"/>
  <c r="G9" i="3"/>
  <c r="G10" i="3"/>
  <c r="G11" i="3"/>
  <c r="G12" i="3"/>
  <c r="G13" i="3"/>
  <c r="G14" i="3"/>
  <c r="G6" i="3"/>
  <c r="G15" i="3"/>
  <c r="J15" i="3" l="1"/>
  <c r="J6" i="3" l="1"/>
  <c r="J3" i="3" l="1"/>
  <c r="J4" i="3"/>
  <c r="J5" i="3"/>
  <c r="J7" i="3"/>
  <c r="J8" i="3"/>
  <c r="J9" i="3"/>
  <c r="J10" i="3"/>
  <c r="J11" i="3"/>
  <c r="J12" i="3"/>
  <c r="J13" i="3"/>
  <c r="J14" i="3"/>
</calcChain>
</file>

<file path=xl/sharedStrings.xml><?xml version="1.0" encoding="utf-8"?>
<sst xmlns="http://schemas.openxmlformats.org/spreadsheetml/2006/main" count="327" uniqueCount="201">
  <si>
    <t>INE_sector</t>
  </si>
  <si>
    <t>GTAP_sector</t>
  </si>
  <si>
    <t>pdr</t>
  </si>
  <si>
    <t>wht</t>
  </si>
  <si>
    <t>gro</t>
  </si>
  <si>
    <t>v_f</t>
  </si>
  <si>
    <t>osd</t>
  </si>
  <si>
    <t>c_b</t>
  </si>
  <si>
    <t>pfb</t>
  </si>
  <si>
    <t>ocr</t>
  </si>
  <si>
    <t>ctl</t>
  </si>
  <si>
    <t>oap</t>
  </si>
  <si>
    <t>rmk</t>
  </si>
  <si>
    <t>wol</t>
  </si>
  <si>
    <t>frs</t>
  </si>
  <si>
    <t>fsh</t>
  </si>
  <si>
    <t>coa</t>
  </si>
  <si>
    <t>oil</t>
  </si>
  <si>
    <t>gas</t>
  </si>
  <si>
    <t>omn</t>
  </si>
  <si>
    <t>cmt</t>
  </si>
  <si>
    <t>omt</t>
  </si>
  <si>
    <t>vol</t>
  </si>
  <si>
    <t>mil</t>
  </si>
  <si>
    <t>pcr</t>
  </si>
  <si>
    <t>sgr</t>
  </si>
  <si>
    <t>ofd</t>
  </si>
  <si>
    <t>b_t</t>
  </si>
  <si>
    <t>tex</t>
  </si>
  <si>
    <t>wap</t>
  </si>
  <si>
    <t>lea</t>
  </si>
  <si>
    <t>lum</t>
  </si>
  <si>
    <t>ppp</t>
  </si>
  <si>
    <t>p_c</t>
  </si>
  <si>
    <t>crp</t>
  </si>
  <si>
    <t>nmm</t>
  </si>
  <si>
    <t>i_s</t>
  </si>
  <si>
    <t>nfm</t>
  </si>
  <si>
    <t>fmp</t>
  </si>
  <si>
    <t>mvh</t>
  </si>
  <si>
    <t>otn</t>
  </si>
  <si>
    <t>ele</t>
  </si>
  <si>
    <t>ome</t>
  </si>
  <si>
    <t>omf</t>
  </si>
  <si>
    <t>TnD</t>
  </si>
  <si>
    <t>Nucl</t>
  </si>
  <si>
    <t>Coal</t>
  </si>
  <si>
    <t>GasB</t>
  </si>
  <si>
    <t>Wind</t>
  </si>
  <si>
    <t>HydB</t>
  </si>
  <si>
    <t>OilB</t>
  </si>
  <si>
    <t>OthB</t>
  </si>
  <si>
    <t>GasP</t>
  </si>
  <si>
    <t>HydP</t>
  </si>
  <si>
    <t>OilP</t>
  </si>
  <si>
    <t>SolP</t>
  </si>
  <si>
    <t>gdt</t>
  </si>
  <si>
    <t>wtr</t>
  </si>
  <si>
    <t>cns</t>
  </si>
  <si>
    <t>trd</t>
  </si>
  <si>
    <t>otp</t>
  </si>
  <si>
    <t>wtp</t>
  </si>
  <si>
    <t>atp</t>
  </si>
  <si>
    <t>cmn</t>
  </si>
  <si>
    <t>ofi</t>
  </si>
  <si>
    <t>isr</t>
  </si>
  <si>
    <t>obs</t>
  </si>
  <si>
    <t>ros</t>
  </si>
  <si>
    <t>osg</t>
  </si>
  <si>
    <t>dwe</t>
  </si>
  <si>
    <t>GTAP_desc</t>
  </si>
  <si>
    <t>Paddy rice</t>
  </si>
  <si>
    <t>Wheat</t>
  </si>
  <si>
    <t>Cereal grains nec</t>
  </si>
  <si>
    <t>Vegetables; fruit; nuts</t>
  </si>
  <si>
    <t>Oil seeds</t>
  </si>
  <si>
    <t>Sugar cane; sugar beet</t>
  </si>
  <si>
    <t>Plant-based fibers</t>
  </si>
  <si>
    <t>Crops nec</t>
  </si>
  <si>
    <t>Bovine cattle; sheep and goats; horses</t>
  </si>
  <si>
    <t>Animal products nec</t>
  </si>
  <si>
    <t>Raw milk</t>
  </si>
  <si>
    <t>Wool; silk-worm cocoons</t>
  </si>
  <si>
    <t>Forestry</t>
  </si>
  <si>
    <t>Fishing</t>
  </si>
  <si>
    <t>Oil</t>
  </si>
  <si>
    <t>Gas</t>
  </si>
  <si>
    <t>Minerals nec</t>
  </si>
  <si>
    <t>Bovine meat products</t>
  </si>
  <si>
    <t>Meat products nec</t>
  </si>
  <si>
    <t>Vegetable oils and fats</t>
  </si>
  <si>
    <t>Dairy products</t>
  </si>
  <si>
    <t>Processed rice</t>
  </si>
  <si>
    <t>Sugar</t>
  </si>
  <si>
    <t>Food products nec</t>
  </si>
  <si>
    <t>Beverages and tobacco products</t>
  </si>
  <si>
    <t>Textiles</t>
  </si>
  <si>
    <t>Wearing apparel</t>
  </si>
  <si>
    <t>Leather products</t>
  </si>
  <si>
    <t>Wood products</t>
  </si>
  <si>
    <t>Paper products; publishing</t>
  </si>
  <si>
    <t>Petroleum; coal products</t>
  </si>
  <si>
    <t>Chemical; rubber; plastic products</t>
  </si>
  <si>
    <t>Mineral products nec</t>
  </si>
  <si>
    <t>Ferrous metals</t>
  </si>
  <si>
    <t>Metals nec</t>
  </si>
  <si>
    <t>Metal products</t>
  </si>
  <si>
    <t>Motor vehicles and parts</t>
  </si>
  <si>
    <t>Transport equipment nec</t>
  </si>
  <si>
    <t>Electronic equipment</t>
  </si>
  <si>
    <t>Machinery and equipment nec</t>
  </si>
  <si>
    <t>Manufactures nec</t>
  </si>
  <si>
    <t>Transmission and distribution</t>
  </si>
  <si>
    <t>Nuclear</t>
  </si>
  <si>
    <t>Coal power</t>
  </si>
  <si>
    <t>Gas base load</t>
  </si>
  <si>
    <t>Hydro base load</t>
  </si>
  <si>
    <t>Oil base load</t>
  </si>
  <si>
    <t>Other base load</t>
  </si>
  <si>
    <t>Gas peak load</t>
  </si>
  <si>
    <t>Hydro peak load</t>
  </si>
  <si>
    <t>Oil peak load</t>
  </si>
  <si>
    <t>Solar peak load</t>
  </si>
  <si>
    <t>Gas manufacture; distribution</t>
  </si>
  <si>
    <t>Water</t>
  </si>
  <si>
    <t>Construction</t>
  </si>
  <si>
    <t>Trade</t>
  </si>
  <si>
    <t>Transport nec</t>
  </si>
  <si>
    <t>Water transport</t>
  </si>
  <si>
    <t>Air transport</t>
  </si>
  <si>
    <t>Communication</t>
  </si>
  <si>
    <t>Financial services nec</t>
  </si>
  <si>
    <t>Insurance</t>
  </si>
  <si>
    <t>Business services nec</t>
  </si>
  <si>
    <t>Recreational and other services</t>
  </si>
  <si>
    <t>Public Administration; Defense; Education; Health</t>
  </si>
  <si>
    <t>Dwellings</t>
  </si>
  <si>
    <t>agricultura, pecuario, silvicultura, caza y pesca</t>
  </si>
  <si>
    <t>ag</t>
  </si>
  <si>
    <t>energy</t>
  </si>
  <si>
    <t>minerales metalicos y no metalicos</t>
  </si>
  <si>
    <t>industria manufacturera (otras)</t>
  </si>
  <si>
    <t>petroleo crudo y gas natural</t>
  </si>
  <si>
    <t>construccion</t>
  </si>
  <si>
    <t>construction</t>
  </si>
  <si>
    <t>servicios de la administracion publica</t>
  </si>
  <si>
    <t>comercio</t>
  </si>
  <si>
    <t>establecimientos financieros, seguros, bienes inmuebles</t>
  </si>
  <si>
    <t>otros servicios</t>
  </si>
  <si>
    <t>comunicaciones</t>
  </si>
  <si>
    <t>transporte y almacenamiento</t>
  </si>
  <si>
    <t>electricidad, gas y agua</t>
  </si>
  <si>
    <t>mining</t>
  </si>
  <si>
    <t>manufacturing</t>
  </si>
  <si>
    <t>utilities</t>
  </si>
  <si>
    <t>commerce</t>
  </si>
  <si>
    <t>communications</t>
  </si>
  <si>
    <t>finance</t>
  </si>
  <si>
    <t>industria manufacturera (alimentos, bebidas, y tabaco)</t>
  </si>
  <si>
    <t>INE_desc</t>
  </si>
  <si>
    <t>professional_services</t>
  </si>
  <si>
    <t>transportation</t>
  </si>
  <si>
    <t>other_services</t>
  </si>
  <si>
    <t>public_services</t>
  </si>
  <si>
    <t>April_2018</t>
  </si>
  <si>
    <t>April_2020</t>
  </si>
  <si>
    <t>GDP_2018_2020</t>
  </si>
  <si>
    <t>shock_pct</t>
  </si>
  <si>
    <t>unclassified</t>
  </si>
  <si>
    <t>May_2020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</si>
  <si>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</si>
  <si>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</si>
  <si>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</si>
  <si>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</si>
  <si>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</si>
  <si>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</si>
  <si>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</si>
  <si>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</si>
  <si>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</si>
  <si>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</si>
  <si>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</si>
  <si>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</si>
  <si>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input_sector</t>
  </si>
  <si>
    <t>AGRICULTURA, PECUARIO, SILVICULTURA, CAZA Y PESCA</t>
  </si>
  <si>
    <t>PETRÓLEO CRUDO Y GAS NATURAL</t>
  </si>
  <si>
    <t>MINERALES METÁLICOS Y NO METÁLICOS</t>
  </si>
  <si>
    <t>INDUSTRIA MANUFACTURERA</t>
  </si>
  <si>
    <t>ELECTRICIDAD, GAS Y AGUA</t>
  </si>
  <si>
    <t>CONSTRUCCIÓN</t>
  </si>
  <si>
    <t>COMERCIO</t>
  </si>
  <si>
    <t>TRANSPORTE Y ALMACENAMIENTO</t>
  </si>
  <si>
    <t>COMUNICACIONES</t>
  </si>
  <si>
    <t>ESTABLECIMIENTOS FINANCIEROS, SEGUROS, BIENES INMUEBLES</t>
  </si>
  <si>
    <t>SERVICIOS DE LA ADMINISTRACIÓN PÚBLICA</t>
  </si>
  <si>
    <t>May_2019</t>
  </si>
  <si>
    <t>None</t>
  </si>
  <si>
    <t>prod_growth_2019_2020</t>
  </si>
  <si>
    <t>May_2019_adj</t>
  </si>
  <si>
    <t>Ag</t>
  </si>
  <si>
    <t>OTROS SERVICIOS</t>
  </si>
  <si>
    <t>Servicios a las Empresas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</si>
</sst>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\ ;\(#,##0\)"/>
    <numFmt numFmtId="166" formatCode="0.0%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ourier"/>
      <family val="3"/>
    </font>
    <font>
      <sz val="10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6">
    <xf numFmtId="0" fontId="0" fillId="0" borderId="0" xfId="0"/>
    <xf numFmtId="0" fontId="1" fillId="0" borderId="0" xfId="0" applyFont="1" applyBorder="1" applyAlignment="1">
      <alignment horizontal="center" vertical="top"/>
    </xf>
    <xf numFmtId="0" fontId="0" fillId="0" borderId="0" xfId="0" applyFont="1" applyBorder="1"/>
    <xf numFmtId="0" fontId="0" fillId="0" borderId="0" xfId="0" applyFont="1" applyFill="1" applyBorder="1"/>
    <xf numFmtId="0" fontId="2" fillId="0" borderId="0" xfId="0" applyFont="1"/>
    <xf numFmtId="0" fontId="0" fillId="0" borderId="0" xfId="0" applyFont="1"/>
    <xf numFmtId="17" fontId="0" fillId="0" borderId="0" xfId="0" applyNumberFormat="1" applyFont="1"/>
    <xf numFmtId="4" fontId="4" fillId="0" borderId="0" xfId="1" applyNumberFormat="1" applyFont="1" applyAlignment="1">
      <alignment vertical="center"/>
    </xf>
    <xf numFmtId="4" fontId="4" fillId="0" borderId="1" xfId="1" applyNumberFormat="1" applyFont="1" applyBorder="1" applyAlignment="1">
      <alignment vertical="center"/>
    </xf>
    <xf numFmtId="4" fontId="4" fillId="0" borderId="1" xfId="1" applyNumberFormat="1" applyFont="1" applyFill="1" applyBorder="1" applyAlignment="1">
      <alignment vertical="center"/>
    </xf>
    <xf numFmtId="164" fontId="5" fillId="2" borderId="2" xfId="1" applyNumberFormat="1" applyFont="1" applyFill="1" applyBorder="1" applyAlignment="1">
      <alignment horizontal="center" vertical="center"/>
    </xf>
    <xf numFmtId="4" fontId="4" fillId="0" borderId="3" xfId="1" applyNumberFormat="1" applyFont="1" applyBorder="1" applyAlignment="1">
      <alignment vertical="center"/>
    </xf>
    <xf numFmtId="164" fontId="4" fillId="0" borderId="4" xfId="1" applyNumberFormat="1" applyFont="1" applyBorder="1" applyAlignment="1">
      <alignment vertical="center"/>
    </xf>
    <xf numFmtId="165" fontId="4" fillId="0" borderId="4" xfId="1" applyNumberFormat="1" applyFont="1" applyBorder="1" applyAlignment="1">
      <alignment vertical="center"/>
    </xf>
    <xf numFmtId="164" fontId="0" fillId="0" borderId="4" xfId="1" applyNumberFormat="1" applyFont="1" applyBorder="1" applyAlignment="1">
      <alignment vertical="center"/>
    </xf>
    <xf numFmtId="4" fontId="4" fillId="0" borderId="0" xfId="1" applyNumberFormat="1" applyFont="1" applyFill="1" applyAlignment="1">
      <alignment vertical="center"/>
    </xf>
    <xf numFmtId="164" fontId="4" fillId="0" borderId="4" xfId="1" applyNumberFormat="1" applyFont="1" applyFill="1" applyBorder="1" applyAlignment="1">
      <alignment vertical="center"/>
    </xf>
    <xf numFmtId="0" fontId="4" fillId="0" borderId="0" xfId="2"/>
    <xf numFmtId="4" fontId="4" fillId="0" borderId="1" xfId="2" applyNumberFormat="1" applyBorder="1" applyAlignment="1">
      <alignment vertical="center"/>
    </xf>
    <xf numFmtId="4" fontId="4" fillId="0" borderId="0" xfId="2" applyNumberFormat="1" applyAlignment="1">
      <alignment vertical="center"/>
    </xf>
    <xf numFmtId="4" fontId="4" fillId="0" borderId="3" xfId="2" applyNumberFormat="1" applyBorder="1" applyAlignment="1">
      <alignment vertical="center"/>
    </xf>
    <xf numFmtId="0" fontId="5" fillId="2" borderId="2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166" fontId="0" fillId="0" borderId="0" xfId="0" applyNumberFormat="1"/>
  </cellXfs>
  <cellStyles count="3">
    <cellStyle name="Normal" xfId="0" builtinId="0"/>
    <cellStyle name="Normal 2" xfId="2" xr:uid="{DB049EF1-C54C-F44B-A54B-386B519D4F16}"/>
    <cellStyle name="Normal_Cuadro IGAE" xfId="1" xr:uid="{42266140-4AFF-3845-9468-9706EFA2AC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agriculture!$B$4:$M$4</c:f>
              <c:numCache>
                <c:formatCode>#,##0.00</c:formatCode>
                <c:ptCount val="12"/>
                <c:pt idx="0">
                  <c:v>137.91506544118383</c:v>
                </c:pt>
                <c:pt idx="1">
                  <c:v>169.71535778000705</c:v>
                </c:pt>
                <c:pt idx="2">
                  <c:v>295.31937331086704</c:v>
                </c:pt>
                <c:pt idx="3">
                  <c:v>315.62648745991487</c:v>
                </c:pt>
                <c:pt idx="4">
                  <c:v>244.0210260692285</c:v>
                </c:pt>
                <c:pt idx="5">
                  <c:v>243.33220861180496</c:v>
                </c:pt>
                <c:pt idx="6">
                  <c:v>183.64983289233092</c:v>
                </c:pt>
                <c:pt idx="7">
                  <c:v>169.37046992980149</c:v>
                </c:pt>
                <c:pt idx="8">
                  <c:v>221.64388500757335</c:v>
                </c:pt>
                <c:pt idx="9">
                  <c:v>235.51055071701498</c:v>
                </c:pt>
                <c:pt idx="10">
                  <c:v>199.74875080579983</c:v>
                </c:pt>
                <c:pt idx="11">
                  <c:v>141.7973704378638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8-EF41-B9E4-A2922764071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agriculture!$B$5:$M$5</c:f>
              <c:numCache>
                <c:formatCode>#,##0.00</c:formatCode>
                <c:ptCount val="12"/>
                <c:pt idx="0">
                  <c:v>142.52386222316352</c:v>
                </c:pt>
                <c:pt idx="1">
                  <c:v>174.35701653754791</c:v>
                </c:pt>
                <c:pt idx="2">
                  <c:v>303.27761800689353</c:v>
                </c:pt>
                <c:pt idx="3">
                  <c:v>311.15544039072239</c:v>
                </c:pt>
                <c:pt idx="4">
                  <c:v>246.95313201823851</c:v>
                </c:pt>
                <c:pt idx="5">
                  <c:v>254.37788471050396</c:v>
                </c:pt>
                <c:pt idx="6">
                  <c:v>192.5223270737207</c:v>
                </c:pt>
                <c:pt idx="7">
                  <c:v>174.64374488894339</c:v>
                </c:pt>
                <c:pt idx="8">
                  <c:v>226.63413738299784</c:v>
                </c:pt>
                <c:pt idx="9">
                  <c:v>245.86754410600591</c:v>
                </c:pt>
                <c:pt idx="10">
                  <c:v>221.29538729366493</c:v>
                </c:pt>
                <c:pt idx="11">
                  <c:v>144.18507728715861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78-EF41-B9E4-A2922764071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agriculture!$B$6:$M$6</c:f>
              <c:numCache>
                <c:formatCode>#,##0.00</c:formatCode>
                <c:ptCount val="12"/>
                <c:pt idx="0">
                  <c:v>152.34</c:v>
                </c:pt>
                <c:pt idx="1">
                  <c:v>186.53</c:v>
                </c:pt>
                <c:pt idx="2">
                  <c:v>334.83</c:v>
                </c:pt>
                <c:pt idx="3">
                  <c:v>338.05</c:v>
                </c:pt>
                <c:pt idx="4">
                  <c:v>260.44</c:v>
                </c:pt>
                <c:pt idx="5">
                  <c:v>269.70999999999998</c:v>
                </c:pt>
                <c:pt idx="6">
                  <c:v>203.14</c:v>
                </c:pt>
                <c:pt idx="7">
                  <c:v>188.18</c:v>
                </c:pt>
                <c:pt idx="8">
                  <c:v>249.24</c:v>
                </c:pt>
                <c:pt idx="9">
                  <c:v>267.74</c:v>
                </c:pt>
                <c:pt idx="10">
                  <c:v>232.43</c:v>
                </c:pt>
                <c:pt idx="11">
                  <c:v>155.69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78-EF41-B9E4-A2922764071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agriculture!$B$7:$M$7</c:f>
              <c:numCache>
                <c:formatCode>#,##0.00</c:formatCode>
                <c:ptCount val="12"/>
                <c:pt idx="0">
                  <c:v>159.57</c:v>
                </c:pt>
                <c:pt idx="1">
                  <c:v>197.93</c:v>
                </c:pt>
                <c:pt idx="2">
                  <c:v>362.46</c:v>
                </c:pt>
                <c:pt idx="3">
                  <c:v>368.85</c:v>
                </c:pt>
                <c:pt idx="4">
                  <c:v>276.44</c:v>
                </c:pt>
                <c:pt idx="5">
                  <c:v>300.01</c:v>
                </c:pt>
                <c:pt idx="6">
                  <c:v>217.1</c:v>
                </c:pt>
                <c:pt idx="7">
                  <c:v>198.48</c:v>
                </c:pt>
                <c:pt idx="8">
                  <c:v>261.25</c:v>
                </c:pt>
                <c:pt idx="9">
                  <c:v>282.45999999999998</c:v>
                </c:pt>
                <c:pt idx="10">
                  <c:v>244.01</c:v>
                </c:pt>
                <c:pt idx="11">
                  <c:v>165.82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78-EF41-B9E4-A2922764071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agriculture!$B$8:$M$8</c:f>
              <c:numCache>
                <c:formatCode>#,##0.00</c:formatCode>
                <c:ptCount val="12"/>
                <c:pt idx="0">
                  <c:v>164.47</c:v>
                </c:pt>
                <c:pt idx="1">
                  <c:v>203.18</c:v>
                </c:pt>
                <c:pt idx="2">
                  <c:v>388.56</c:v>
                </c:pt>
                <c:pt idx="3">
                  <c:v>393.65</c:v>
                </c:pt>
                <c:pt idx="4">
                  <c:v>290.36</c:v>
                </c:pt>
                <c:pt idx="5">
                  <c:v>315.83</c:v>
                </c:pt>
                <c:pt idx="6">
                  <c:v>226.97</c:v>
                </c:pt>
                <c:pt idx="7">
                  <c:v>211.26</c:v>
                </c:pt>
                <c:pt idx="8">
                  <c:v>282.38</c:v>
                </c:pt>
                <c:pt idx="9">
                  <c:v>293.45999999999998</c:v>
                </c:pt>
                <c:pt idx="10">
                  <c:v>250.73</c:v>
                </c:pt>
                <c:pt idx="11">
                  <c:v>174.34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78-EF41-B9E4-A2922764071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agriculture!$B$9:$M$9</c:f>
              <c:numCache>
                <c:formatCode>#,##0.00</c:formatCode>
                <c:ptCount val="12"/>
                <c:pt idx="0">
                  <c:v>169.43</c:v>
                </c:pt>
                <c:pt idx="1">
                  <c:v>208.86</c:v>
                </c:pt>
                <c:pt idx="2">
                  <c:v>407.3</c:v>
                </c:pt>
                <c:pt idx="3">
                  <c:v>419.12</c:v>
                </c:pt>
                <c:pt idx="4">
                  <c:v>299.79000000000002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78-EF41-B9E4-A29227640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716320"/>
        <c:axId val="1819709168"/>
      </c:lineChart>
      <c:catAx>
        <c:axId val="1819716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709168"/>
        <c:crosses val="autoZero"/>
        <c:auto val="1"/>
        <c:lblAlgn val="ctr"/>
        <c:lblOffset val="100"/>
        <c:noMultiLvlLbl val="0"/>
      </c:catAx>
      <c:valAx>
        <c:axId val="181970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71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11</xdr:row>
      <xdr:rowOff>19050</xdr:rowOff>
    </xdr:from>
    <xdr:to>
      <xdr:col>15</xdr:col>
      <xdr:colOff>431800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1903FB-2C50-C94C-9C47-9D954117B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D42A2-D2C1-A34E-A5CD-889C94BA52F0}">
  <dimension ref="A1:J15"/>
  <sheetViews>
    <sheetView tabSelected="1" workbookViewId="0">
      <selection activeCell="J2" sqref="J2:J14"/>
    </sheetView>
  </sheetViews>
  <sheetFormatPr baseColWidth="10" defaultRowHeight="16" x14ac:dyDescent="0.2"/>
  <cols>
    <col min="1" max="1" width="18.83203125" bestFit="1" customWidth="1"/>
    <col min="2" max="2" width="59" bestFit="1" customWidth="1"/>
    <col min="4" max="4" width="9.6640625" bestFit="1" customWidth="1"/>
    <col min="5" max="5" width="10" bestFit="1" customWidth="1"/>
    <col min="6" max="6" width="9.6640625" bestFit="1" customWidth="1"/>
    <col min="7" max="7" width="14.6640625" bestFit="1" customWidth="1"/>
    <col min="8" max="8" width="14.6640625" customWidth="1"/>
    <col min="9" max="9" width="13.5" bestFit="1" customWidth="1"/>
  </cols>
  <sheetData>
    <row r="1" spans="1:10" x14ac:dyDescent="0.2">
      <c r="A1" s="2" t="s">
        <v>0</v>
      </c>
      <c r="B1" s="2" t="s">
        <v>182</v>
      </c>
      <c r="C1" s="5" t="s">
        <v>164</v>
      </c>
      <c r="D1" s="5" t="s">
        <v>194</v>
      </c>
      <c r="E1" s="6" t="s">
        <v>165</v>
      </c>
      <c r="F1" s="6" t="s">
        <v>169</v>
      </c>
      <c r="G1" s="5" t="s">
        <v>166</v>
      </c>
      <c r="H1" s="5" t="s">
        <v>196</v>
      </c>
      <c r="I1" s="5" t="s">
        <v>197</v>
      </c>
      <c r="J1" s="5" t="s">
        <v>167</v>
      </c>
    </row>
    <row r="2" spans="1:10" x14ac:dyDescent="0.2">
      <c r="A2" s="5" t="s">
        <v>138</v>
      </c>
      <c r="B2" s="12" t="s">
        <v>183</v>
      </c>
      <c r="C2" s="5">
        <v>368.85</v>
      </c>
      <c r="D2" s="7">
        <v>290.36421573911417</v>
      </c>
      <c r="E2" s="5">
        <v>420.98</v>
      </c>
      <c r="F2" s="5">
        <v>299.79000000000002</v>
      </c>
      <c r="G2" s="4">
        <f>(45.253-40.581)/40.581</f>
        <v>0.11512776915305184</v>
      </c>
      <c r="H2" s="4">
        <v>2.7100000000000002E-3</v>
      </c>
      <c r="I2">
        <f>D2*(1+H2)</f>
        <v>291.15110276376714</v>
      </c>
      <c r="J2" s="25">
        <f t="shared" ref="J2:J15" si="0">(F2-I2)/I2</f>
        <v>2.9671525040529445E-2</v>
      </c>
    </row>
    <row r="3" spans="1:10" x14ac:dyDescent="0.2">
      <c r="A3" s="5" t="s">
        <v>155</v>
      </c>
      <c r="B3" s="12" t="s">
        <v>189</v>
      </c>
      <c r="C3" s="5">
        <v>305.22000000000003</v>
      </c>
      <c r="D3" s="7">
        <v>300.84547205945728</v>
      </c>
      <c r="E3" s="5">
        <v>188.56</v>
      </c>
      <c r="F3" s="8">
        <v>191.84724002225525</v>
      </c>
      <c r="G3" s="4">
        <f t="shared" ref="G3:G15" si="1">(45.253-40.581)/40.581</f>
        <v>0.11512776915305184</v>
      </c>
      <c r="H3" s="4">
        <v>2.7100000000000002E-3</v>
      </c>
      <c r="I3">
        <f>D3*(1+H3)</f>
        <v>301.66076328873839</v>
      </c>
      <c r="J3" s="25">
        <f t="shared" si="0"/>
        <v>-0.36402985283629263</v>
      </c>
    </row>
    <row r="4" spans="1:10" x14ac:dyDescent="0.2">
      <c r="A4" s="5" t="s">
        <v>156</v>
      </c>
      <c r="B4" s="12" t="s">
        <v>191</v>
      </c>
      <c r="C4" s="5">
        <v>567.97</v>
      </c>
      <c r="D4" s="7">
        <v>588.85359078265151</v>
      </c>
      <c r="E4" s="5">
        <v>624.78</v>
      </c>
      <c r="F4" s="8">
        <v>620.7105700439929</v>
      </c>
      <c r="G4" s="4">
        <f t="shared" si="1"/>
        <v>0.11512776915305184</v>
      </c>
      <c r="H4" s="4">
        <v>2.7100000000000002E-3</v>
      </c>
      <c r="I4">
        <f t="shared" ref="I4:I15" si="2">D4*(1+H4)</f>
        <v>590.44938401367244</v>
      </c>
      <c r="J4" s="25">
        <f t="shared" si="0"/>
        <v>5.1251109493273231E-2</v>
      </c>
    </row>
    <row r="5" spans="1:10" x14ac:dyDescent="0.2">
      <c r="A5" s="5" t="s">
        <v>144</v>
      </c>
      <c r="B5" s="12" t="s">
        <v>188</v>
      </c>
      <c r="C5" s="5">
        <v>328.74</v>
      </c>
      <c r="D5" s="7">
        <v>338.64346023792251</v>
      </c>
      <c r="E5" s="7">
        <v>176.29026967223606</v>
      </c>
      <c r="F5" s="8">
        <v>215.84802161788792</v>
      </c>
      <c r="G5" s="4">
        <f t="shared" si="1"/>
        <v>0.11512776915305184</v>
      </c>
      <c r="H5" s="4">
        <v>2.7100000000000002E-3</v>
      </c>
      <c r="I5">
        <f t="shared" si="2"/>
        <v>339.56118401516727</v>
      </c>
      <c r="J5" s="25">
        <f t="shared" si="0"/>
        <v>-0.36433246266379321</v>
      </c>
    </row>
    <row r="6" spans="1:10" x14ac:dyDescent="0.2">
      <c r="A6" s="5" t="s">
        <v>139</v>
      </c>
      <c r="B6" s="12" t="s">
        <v>184</v>
      </c>
      <c r="C6" s="5">
        <v>328.01</v>
      </c>
      <c r="D6" s="7">
        <v>321.80404979842689</v>
      </c>
      <c r="E6" s="7">
        <v>173.282003835551</v>
      </c>
      <c r="F6" s="8">
        <v>260.93907734085604</v>
      </c>
      <c r="G6" s="4">
        <f t="shared" si="1"/>
        <v>0.11512776915305184</v>
      </c>
      <c r="H6" s="4">
        <v>2.7100000000000002E-3</v>
      </c>
      <c r="I6">
        <f>D6*(1+H6)</f>
        <v>322.67613877338061</v>
      </c>
      <c r="J6" s="25">
        <f>(F6-I6)/I6</f>
        <v>-0.19132825150075092</v>
      </c>
    </row>
    <row r="7" spans="1:10" x14ac:dyDescent="0.2">
      <c r="A7" s="5" t="s">
        <v>157</v>
      </c>
      <c r="B7" s="12" t="s">
        <v>192</v>
      </c>
      <c r="C7" s="5">
        <v>412.03</v>
      </c>
      <c r="D7" s="7">
        <v>462.56473416214112</v>
      </c>
      <c r="E7" s="7">
        <v>409.35136925996278</v>
      </c>
      <c r="F7" s="8">
        <v>439.25153740342859</v>
      </c>
      <c r="G7" s="4">
        <f t="shared" si="1"/>
        <v>0.11512776915305184</v>
      </c>
      <c r="H7" s="4">
        <v>2.7100000000000002E-3</v>
      </c>
      <c r="I7">
        <f t="shared" si="2"/>
        <v>463.8182845917205</v>
      </c>
      <c r="J7" s="25">
        <f t="shared" si="0"/>
        <v>-5.2966318932245147E-2</v>
      </c>
    </row>
    <row r="8" spans="1:10" x14ac:dyDescent="0.2">
      <c r="A8" s="5" t="s">
        <v>153</v>
      </c>
      <c r="B8" s="12" t="s">
        <v>186</v>
      </c>
      <c r="C8" s="5">
        <v>295.01</v>
      </c>
      <c r="D8" s="7">
        <v>319.3462126068199</v>
      </c>
      <c r="E8" s="7">
        <v>235.17445354478889</v>
      </c>
      <c r="F8" s="8">
        <v>274.58065060239096</v>
      </c>
      <c r="G8" s="4">
        <f t="shared" si="1"/>
        <v>0.11512776915305184</v>
      </c>
      <c r="H8" s="4">
        <v>2.7100000000000002E-3</v>
      </c>
      <c r="I8">
        <f t="shared" si="2"/>
        <v>320.21164084298437</v>
      </c>
      <c r="J8" s="25">
        <f t="shared" si="0"/>
        <v>-0.14250259647171459</v>
      </c>
    </row>
    <row r="9" spans="1:10" x14ac:dyDescent="0.2">
      <c r="A9" s="5" t="s">
        <v>152</v>
      </c>
      <c r="B9" s="12" t="s">
        <v>185</v>
      </c>
      <c r="C9" s="5">
        <v>243.88</v>
      </c>
      <c r="D9" s="7">
        <v>279.06264187287826</v>
      </c>
      <c r="E9" s="7">
        <v>11.159708322211651</v>
      </c>
      <c r="F9" s="8">
        <v>64.905616476694149</v>
      </c>
      <c r="G9" s="4">
        <f t="shared" si="1"/>
        <v>0.11512776915305184</v>
      </c>
      <c r="H9" s="4">
        <v>2.7100000000000002E-3</v>
      </c>
      <c r="I9">
        <f t="shared" si="2"/>
        <v>279.81890163235374</v>
      </c>
      <c r="J9" s="25">
        <f t="shared" si="0"/>
        <v>-0.76804420252506089</v>
      </c>
    </row>
    <row r="10" spans="1:10" x14ac:dyDescent="0.2">
      <c r="A10" s="5" t="s">
        <v>162</v>
      </c>
      <c r="B10" s="14" t="s">
        <v>199</v>
      </c>
      <c r="C10" s="5">
        <v>239.51</v>
      </c>
      <c r="D10" s="7">
        <v>256.22411440624273</v>
      </c>
      <c r="E10" s="7">
        <v>193.01799198343045</v>
      </c>
      <c r="F10" s="8">
        <v>216.4190162102806</v>
      </c>
      <c r="G10" s="4">
        <f t="shared" si="1"/>
        <v>0.11512776915305184</v>
      </c>
      <c r="H10" s="4">
        <v>2.7100000000000002E-3</v>
      </c>
      <c r="I10">
        <f t="shared" si="2"/>
        <v>256.91848175628365</v>
      </c>
      <c r="J10" s="25">
        <f t="shared" si="0"/>
        <v>-0.15763546969898956</v>
      </c>
    </row>
    <row r="11" spans="1:10" x14ac:dyDescent="0.2">
      <c r="A11" s="5" t="s">
        <v>160</v>
      </c>
      <c r="B11" s="13" t="s">
        <v>200</v>
      </c>
      <c r="C11" s="5">
        <v>483.52</v>
      </c>
      <c r="D11" s="7">
        <v>560.08144034939119</v>
      </c>
      <c r="E11" s="7">
        <v>397.49603104961398</v>
      </c>
      <c r="F11" s="8">
        <v>439.82989155010762</v>
      </c>
      <c r="G11" s="4">
        <f t="shared" si="1"/>
        <v>0.11512776915305184</v>
      </c>
      <c r="H11" s="4">
        <v>2.7100000000000002E-3</v>
      </c>
      <c r="I11">
        <f t="shared" si="2"/>
        <v>561.59926105273803</v>
      </c>
      <c r="J11" s="25">
        <f t="shared" si="0"/>
        <v>-0.21682608569386175</v>
      </c>
    </row>
    <row r="12" spans="1:10" x14ac:dyDescent="0.2">
      <c r="A12" s="5" t="s">
        <v>163</v>
      </c>
      <c r="B12" s="12" t="s">
        <v>193</v>
      </c>
      <c r="C12" s="5">
        <v>296.86</v>
      </c>
      <c r="D12" s="7">
        <v>313.4159745853151</v>
      </c>
      <c r="E12" s="7">
        <v>321.99895462185128</v>
      </c>
      <c r="F12" s="8">
        <v>328.89974672618763</v>
      </c>
      <c r="G12" s="4">
        <f t="shared" si="1"/>
        <v>0.11512776915305184</v>
      </c>
      <c r="H12" s="4">
        <v>2.7100000000000002E-3</v>
      </c>
      <c r="I12">
        <f t="shared" si="2"/>
        <v>314.26533187644128</v>
      </c>
      <c r="J12" s="25">
        <f t="shared" si="0"/>
        <v>4.6567067268813843E-2</v>
      </c>
    </row>
    <row r="13" spans="1:10" x14ac:dyDescent="0.2">
      <c r="A13" s="5" t="s">
        <v>161</v>
      </c>
      <c r="B13" s="12" t="s">
        <v>190</v>
      </c>
      <c r="C13" s="5">
        <v>312.49</v>
      </c>
      <c r="D13" s="7">
        <v>373.44392301635861</v>
      </c>
      <c r="E13" s="5">
        <v>164.32</v>
      </c>
      <c r="F13" s="8">
        <v>213.76451507514665</v>
      </c>
      <c r="G13" s="4">
        <f t="shared" si="1"/>
        <v>0.11512776915305184</v>
      </c>
      <c r="H13" s="4">
        <v>2.7100000000000002E-3</v>
      </c>
      <c r="I13">
        <f t="shared" si="2"/>
        <v>374.45595604773291</v>
      </c>
      <c r="J13" s="25">
        <f t="shared" si="0"/>
        <v>-0.4291330886244536</v>
      </c>
    </row>
    <row r="14" spans="1:10" x14ac:dyDescent="0.2">
      <c r="A14" s="5" t="s">
        <v>154</v>
      </c>
      <c r="B14" s="12" t="s">
        <v>187</v>
      </c>
      <c r="C14" s="5">
        <v>425.07</v>
      </c>
      <c r="D14" s="7">
        <v>452.95796110919315</v>
      </c>
      <c r="E14" s="7">
        <v>385.44729759604371</v>
      </c>
      <c r="F14" s="8">
        <v>380.83546179589325</v>
      </c>
      <c r="G14" s="4">
        <f t="shared" si="1"/>
        <v>0.11512776915305184</v>
      </c>
      <c r="H14" s="4">
        <v>2.7100000000000002E-3</v>
      </c>
      <c r="I14">
        <f t="shared" si="2"/>
        <v>454.18547718379904</v>
      </c>
      <c r="J14" s="25">
        <f t="shared" si="0"/>
        <v>-0.16149793217237243</v>
      </c>
    </row>
    <row r="15" spans="1:10" x14ac:dyDescent="0.2">
      <c r="A15" s="5" t="s">
        <v>168</v>
      </c>
      <c r="B15" s="16" t="s">
        <v>195</v>
      </c>
      <c r="C15" s="5">
        <v>1</v>
      </c>
      <c r="D15" s="15">
        <v>1</v>
      </c>
      <c r="E15" s="5">
        <v>1</v>
      </c>
      <c r="F15" s="9">
        <v>1</v>
      </c>
      <c r="G15" s="4">
        <f t="shared" si="1"/>
        <v>0.11512776915305184</v>
      </c>
      <c r="H15" s="4">
        <v>2.7100000000000002E-3</v>
      </c>
      <c r="I15">
        <f t="shared" si="2"/>
        <v>1.00271</v>
      </c>
      <c r="J15" s="25">
        <f t="shared" si="0"/>
        <v>-2.7026757487209566E-3</v>
      </c>
    </row>
  </sheetData>
  <sortState xmlns:xlrd2="http://schemas.microsoft.com/office/spreadsheetml/2017/richdata2" ref="A2:A14">
    <sortCondition ref="A2:A14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143E3-FBC6-F743-A5AE-4A59C9BCB381}">
  <dimension ref="A1:D69"/>
  <sheetViews>
    <sheetView workbookViewId="0">
      <selection activeCell="D16" sqref="D16:D18"/>
    </sheetView>
  </sheetViews>
  <sheetFormatPr baseColWidth="10" defaultRowHeight="16" x14ac:dyDescent="0.2"/>
  <cols>
    <col min="1" max="1" width="10.6640625" style="2" bestFit="1" customWidth="1"/>
    <col min="2" max="2" width="42.6640625" style="2" bestFit="1" customWidth="1"/>
    <col min="3" max="3" width="39.83203125" style="2" bestFit="1" customWidth="1"/>
    <col min="4" max="4" width="23.1640625" style="2" bestFit="1" customWidth="1"/>
    <col min="5" max="16384" width="10.83203125" style="2"/>
  </cols>
  <sheetData>
    <row r="1" spans="1:4" x14ac:dyDescent="0.2">
      <c r="A1" s="1" t="s">
        <v>1</v>
      </c>
      <c r="B1" s="1" t="s">
        <v>70</v>
      </c>
      <c r="C1" s="2" t="s">
        <v>159</v>
      </c>
      <c r="D1" s="2" t="s">
        <v>0</v>
      </c>
    </row>
    <row r="2" spans="1:4" x14ac:dyDescent="0.2">
      <c r="A2" s="1" t="s">
        <v>2</v>
      </c>
      <c r="B2" s="2" t="s">
        <v>71</v>
      </c>
      <c r="C2" s="2" t="s">
        <v>137</v>
      </c>
      <c r="D2" s="2" t="s">
        <v>138</v>
      </c>
    </row>
    <row r="3" spans="1:4" x14ac:dyDescent="0.2">
      <c r="A3" s="1" t="s">
        <v>3</v>
      </c>
      <c r="B3" s="2" t="s">
        <v>72</v>
      </c>
      <c r="C3" s="2" t="s">
        <v>137</v>
      </c>
      <c r="D3" s="2" t="s">
        <v>138</v>
      </c>
    </row>
    <row r="4" spans="1:4" x14ac:dyDescent="0.2">
      <c r="A4" s="1" t="s">
        <v>4</v>
      </c>
      <c r="B4" s="2" t="s">
        <v>73</v>
      </c>
      <c r="C4" s="2" t="s">
        <v>137</v>
      </c>
      <c r="D4" s="2" t="s">
        <v>138</v>
      </c>
    </row>
    <row r="5" spans="1:4" x14ac:dyDescent="0.2">
      <c r="A5" s="1" t="s">
        <v>5</v>
      </c>
      <c r="B5" s="2" t="s">
        <v>74</v>
      </c>
      <c r="C5" s="2" t="s">
        <v>137</v>
      </c>
      <c r="D5" s="2" t="s">
        <v>138</v>
      </c>
    </row>
    <row r="6" spans="1:4" x14ac:dyDescent="0.2">
      <c r="A6" s="1" t="s">
        <v>6</v>
      </c>
      <c r="B6" s="2" t="s">
        <v>75</v>
      </c>
      <c r="C6" s="2" t="s">
        <v>137</v>
      </c>
      <c r="D6" s="2" t="s">
        <v>138</v>
      </c>
    </row>
    <row r="7" spans="1:4" x14ac:dyDescent="0.2">
      <c r="A7" s="1" t="s">
        <v>7</v>
      </c>
      <c r="B7" s="2" t="s">
        <v>76</v>
      </c>
      <c r="C7" s="2" t="s">
        <v>137</v>
      </c>
      <c r="D7" s="2" t="s">
        <v>138</v>
      </c>
    </row>
    <row r="8" spans="1:4" x14ac:dyDescent="0.2">
      <c r="A8" s="1" t="s">
        <v>8</v>
      </c>
      <c r="B8" s="2" t="s">
        <v>77</v>
      </c>
      <c r="C8" s="2" t="s">
        <v>137</v>
      </c>
      <c r="D8" s="2" t="s">
        <v>138</v>
      </c>
    </row>
    <row r="9" spans="1:4" x14ac:dyDescent="0.2">
      <c r="A9" s="1" t="s">
        <v>9</v>
      </c>
      <c r="B9" s="2" t="s">
        <v>78</v>
      </c>
      <c r="C9" s="2" t="s">
        <v>137</v>
      </c>
      <c r="D9" s="2" t="s">
        <v>138</v>
      </c>
    </row>
    <row r="10" spans="1:4" x14ac:dyDescent="0.2">
      <c r="A10" s="1" t="s">
        <v>10</v>
      </c>
      <c r="B10" s="2" t="s">
        <v>79</v>
      </c>
      <c r="C10" s="2" t="s">
        <v>137</v>
      </c>
      <c r="D10" s="2" t="s">
        <v>138</v>
      </c>
    </row>
    <row r="11" spans="1:4" x14ac:dyDescent="0.2">
      <c r="A11" s="1" t="s">
        <v>11</v>
      </c>
      <c r="B11" s="2" t="s">
        <v>80</v>
      </c>
      <c r="C11" s="2" t="s">
        <v>137</v>
      </c>
      <c r="D11" s="2" t="s">
        <v>138</v>
      </c>
    </row>
    <row r="12" spans="1:4" x14ac:dyDescent="0.2">
      <c r="A12" s="1" t="s">
        <v>12</v>
      </c>
      <c r="B12" s="2" t="s">
        <v>81</v>
      </c>
      <c r="C12" s="2" t="s">
        <v>137</v>
      </c>
      <c r="D12" s="2" t="s">
        <v>138</v>
      </c>
    </row>
    <row r="13" spans="1:4" x14ac:dyDescent="0.2">
      <c r="A13" s="1" t="s">
        <v>13</v>
      </c>
      <c r="B13" s="2" t="s">
        <v>82</v>
      </c>
      <c r="C13" s="2" t="s">
        <v>137</v>
      </c>
      <c r="D13" s="2" t="s">
        <v>138</v>
      </c>
    </row>
    <row r="14" spans="1:4" x14ac:dyDescent="0.2">
      <c r="A14" s="1" t="s">
        <v>14</v>
      </c>
      <c r="B14" s="2" t="s">
        <v>83</v>
      </c>
      <c r="C14" s="2" t="s">
        <v>137</v>
      </c>
      <c r="D14" s="2" t="s">
        <v>138</v>
      </c>
    </row>
    <row r="15" spans="1:4" x14ac:dyDescent="0.2">
      <c r="A15" s="1" t="s">
        <v>15</v>
      </c>
      <c r="B15" s="2" t="s">
        <v>84</v>
      </c>
      <c r="C15" s="2" t="s">
        <v>137</v>
      </c>
      <c r="D15" s="2" t="s">
        <v>138</v>
      </c>
    </row>
    <row r="16" spans="1:4" x14ac:dyDescent="0.2">
      <c r="A16" s="1" t="s">
        <v>16</v>
      </c>
      <c r="B16" s="2" t="s">
        <v>46</v>
      </c>
      <c r="C16" s="3" t="s">
        <v>142</v>
      </c>
      <c r="D16" s="3" t="s">
        <v>139</v>
      </c>
    </row>
    <row r="17" spans="1:4" x14ac:dyDescent="0.2">
      <c r="A17" s="1" t="s">
        <v>17</v>
      </c>
      <c r="B17" s="2" t="s">
        <v>85</v>
      </c>
      <c r="C17" s="3" t="s">
        <v>142</v>
      </c>
      <c r="D17" s="3" t="s">
        <v>139</v>
      </c>
    </row>
    <row r="18" spans="1:4" x14ac:dyDescent="0.2">
      <c r="A18" s="1" t="s">
        <v>18</v>
      </c>
      <c r="B18" s="2" t="s">
        <v>86</v>
      </c>
      <c r="C18" s="3" t="s">
        <v>142</v>
      </c>
      <c r="D18" s="3" t="s">
        <v>139</v>
      </c>
    </row>
    <row r="19" spans="1:4" x14ac:dyDescent="0.2">
      <c r="A19" s="1" t="s">
        <v>19</v>
      </c>
      <c r="B19" s="2" t="s">
        <v>87</v>
      </c>
      <c r="C19" s="3" t="s">
        <v>140</v>
      </c>
      <c r="D19" s="3" t="s">
        <v>152</v>
      </c>
    </row>
    <row r="20" spans="1:4" x14ac:dyDescent="0.2">
      <c r="A20" s="1" t="s">
        <v>20</v>
      </c>
      <c r="B20" s="2" t="s">
        <v>88</v>
      </c>
      <c r="C20" s="2" t="s">
        <v>137</v>
      </c>
      <c r="D20" s="3" t="s">
        <v>138</v>
      </c>
    </row>
    <row r="21" spans="1:4" x14ac:dyDescent="0.2">
      <c r="A21" s="1" t="s">
        <v>21</v>
      </c>
      <c r="B21" s="2" t="s">
        <v>89</v>
      </c>
      <c r="C21" s="2" t="s">
        <v>137</v>
      </c>
      <c r="D21" s="3" t="s">
        <v>138</v>
      </c>
    </row>
    <row r="22" spans="1:4" x14ac:dyDescent="0.2">
      <c r="A22" s="1" t="s">
        <v>22</v>
      </c>
      <c r="B22" s="2" t="s">
        <v>90</v>
      </c>
      <c r="C22" s="2" t="s">
        <v>137</v>
      </c>
      <c r="D22" s="3" t="s">
        <v>138</v>
      </c>
    </row>
    <row r="23" spans="1:4" x14ac:dyDescent="0.2">
      <c r="A23" s="1" t="s">
        <v>23</v>
      </c>
      <c r="B23" s="2" t="s">
        <v>91</v>
      </c>
      <c r="C23" s="2" t="s">
        <v>137</v>
      </c>
      <c r="D23" s="3" t="s">
        <v>138</v>
      </c>
    </row>
    <row r="24" spans="1:4" x14ac:dyDescent="0.2">
      <c r="A24" s="1" t="s">
        <v>24</v>
      </c>
      <c r="B24" s="2" t="s">
        <v>92</v>
      </c>
      <c r="C24" s="2" t="s">
        <v>137</v>
      </c>
      <c r="D24" s="3" t="s">
        <v>138</v>
      </c>
    </row>
    <row r="25" spans="1:4" x14ac:dyDescent="0.2">
      <c r="A25" s="1" t="s">
        <v>25</v>
      </c>
      <c r="B25" s="2" t="s">
        <v>93</v>
      </c>
      <c r="C25" s="2" t="s">
        <v>137</v>
      </c>
      <c r="D25" s="3" t="s">
        <v>138</v>
      </c>
    </row>
    <row r="26" spans="1:4" x14ac:dyDescent="0.2">
      <c r="A26" s="1" t="s">
        <v>26</v>
      </c>
      <c r="B26" s="2" t="s">
        <v>94</v>
      </c>
      <c r="C26" s="2" t="s">
        <v>137</v>
      </c>
      <c r="D26" s="3" t="s">
        <v>138</v>
      </c>
    </row>
    <row r="27" spans="1:4" x14ac:dyDescent="0.2">
      <c r="A27" s="1" t="s">
        <v>27</v>
      </c>
      <c r="B27" s="2" t="s">
        <v>95</v>
      </c>
      <c r="C27" s="2" t="s">
        <v>158</v>
      </c>
      <c r="D27" s="3" t="s">
        <v>153</v>
      </c>
    </row>
    <row r="28" spans="1:4" x14ac:dyDescent="0.2">
      <c r="A28" s="1" t="s">
        <v>28</v>
      </c>
      <c r="B28" s="2" t="s">
        <v>96</v>
      </c>
      <c r="C28" s="3" t="s">
        <v>141</v>
      </c>
      <c r="D28" s="3" t="s">
        <v>153</v>
      </c>
    </row>
    <row r="29" spans="1:4" x14ac:dyDescent="0.2">
      <c r="A29" s="1" t="s">
        <v>29</v>
      </c>
      <c r="B29" s="2" t="s">
        <v>97</v>
      </c>
      <c r="C29" s="3" t="s">
        <v>141</v>
      </c>
      <c r="D29" s="3" t="s">
        <v>153</v>
      </c>
    </row>
    <row r="30" spans="1:4" x14ac:dyDescent="0.2">
      <c r="A30" s="1" t="s">
        <v>30</v>
      </c>
      <c r="B30" s="2" t="s">
        <v>98</v>
      </c>
      <c r="C30" s="3" t="s">
        <v>141</v>
      </c>
      <c r="D30" s="3" t="s">
        <v>153</v>
      </c>
    </row>
    <row r="31" spans="1:4" x14ac:dyDescent="0.2">
      <c r="A31" s="1" t="s">
        <v>31</v>
      </c>
      <c r="B31" s="2" t="s">
        <v>99</v>
      </c>
      <c r="C31" s="3" t="s">
        <v>141</v>
      </c>
      <c r="D31" s="3" t="s">
        <v>153</v>
      </c>
    </row>
    <row r="32" spans="1:4" x14ac:dyDescent="0.2">
      <c r="A32" s="1" t="s">
        <v>32</v>
      </c>
      <c r="B32" s="2" t="s">
        <v>100</v>
      </c>
      <c r="C32" s="3" t="s">
        <v>141</v>
      </c>
      <c r="D32" s="3" t="s">
        <v>153</v>
      </c>
    </row>
    <row r="33" spans="1:4" x14ac:dyDescent="0.2">
      <c r="A33" s="1" t="s">
        <v>33</v>
      </c>
      <c r="B33" s="2" t="s">
        <v>101</v>
      </c>
      <c r="C33" s="3" t="s">
        <v>142</v>
      </c>
      <c r="D33" s="3" t="s">
        <v>139</v>
      </c>
    </row>
    <row r="34" spans="1:4" x14ac:dyDescent="0.2">
      <c r="A34" s="1" t="s">
        <v>34</v>
      </c>
      <c r="B34" s="2" t="s">
        <v>102</v>
      </c>
      <c r="C34" s="3" t="s">
        <v>141</v>
      </c>
      <c r="D34" s="3" t="s">
        <v>153</v>
      </c>
    </row>
    <row r="35" spans="1:4" x14ac:dyDescent="0.2">
      <c r="A35" s="1" t="s">
        <v>35</v>
      </c>
      <c r="B35" s="2" t="s">
        <v>103</v>
      </c>
      <c r="C35" s="3" t="s">
        <v>140</v>
      </c>
      <c r="D35" s="3" t="s">
        <v>152</v>
      </c>
    </row>
    <row r="36" spans="1:4" x14ac:dyDescent="0.2">
      <c r="A36" s="1" t="s">
        <v>36</v>
      </c>
      <c r="B36" s="2" t="s">
        <v>104</v>
      </c>
      <c r="C36" s="3" t="s">
        <v>140</v>
      </c>
      <c r="D36" s="3" t="s">
        <v>152</v>
      </c>
    </row>
    <row r="37" spans="1:4" x14ac:dyDescent="0.2">
      <c r="A37" s="1" t="s">
        <v>37</v>
      </c>
      <c r="B37" s="2" t="s">
        <v>105</v>
      </c>
      <c r="C37" s="3" t="s">
        <v>140</v>
      </c>
      <c r="D37" s="3" t="s">
        <v>152</v>
      </c>
    </row>
    <row r="38" spans="1:4" x14ac:dyDescent="0.2">
      <c r="A38" s="1" t="s">
        <v>38</v>
      </c>
      <c r="B38" s="2" t="s">
        <v>106</v>
      </c>
      <c r="C38" s="3" t="s">
        <v>141</v>
      </c>
      <c r="D38" s="3" t="s">
        <v>153</v>
      </c>
    </row>
    <row r="39" spans="1:4" x14ac:dyDescent="0.2">
      <c r="A39" s="1" t="s">
        <v>39</v>
      </c>
      <c r="B39" s="2" t="s">
        <v>107</v>
      </c>
      <c r="C39" s="3" t="s">
        <v>141</v>
      </c>
      <c r="D39" s="3" t="s">
        <v>153</v>
      </c>
    </row>
    <row r="40" spans="1:4" x14ac:dyDescent="0.2">
      <c r="A40" s="1" t="s">
        <v>40</v>
      </c>
      <c r="B40" s="2" t="s">
        <v>108</v>
      </c>
      <c r="C40" s="3" t="s">
        <v>150</v>
      </c>
      <c r="D40" s="3" t="s">
        <v>161</v>
      </c>
    </row>
    <row r="41" spans="1:4" x14ac:dyDescent="0.2">
      <c r="A41" s="1" t="s">
        <v>41</v>
      </c>
      <c r="B41" s="2" t="s">
        <v>109</v>
      </c>
      <c r="C41" s="3" t="s">
        <v>141</v>
      </c>
      <c r="D41" s="3" t="s">
        <v>153</v>
      </c>
    </row>
    <row r="42" spans="1:4" x14ac:dyDescent="0.2">
      <c r="A42" s="1" t="s">
        <v>42</v>
      </c>
      <c r="B42" s="2" t="s">
        <v>110</v>
      </c>
      <c r="C42" s="3" t="s">
        <v>141</v>
      </c>
      <c r="D42" s="3" t="s">
        <v>153</v>
      </c>
    </row>
    <row r="43" spans="1:4" x14ac:dyDescent="0.2">
      <c r="A43" s="1" t="s">
        <v>43</v>
      </c>
      <c r="B43" s="2" t="s">
        <v>111</v>
      </c>
      <c r="C43" s="3" t="s">
        <v>141</v>
      </c>
      <c r="D43" s="3" t="s">
        <v>153</v>
      </c>
    </row>
    <row r="44" spans="1:4" x14ac:dyDescent="0.2">
      <c r="A44" s="1" t="s">
        <v>44</v>
      </c>
      <c r="B44" s="2" t="s">
        <v>112</v>
      </c>
      <c r="C44" s="2" t="s">
        <v>151</v>
      </c>
      <c r="D44" s="3" t="s">
        <v>154</v>
      </c>
    </row>
    <row r="45" spans="1:4" x14ac:dyDescent="0.2">
      <c r="A45" s="1" t="s">
        <v>45</v>
      </c>
      <c r="B45" s="2" t="s">
        <v>113</v>
      </c>
      <c r="C45" s="2" t="s">
        <v>151</v>
      </c>
      <c r="D45" s="3" t="s">
        <v>154</v>
      </c>
    </row>
    <row r="46" spans="1:4" x14ac:dyDescent="0.2">
      <c r="A46" s="1" t="s">
        <v>46</v>
      </c>
      <c r="B46" s="2" t="s">
        <v>114</v>
      </c>
      <c r="C46" s="2" t="s">
        <v>151</v>
      </c>
      <c r="D46" s="3" t="s">
        <v>154</v>
      </c>
    </row>
    <row r="47" spans="1:4" x14ac:dyDescent="0.2">
      <c r="A47" s="1" t="s">
        <v>47</v>
      </c>
      <c r="B47" s="2" t="s">
        <v>115</v>
      </c>
      <c r="C47" s="3" t="s">
        <v>151</v>
      </c>
      <c r="D47" s="3" t="s">
        <v>154</v>
      </c>
    </row>
    <row r="48" spans="1:4" x14ac:dyDescent="0.2">
      <c r="A48" s="1" t="s">
        <v>48</v>
      </c>
      <c r="B48" s="2" t="s">
        <v>48</v>
      </c>
      <c r="C48" s="3" t="s">
        <v>151</v>
      </c>
      <c r="D48" s="3" t="s">
        <v>154</v>
      </c>
    </row>
    <row r="49" spans="1:4" x14ac:dyDescent="0.2">
      <c r="A49" s="1" t="s">
        <v>49</v>
      </c>
      <c r="B49" s="2" t="s">
        <v>116</v>
      </c>
      <c r="C49" s="3" t="s">
        <v>151</v>
      </c>
      <c r="D49" s="3" t="s">
        <v>154</v>
      </c>
    </row>
    <row r="50" spans="1:4" x14ac:dyDescent="0.2">
      <c r="A50" s="1" t="s">
        <v>50</v>
      </c>
      <c r="B50" s="2" t="s">
        <v>117</v>
      </c>
      <c r="C50" s="3" t="s">
        <v>151</v>
      </c>
      <c r="D50" s="3" t="s">
        <v>154</v>
      </c>
    </row>
    <row r="51" spans="1:4" x14ac:dyDescent="0.2">
      <c r="A51" s="1" t="s">
        <v>51</v>
      </c>
      <c r="B51" s="2" t="s">
        <v>118</v>
      </c>
      <c r="C51" s="3" t="s">
        <v>151</v>
      </c>
      <c r="D51" s="3" t="s">
        <v>154</v>
      </c>
    </row>
    <row r="52" spans="1:4" x14ac:dyDescent="0.2">
      <c r="A52" s="1" t="s">
        <v>52</v>
      </c>
      <c r="B52" s="2" t="s">
        <v>119</v>
      </c>
      <c r="C52" s="3" t="s">
        <v>151</v>
      </c>
      <c r="D52" s="3" t="s">
        <v>154</v>
      </c>
    </row>
    <row r="53" spans="1:4" x14ac:dyDescent="0.2">
      <c r="A53" s="1" t="s">
        <v>53</v>
      </c>
      <c r="B53" s="2" t="s">
        <v>120</v>
      </c>
      <c r="C53" s="3" t="s">
        <v>151</v>
      </c>
      <c r="D53" s="3" t="s">
        <v>154</v>
      </c>
    </row>
    <row r="54" spans="1:4" x14ac:dyDescent="0.2">
      <c r="A54" s="1" t="s">
        <v>54</v>
      </c>
      <c r="B54" s="2" t="s">
        <v>121</v>
      </c>
      <c r="C54" s="3" t="s">
        <v>151</v>
      </c>
      <c r="D54" s="3" t="s">
        <v>154</v>
      </c>
    </row>
    <row r="55" spans="1:4" x14ac:dyDescent="0.2">
      <c r="A55" s="1" t="s">
        <v>55</v>
      </c>
      <c r="B55" s="2" t="s">
        <v>122</v>
      </c>
      <c r="C55" s="2" t="s">
        <v>151</v>
      </c>
      <c r="D55" s="3" t="s">
        <v>154</v>
      </c>
    </row>
    <row r="56" spans="1:4" x14ac:dyDescent="0.2">
      <c r="A56" s="1" t="s">
        <v>56</v>
      </c>
      <c r="B56" s="2" t="s">
        <v>123</v>
      </c>
      <c r="C56" s="2" t="s">
        <v>151</v>
      </c>
      <c r="D56" s="3" t="s">
        <v>154</v>
      </c>
    </row>
    <row r="57" spans="1:4" x14ac:dyDescent="0.2">
      <c r="A57" s="1" t="s">
        <v>57</v>
      </c>
      <c r="B57" s="2" t="s">
        <v>124</v>
      </c>
      <c r="C57" s="2" t="s">
        <v>151</v>
      </c>
      <c r="D57" s="3" t="s">
        <v>154</v>
      </c>
    </row>
    <row r="58" spans="1:4" x14ac:dyDescent="0.2">
      <c r="A58" s="1" t="s">
        <v>58</v>
      </c>
      <c r="B58" s="2" t="s">
        <v>125</v>
      </c>
      <c r="C58" s="2" t="s">
        <v>143</v>
      </c>
      <c r="D58" s="3" t="s">
        <v>144</v>
      </c>
    </row>
    <row r="59" spans="1:4" x14ac:dyDescent="0.2">
      <c r="A59" s="1" t="s">
        <v>59</v>
      </c>
      <c r="B59" s="2" t="s">
        <v>126</v>
      </c>
      <c r="C59" s="2" t="s">
        <v>146</v>
      </c>
      <c r="D59" s="3" t="s">
        <v>155</v>
      </c>
    </row>
    <row r="60" spans="1:4" x14ac:dyDescent="0.2">
      <c r="A60" s="1" t="s">
        <v>60</v>
      </c>
      <c r="B60" s="2" t="s">
        <v>127</v>
      </c>
      <c r="C60" s="2" t="s">
        <v>150</v>
      </c>
      <c r="D60" s="3" t="s">
        <v>161</v>
      </c>
    </row>
    <row r="61" spans="1:4" x14ac:dyDescent="0.2">
      <c r="A61" s="1" t="s">
        <v>61</v>
      </c>
      <c r="B61" s="2" t="s">
        <v>128</v>
      </c>
      <c r="C61" s="2" t="s">
        <v>150</v>
      </c>
      <c r="D61" s="3" t="s">
        <v>161</v>
      </c>
    </row>
    <row r="62" spans="1:4" x14ac:dyDescent="0.2">
      <c r="A62" s="1" t="s">
        <v>62</v>
      </c>
      <c r="B62" s="2" t="s">
        <v>129</v>
      </c>
      <c r="C62" s="2" t="s">
        <v>150</v>
      </c>
      <c r="D62" s="3" t="s">
        <v>161</v>
      </c>
    </row>
    <row r="63" spans="1:4" x14ac:dyDescent="0.2">
      <c r="A63" s="1" t="s">
        <v>63</v>
      </c>
      <c r="B63" s="2" t="s">
        <v>130</v>
      </c>
      <c r="C63" s="2" t="s">
        <v>149</v>
      </c>
      <c r="D63" s="3" t="s">
        <v>156</v>
      </c>
    </row>
    <row r="64" spans="1:4" x14ac:dyDescent="0.2">
      <c r="A64" s="1" t="s">
        <v>64</v>
      </c>
      <c r="B64" s="2" t="s">
        <v>131</v>
      </c>
      <c r="C64" s="2" t="s">
        <v>147</v>
      </c>
      <c r="D64" s="3" t="s">
        <v>157</v>
      </c>
    </row>
    <row r="65" spans="1:4" x14ac:dyDescent="0.2">
      <c r="A65" s="1" t="s">
        <v>65</v>
      </c>
      <c r="B65" s="2" t="s">
        <v>132</v>
      </c>
      <c r="C65" s="2" t="s">
        <v>147</v>
      </c>
      <c r="D65" s="3" t="s">
        <v>157</v>
      </c>
    </row>
    <row r="66" spans="1:4" x14ac:dyDescent="0.2">
      <c r="A66" s="1" t="s">
        <v>66</v>
      </c>
      <c r="B66" s="2" t="s">
        <v>133</v>
      </c>
      <c r="C66" s="2" t="s">
        <v>148</v>
      </c>
      <c r="D66" s="3" t="s">
        <v>160</v>
      </c>
    </row>
    <row r="67" spans="1:4" x14ac:dyDescent="0.2">
      <c r="A67" s="1" t="s">
        <v>67</v>
      </c>
      <c r="B67" s="2" t="s">
        <v>134</v>
      </c>
      <c r="C67" s="2" t="s">
        <v>146</v>
      </c>
      <c r="D67" s="3" t="s">
        <v>162</v>
      </c>
    </row>
    <row r="68" spans="1:4" x14ac:dyDescent="0.2">
      <c r="A68" s="1" t="s">
        <v>68</v>
      </c>
      <c r="B68" s="2" t="s">
        <v>135</v>
      </c>
      <c r="C68" s="2" t="s">
        <v>145</v>
      </c>
      <c r="D68" s="3" t="s">
        <v>163</v>
      </c>
    </row>
    <row r="69" spans="1:4" x14ac:dyDescent="0.2">
      <c r="A69" s="1" t="s">
        <v>69</v>
      </c>
      <c r="B69" s="2" t="s">
        <v>136</v>
      </c>
      <c r="C69" s="2" t="s">
        <v>143</v>
      </c>
      <c r="D69" s="2" t="s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AC165-DF2A-024D-B811-12BEDEFA483C}">
  <dimension ref="A2:M9"/>
  <sheetViews>
    <sheetView workbookViewId="0">
      <selection activeCell="B3" sqref="B3"/>
    </sheetView>
  </sheetViews>
  <sheetFormatPr baseColWidth="10" defaultRowHeight="13" x14ac:dyDescent="0.15"/>
  <cols>
    <col min="1" max="16384" width="10.83203125" style="17"/>
  </cols>
  <sheetData>
    <row r="2" spans="1:13" x14ac:dyDescent="0.15">
      <c r="B2" s="22"/>
      <c r="C2" s="23"/>
      <c r="D2" s="23"/>
      <c r="E2" s="23"/>
      <c r="F2" s="23"/>
      <c r="G2" s="23"/>
      <c r="H2" s="23"/>
      <c r="I2" s="23"/>
      <c r="J2" s="23"/>
      <c r="K2" s="23"/>
      <c r="L2" s="23"/>
      <c r="M2" s="24"/>
    </row>
    <row r="3" spans="1:13" ht="14" x14ac:dyDescent="0.15">
      <c r="A3" s="17" t="s">
        <v>198</v>
      </c>
      <c r="B3" s="21" t="s">
        <v>178</v>
      </c>
      <c r="C3" s="21" t="s">
        <v>179</v>
      </c>
      <c r="D3" s="21" t="s">
        <v>180</v>
      </c>
      <c r="E3" s="21" t="s">
        <v>181</v>
      </c>
      <c r="F3" s="10" t="s">
        <v>170</v>
      </c>
      <c r="G3" s="10" t="s">
        <v>171</v>
      </c>
      <c r="H3" s="10" t="s">
        <v>172</v>
      </c>
      <c r="I3" s="10" t="s">
        <v>173</v>
      </c>
      <c r="J3" s="10" t="s">
        <v>174</v>
      </c>
      <c r="K3" s="10" t="s">
        <v>175</v>
      </c>
      <c r="L3" s="10" t="s">
        <v>176</v>
      </c>
      <c r="M3" s="10" t="s">
        <v>177</v>
      </c>
    </row>
    <row r="4" spans="1:13" x14ac:dyDescent="0.15">
      <c r="A4" s="17">
        <v>2015</v>
      </c>
      <c r="B4" s="11">
        <v>137.91506544118383</v>
      </c>
      <c r="C4" s="7">
        <v>169.71535778000705</v>
      </c>
      <c r="D4" s="7">
        <v>295.31937331086704</v>
      </c>
      <c r="E4" s="7">
        <v>315.62648745991487</v>
      </c>
      <c r="F4" s="7">
        <v>244.0210260692285</v>
      </c>
      <c r="G4" s="7">
        <v>243.33220861180496</v>
      </c>
      <c r="H4" s="7">
        <v>183.64983289233092</v>
      </c>
      <c r="I4" s="7">
        <v>169.37046992980149</v>
      </c>
      <c r="J4" s="7">
        <v>221.64388500757335</v>
      </c>
      <c r="K4" s="7">
        <v>235.51055071701498</v>
      </c>
      <c r="L4" s="7">
        <v>199.74875080579983</v>
      </c>
      <c r="M4" s="8">
        <v>141.7973704378638</v>
      </c>
    </row>
    <row r="5" spans="1:13" x14ac:dyDescent="0.15">
      <c r="A5" s="17">
        <v>2016</v>
      </c>
      <c r="B5" s="11">
        <v>142.52386222316352</v>
      </c>
      <c r="C5" s="7">
        <v>174.35701653754791</v>
      </c>
      <c r="D5" s="7">
        <v>303.27761800689353</v>
      </c>
      <c r="E5" s="7">
        <v>311.15544039072239</v>
      </c>
      <c r="F5" s="7">
        <v>246.95313201823851</v>
      </c>
      <c r="G5" s="7">
        <v>254.37788471050396</v>
      </c>
      <c r="H5" s="7">
        <v>192.5223270737207</v>
      </c>
      <c r="I5" s="7">
        <v>174.64374488894339</v>
      </c>
      <c r="J5" s="7">
        <v>226.63413738299784</v>
      </c>
      <c r="K5" s="7">
        <v>245.86754410600591</v>
      </c>
      <c r="L5" s="7">
        <v>221.29538729366493</v>
      </c>
      <c r="M5" s="8">
        <v>144.18507728715861</v>
      </c>
    </row>
    <row r="6" spans="1:13" x14ac:dyDescent="0.15">
      <c r="A6" s="17">
        <v>2017</v>
      </c>
      <c r="B6" s="20">
        <v>152.34</v>
      </c>
      <c r="C6" s="19">
        <v>186.53</v>
      </c>
      <c r="D6" s="19">
        <v>334.83</v>
      </c>
      <c r="E6" s="19">
        <v>338.05</v>
      </c>
      <c r="F6" s="19">
        <v>260.44</v>
      </c>
      <c r="G6" s="19">
        <v>269.70999999999998</v>
      </c>
      <c r="H6" s="19">
        <v>203.14</v>
      </c>
      <c r="I6" s="19">
        <v>188.18</v>
      </c>
      <c r="J6" s="19">
        <v>249.24</v>
      </c>
      <c r="K6" s="19">
        <v>267.74</v>
      </c>
      <c r="L6" s="19">
        <v>232.43</v>
      </c>
      <c r="M6" s="18">
        <v>155.69</v>
      </c>
    </row>
    <row r="7" spans="1:13" x14ac:dyDescent="0.15">
      <c r="A7" s="17">
        <v>2018</v>
      </c>
      <c r="B7" s="19">
        <v>159.57</v>
      </c>
      <c r="C7" s="19">
        <v>197.93</v>
      </c>
      <c r="D7" s="19">
        <v>362.46</v>
      </c>
      <c r="E7" s="19">
        <v>368.85</v>
      </c>
      <c r="F7" s="19">
        <v>276.44</v>
      </c>
      <c r="G7" s="19">
        <v>300.01</v>
      </c>
      <c r="H7" s="19">
        <v>217.1</v>
      </c>
      <c r="I7" s="19">
        <v>198.48</v>
      </c>
      <c r="J7" s="19">
        <v>261.25</v>
      </c>
      <c r="K7" s="19">
        <v>282.45999999999998</v>
      </c>
      <c r="L7" s="19">
        <v>244.01</v>
      </c>
      <c r="M7" s="18">
        <v>165.82</v>
      </c>
    </row>
    <row r="8" spans="1:13" x14ac:dyDescent="0.15">
      <c r="A8" s="17">
        <v>2019</v>
      </c>
      <c r="B8" s="19">
        <v>164.47</v>
      </c>
      <c r="C8" s="19">
        <v>203.18</v>
      </c>
      <c r="D8" s="19">
        <v>388.56</v>
      </c>
      <c r="E8" s="19">
        <v>393.65</v>
      </c>
      <c r="F8" s="19">
        <v>290.36</v>
      </c>
      <c r="G8" s="19">
        <v>315.83</v>
      </c>
      <c r="H8" s="19">
        <v>226.97</v>
      </c>
      <c r="I8" s="19">
        <v>211.26</v>
      </c>
      <c r="J8" s="19">
        <v>282.38</v>
      </c>
      <c r="K8" s="19">
        <v>293.45999999999998</v>
      </c>
      <c r="L8" s="19">
        <v>250.73</v>
      </c>
      <c r="M8" s="18">
        <v>174.34</v>
      </c>
    </row>
    <row r="9" spans="1:13" x14ac:dyDescent="0.15">
      <c r="A9" s="17">
        <v>2020</v>
      </c>
      <c r="B9" s="19">
        <v>169.43</v>
      </c>
      <c r="C9" s="19">
        <v>208.86</v>
      </c>
      <c r="D9" s="19">
        <v>407.3</v>
      </c>
      <c r="E9" s="19">
        <v>419.12</v>
      </c>
      <c r="F9" s="18">
        <v>299.79000000000002</v>
      </c>
    </row>
  </sheetData>
  <mergeCells count="1">
    <mergeCell ref="B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ine_productivity_shock</vt:lpstr>
      <vt:lpstr>gtap_to_ine</vt:lpstr>
      <vt:lpstr>agriculture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James Walsh</dc:creator>
  <cp:lastModifiedBy>Brian James Walsh</cp:lastModifiedBy>
  <dcterms:created xsi:type="dcterms:W3CDTF">2020-07-04T16:26:56Z</dcterms:created>
  <dcterms:modified xsi:type="dcterms:W3CDTF">2020-08-13T20:00:15Z</dcterms:modified>
</cp:coreProperties>
</file>